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defaultThemeVersion="166925"/>
  <mc:AlternateContent xmlns:mc="http://schemas.openxmlformats.org/markup-compatibility/2006">
    <mc:Choice Requires="x15">
      <x15ac:absPath xmlns:x15ac="http://schemas.microsoft.com/office/spreadsheetml/2010/11/ac" url="C:\Users\wvelasco\Downloads\"/>
    </mc:Choice>
  </mc:AlternateContent>
  <xr:revisionPtr revIDLastSave="0" documentId="13_ncr:1_{6365B553-09B0-425F-9D7A-ED3CD692B199}" xr6:coauthVersionLast="47" xr6:coauthVersionMax="47" xr10:uidLastSave="{00000000-0000-0000-0000-000000000000}"/>
  <bookViews>
    <workbookView xWindow="-110" yWindow="-110" windowWidth="19420" windowHeight="11500" tabRatio="741" firstSheet="2" activeTab="2" xr2:uid="{00000000-000D-0000-FFFF-FFFF00000000}"/>
  </bookViews>
  <sheets>
    <sheet name="Listas" sheetId="4" state="hidden" r:id="rId1"/>
    <sheet name="Plan Presentado 2025" sheetId="21" state="hidden" r:id="rId2"/>
    <sheet name="Estructuras_N1-N2-N3" sheetId="1" r:id="rId3"/>
    <sheet name="Conductor_N1-N2-N3" sheetId="18" r:id="rId4"/>
    <sheet name="Equipos Proteccion" sheetId="17" r:id="rId5"/>
    <sheet name="Transformador_Distribucion" sheetId="20" r:id="rId6"/>
    <sheet name="COD_MATERIALES" sheetId="22" r:id="rId7"/>
    <sheet name="Novedades" sheetId="23"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s>
  <definedNames>
    <definedName name="____W.O.R.K.B.O.O.K..C.O.N.T.E.N.T.S____">'[1]Workbook Contents'!$A$1</definedName>
    <definedName name="__ABR96">[2]OFIC96!$L$98</definedName>
    <definedName name="__AGO96">[2]CargDispIndCcio!$G$55</definedName>
    <definedName name="__COP20">'[3]PUNTUALNO-RES'!$J$24</definedName>
    <definedName name="__COP202">'[3]PUNTUALNO-RES'!$J$25</definedName>
    <definedName name="__COP203">'[3]PUNTUALNO-RES'!$J$26</definedName>
    <definedName name="__COP21">'[3]PUNTUALNO-RES'!$J$29</definedName>
    <definedName name="__COP212">'[3]PUNTUALNO-RES'!$P$15</definedName>
    <definedName name="__COP213">'[3]PUNTUALNO-RES'!$P$16</definedName>
    <definedName name="__COP22">'[3]PUNTUALNO-RES'!$P$11</definedName>
    <definedName name="__COP222">'[3]PUNTUALNO-RES'!$P$19</definedName>
    <definedName name="__COP223">'[3]PUNTUALNO-RES'!$P$20</definedName>
    <definedName name="__COP973">'[3]PUNTUALNO-RES'!$J$13</definedName>
    <definedName name="__COP98">'[3]PUNTUALNO-RES'!$J$15</definedName>
    <definedName name="__COP982">'[3]PUNTUALNO-RES'!$J$16</definedName>
    <definedName name="__COP983">'[3]PUNTUALNO-RES'!$J$17</definedName>
    <definedName name="__COP99">'[3]PUNTUALNO-RES'!$J$20</definedName>
    <definedName name="__COP992">'[3]PUNTUALNO-RES'!$J$21</definedName>
    <definedName name="__COP993">'[3]PUNTUALNO-RES'!$J$22</definedName>
    <definedName name="__DIC95">[2]RESBINOM!$B$99</definedName>
    <definedName name="__ENE96">[2]RESBINOM!$C$99</definedName>
    <definedName name="__FEB96">[2]OFIC96!$J$98</definedName>
    <definedName name="__jul96">[2]CargDispRES!$H$35</definedName>
    <definedName name="__JUN96">[2]ZONASF96!$J$46</definedName>
    <definedName name="__MAR96">[2]OFIC96!$K$98</definedName>
    <definedName name="__MAY96">[2]OFIC96!$M$98</definedName>
    <definedName name="__MAY97">[4]IND97!$AA$61</definedName>
    <definedName name="__NOV96">[2]CargDispIndCcio!$J$55</definedName>
    <definedName name="__OCT96">[2]CargDispIndCcio!$I$55</definedName>
    <definedName name="__SEP96">[2]CargDispIndCcio!$H$55</definedName>
    <definedName name="_ABR96">[2]OFIC96!$L$98</definedName>
    <definedName name="_AGO96">[2]CargDispIndCcio!$G$55</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11</definedName>
    <definedName name="_AtRisk_SimSetting_SimNameCount" hidden="1">0</definedName>
    <definedName name="_AtRisk_SimSetting_SmartSensitivityAnalysisEnabled" hidden="1">TRUE</definedName>
    <definedName name="_AtRisk_SimSetting_StdRecalcBehavior" hidden="1">0</definedName>
    <definedName name="_AtRisk_SimSetting_StdRecalcWithoutRiskStatic" hidden="1">0</definedName>
    <definedName name="_AtRisk_SimSetting_StdRecalcWithoutRiskStaticPercentile" hidden="1">0.5</definedName>
    <definedName name="_COP20">'[3]PUNTUALNO-RES'!$J$24</definedName>
    <definedName name="_COP202">'[3]PUNTUALNO-RES'!$J$25</definedName>
    <definedName name="_COP203">'[3]PUNTUALNO-RES'!$J$26</definedName>
    <definedName name="_COP21">'[3]PUNTUALNO-RES'!$J$29</definedName>
    <definedName name="_COP212">'[3]PUNTUALNO-RES'!$P$15</definedName>
    <definedName name="_COP213">'[3]PUNTUALNO-RES'!$P$16</definedName>
    <definedName name="_COP22">'[3]PUNTUALNO-RES'!$P$11</definedName>
    <definedName name="_COP222">'[3]PUNTUALNO-RES'!$P$19</definedName>
    <definedName name="_COP223">'[3]PUNTUALNO-RES'!$P$20</definedName>
    <definedName name="_COP973">'[3]PUNTUALNO-RES'!$J$13</definedName>
    <definedName name="_COP98">'[3]PUNTUALNO-RES'!$J$15</definedName>
    <definedName name="_COP982">'[3]PUNTUALNO-RES'!$J$16</definedName>
    <definedName name="_COP983">'[3]PUNTUALNO-RES'!$J$17</definedName>
    <definedName name="_COP99">'[3]PUNTUALNO-RES'!$J$20</definedName>
    <definedName name="_COP992">'[3]PUNTUALNO-RES'!$J$21</definedName>
    <definedName name="_COP993">'[3]PUNTUALNO-RES'!$J$22</definedName>
    <definedName name="_DIC95">[2]RESBINOM!$B$99</definedName>
    <definedName name="_ENE96">[2]RESBINOM!$C$99</definedName>
    <definedName name="_FEB96">[2]OFIC96!$J$98</definedName>
    <definedName name="_xlnm._FilterDatabase" localSheetId="0" hidden="1">Listas!$S$1:$V$782</definedName>
    <definedName name="_xlnm._FilterDatabase" localSheetId="1" hidden="1">'Plan Presentado 2025'!$A$1:$K$99</definedName>
    <definedName name="_jul96">[2]CargDispRES!$H$35</definedName>
    <definedName name="_JUN96">[2]ZONASF96!$J$46</definedName>
    <definedName name="_Key1" hidden="1">#REF!</definedName>
    <definedName name="_MAR96">[2]OFIC96!$K$98</definedName>
    <definedName name="_MAY96">[2]OFIC96!$M$98</definedName>
    <definedName name="_MAY97">[4]IND97!$AA$61</definedName>
    <definedName name="_NOV96">[2]CargDispIndCcio!$J$55</definedName>
    <definedName name="_OCT96">[2]CargDispIndCcio!$I$55</definedName>
    <definedName name="_Order1" hidden="1">255</definedName>
    <definedName name="_Order2" hidden="1">255</definedName>
    <definedName name="_SEP96">[2]CargDispIndCcio!$H$55</definedName>
    <definedName name="_Sort" hidden="1">#REF!</definedName>
    <definedName name="a" hidden="1">#REF!</definedName>
    <definedName name="Abril">'[5]Balance de Comprobación Abril'!$A:$IV</definedName>
    <definedName name="ActIniN">[6]BGo!$A$43,[6]BGo!$A$47,[6]BGo!$A$51,[6]BGo!$A$55,[6]BGo!$A$59,[6]BGo!$A$63</definedName>
    <definedName name="ActivaZona1">[7]PRONOSTICO!$K$4</definedName>
    <definedName name="ActivaZona10">[7]PRONOSTICO!$M$6</definedName>
    <definedName name="ActivaZona11">[7]PRONOSTICO!$M$7</definedName>
    <definedName name="ActivaZona12">[7]PRONOSTICO!$M$8</definedName>
    <definedName name="ActivaZona13">[7]PRONOSTICO!$M$9</definedName>
    <definedName name="ActivaZona14">[7]PRONOSTICO!$M$10</definedName>
    <definedName name="ActivaZona2">[7]PRONOSTICO!$K$5</definedName>
    <definedName name="ActivaZona3">[7]PRONOSTICO!$K$6</definedName>
    <definedName name="ActivaZona4">[7]PRONOSTICO!$K$7</definedName>
    <definedName name="ActivaZona5">[7]PRONOSTICO!$K$8</definedName>
    <definedName name="ActivaZona6">[7]PRONOSTICO!$K$9</definedName>
    <definedName name="ActivaZona7">[7]PRONOSTICO!$K$10</definedName>
    <definedName name="ActivaZona8">[7]PRONOSTICO!$M$4</definedName>
    <definedName name="ActivaZona9">[7]PRONOSTICO!$M$5</definedName>
    <definedName name="ADMON">#REF!,#REF!,#REF!</definedName>
    <definedName name="ALTURA7">[8]Hoja1!$E$1:$E$6</definedName>
    <definedName name="AMORTIZACIONES">[9]OTROSNOO!$A$55:$K$69</definedName>
    <definedName name="ANALIZADO">[10]Tablas!$G$3:$G$4</definedName>
    <definedName name="anscount" hidden="1">1</definedName>
    <definedName name="AñoActual">YEAR(TODAY())</definedName>
    <definedName name="AñoInicial">[11]Datos!$B$4</definedName>
    <definedName name="AR">[12]Datos!$F$39</definedName>
    <definedName name="Auto">'[13]Pro-Terciario'!$B$13:$B$19</definedName>
    <definedName name="BALANCE">'[14]Plano Balance'!$A$1:$F$1000</definedName>
    <definedName name="BANADIA">'[10]Ec Pérdida BAN'!$H$2:$H$11</definedName>
    <definedName name="BOTOS">'[15]CUADRO VEHICULOS NUEVOS'!$B$5:$B$13</definedName>
    <definedName name="Capital">[16]CCPP!$B$27</definedName>
    <definedName name="CGENR20">'[3]PUNTUALNO-RES'!$B$24</definedName>
    <definedName name="CGENR202">'[3]PUNTUALNO-RES'!$B$25</definedName>
    <definedName name="CGENR203">'[3]PUNTUALNO-RES'!$B$26</definedName>
    <definedName name="CGENR21">'[3]PUNTUALNO-RES'!$B$29</definedName>
    <definedName name="CGENR212">'[3]PUNTUALNO-RES'!$L$15</definedName>
    <definedName name="CGENR213">'[3]PUNTUALNO-RES'!$L$16</definedName>
    <definedName name="CGENR22">'[3]PUNTUALNO-RES'!$L$11</definedName>
    <definedName name="CGENR222">'[3]PUNTUALNO-RES'!$L$19</definedName>
    <definedName name="CGENR223">'[3]PUNTUALNO-RES'!$L$20</definedName>
    <definedName name="CGENR973">'[3]PUNTUALNO-RES'!$B$13</definedName>
    <definedName name="CGENR98">'[3]PUNTUALNO-RES'!$B$15</definedName>
    <definedName name="CGENR982">'[3]PUNTUALNO-RES'!$B$16</definedName>
    <definedName name="CGENR983">'[3]PUNTUALNO-RES'!$B$17</definedName>
    <definedName name="CGENR99">'[3]PUNTUALNO-RES'!$B$20</definedName>
    <definedName name="CGENR992">'[3]PUNTUALNO-RES'!$B$21</definedName>
    <definedName name="CGENR993">'[3]PUNTUALNO-RES'!$B$22</definedName>
    <definedName name="circuit">[17]Relacion!$A$1:$A$65536</definedName>
    <definedName name="CIRCUITOS">[18]Relacion!$A:$A</definedName>
    <definedName name="ClaseActividad">[19]TablasListas!$E$3:$E$11</definedName>
    <definedName name="CMON20">'[3]PUNTUALNO-RES'!$S$23</definedName>
    <definedName name="CMON202">'[3]PUNTUALNO-RES'!$S$24</definedName>
    <definedName name="CMON203">'[3]PUNTUALNO-RES'!$S$25</definedName>
    <definedName name="CMON204">'[3]PUNTUALNO-RES'!$S$26</definedName>
    <definedName name="CMON21">'[3]PUNTUALNO-RES'!$S$27</definedName>
    <definedName name="CMON212">'[3]PUNTUALNO-RES'!$S$28</definedName>
    <definedName name="CMON213">'[3]PUNTUALNO-RES'!$S$29</definedName>
    <definedName name="CMON214">'[3]PUNTUALNO-RES'!$Y$10</definedName>
    <definedName name="CMON22">'[3]PUNTUALNO-RES'!$Y$11</definedName>
    <definedName name="CMON222">'[3]PUNTUALNO-RES'!$Y$12</definedName>
    <definedName name="CMON223">'[3]PUNTUALNO-RES'!$Y$13</definedName>
    <definedName name="CMON224">'[3]PUNTUALNO-RES'!$Y$14</definedName>
    <definedName name="CMON97">'[3]PUNTUALNO-RES'!$S$11</definedName>
    <definedName name="CMON972">'[3]PUNTUALNO-RES'!$S$12</definedName>
    <definedName name="CMON974">'[3]PUNTUALNO-RES'!$S$14</definedName>
    <definedName name="CMON98">'[3]PUNTUALNO-RES'!$S$15</definedName>
    <definedName name="CMON982">'[3]PUNTUALNO-RES'!$S$16</definedName>
    <definedName name="CMON983">'[3]PUNTUALNO-RES'!$S$17</definedName>
    <definedName name="CMON984">'[3]PUNTUALNO-RES'!$S$18</definedName>
    <definedName name="CMON99">'[3]PUNTUALNO-RES'!$S$19</definedName>
    <definedName name="CMON992">'[3]PUNTUALNO-RES'!$S$20</definedName>
    <definedName name="CMON993">'[3]PUNTUALNO-RES'!$S$21</definedName>
    <definedName name="CMON994">'[3]PUNTUALNO-RES'!$S$22</definedName>
    <definedName name="cocaocla">'[20]RESULTADO TOTAL POR DESTINO'!$C$9:$C$11</definedName>
    <definedName name="Código1">[21]Agosto!$D$3</definedName>
    <definedName name="Código2">[21]Agosto!$H$3</definedName>
    <definedName name="Código3">[21]Agosto!$L$3</definedName>
    <definedName name="Código4">[21]Agosto!$P$3</definedName>
    <definedName name="Código5">[21]Agosto!$T$3</definedName>
    <definedName name="ConsultaDeAlumnos">'[22]CRONOGRAMA '!$B$4</definedName>
    <definedName name="CONSUMO_MES_CALCUL">[9]Ingresos_MNR!$A$82</definedName>
    <definedName name="conta">'[23]Aprop de Gastos'!$A:$IV</definedName>
    <definedName name="contable">'[24]Balance de Comprobación'!$A$1:$N$837</definedName>
    <definedName name="Continuidad">[16]Datos!$C$4</definedName>
    <definedName name="COSTO_33_34">'[25]33-34'!$A:$IV</definedName>
    <definedName name="CostosQMEN">'[26]Costos QMEN'!$A:$IV</definedName>
    <definedName name="CostosSIPA">'[27]Costos SIPA'!$A:$IV</definedName>
    <definedName name="CR">'[28]INV. TOTAL'!$B$42</definedName>
    <definedName name="CreIni">[6]BGo!$C$132:$N$133,[6]BGo!$C$137:$N$138</definedName>
    <definedName name="Cxp">'[29]CXP Inversiones'!$A:$IV</definedName>
    <definedName name="datos">'[30]Graficos '!$A$1:$M$49</definedName>
    <definedName name="Descripción_Cat_NT">[31]Listas!$K$29:$K$29</definedName>
    <definedName name="Descripción_Cat_NT1">[31]Listas!$K$2:$K$3</definedName>
    <definedName name="Descripción_Cat_NT2">[31]Listas!$K$4:$K$11</definedName>
    <definedName name="Descripción_Cat_NT3">[31]Listas!$K$12:$K$20</definedName>
    <definedName name="Descripción_Cat_NT4">[31]Listas!$K$21:$K$28</definedName>
    <definedName name="DR">[32]DR!$A:$IV</definedName>
    <definedName name="dur_14">'[33]dur-14'!$A$2:$N$15905</definedName>
    <definedName name="dur_15">'[33]dur-15'!$A$2:$N$18370</definedName>
    <definedName name="dur_16">'[33]dur-16'!$A$2:$N$19194</definedName>
    <definedName name="Duracion">[16]Datos!$B$5</definedName>
    <definedName name="EF">'[34]ESTADOS FINANCIEROS MES'!$A$6:$H$800</definedName>
    <definedName name="efg">'[35]ESTADOS FINANCIEROS MES'!$A$6:$H$800</definedName>
    <definedName name="Empresa">[36]Menu!$B$2</definedName>
    <definedName name="EP_L1">'[37]ECUACIÓN DE PERDIDA TASAJERA'!$H$35</definedName>
    <definedName name="EP_L2">'[37]ECUACIÓN DE PERDIDA TASAJERA'!$H$34</definedName>
    <definedName name="EP_L3">'[37]ECUACIÓN DE PERDIDA TASAJERA'!$H$33</definedName>
    <definedName name="EP_L4">'[37]ECUACIÓN DE PERDIDA TASAJERA'!$H$32</definedName>
    <definedName name="EPM_MNR_AÑO">[38]factores!$B$25</definedName>
    <definedName name="EPM_MNR_MES">[38]factores!$B$84</definedName>
    <definedName name="Equipos_Ingeniería">#REF!</definedName>
    <definedName name="ER">[39]Hoja1!$A:$IV</definedName>
    <definedName name="ErIni">[6]BGo!$H$7:$H$9,[6]BGo!$H$11,[6]BGo!$H$13:$H$18,[6]BGo!$H$20</definedName>
    <definedName name="estado">[8]Hoja1!$G$1:$G$3</definedName>
    <definedName name="ESTRUCTURA">[8]Hoja1!$H$1:$H$2</definedName>
    <definedName name="Exc_2016">[33]EXC_2016!$A$2:$M$19326</definedName>
    <definedName name="Exp">'[13]Pro-Terciario'!$B$20:$B$21</definedName>
    <definedName name="FAC">[12]Datos!$G$22</definedName>
    <definedName name="fcarga1">[3]coref113!$C$15</definedName>
    <definedName name="fcarga2">[3]coref113!$C$16</definedName>
    <definedName name="fcarga3">[3]coref113!$C$17</definedName>
    <definedName name="Fecha">OFFSET(#REF!,0,0,#REF!,1)</definedName>
    <definedName name="Fel">[12]Datos!$F$37</definedName>
    <definedName name="FM">[40]Datos!$B$9</definedName>
    <definedName name="FPC">[12]Datos!$G$23</definedName>
    <definedName name="fre_14">'[33]fre-14'!$A$2:$N$15905</definedName>
    <definedName name="fre_15">'[33]fre-15'!$A$2:$N$18370</definedName>
    <definedName name="fre_16">'[33]fre-16'!$A$2:$N$19194</definedName>
    <definedName name="Frecuencia">[10]Tablas!$C$3:$C$13</definedName>
    <definedName name="GasenTroncal">[41]DEMANDA!$C$99</definedName>
    <definedName name="GASTOS99">'[25]99'!$A:$IV</definedName>
    <definedName name="GastosQMEN">'[26]Gastos QMEN'!$A:$IV</definedName>
    <definedName name="GastosSIPA">'[27]Gastos SIPA'!$A:$IV</definedName>
    <definedName name="grafica">'[30]Graficos '!$P$1:$Y$36,'[30]Graficos '!$P$39:$Y$77</definedName>
    <definedName name="Hipótesis">'[42]01_Tablas'!$K$15:$K$17</definedName>
    <definedName name="homo">'[32]Homologación de Gastos_Valores'!$A:$IV</definedName>
    <definedName name="I.P.P">[9]Ingresos_MNR!$A$32</definedName>
    <definedName name="ICSEAño1">[9]Ingresos_MNR!$E$34</definedName>
    <definedName name="ICSEAño10">[9]Ingresos_MNR!$N$34</definedName>
    <definedName name="ICSEAño2">[9]Ingresos_MNR!$F$34</definedName>
    <definedName name="ICSEAño3">[9]Ingresos_MNR!$G$34</definedName>
    <definedName name="ICSEAño4">[9]Ingresos_MNR!$H$34</definedName>
    <definedName name="ICSEAño5">[9]Ingresos_MNR!$I$34</definedName>
    <definedName name="ICSEAño6">[9]Ingresos_MNR!$J$34</definedName>
    <definedName name="ICSEAño7">[9]Ingresos_MNR!$K$34</definedName>
    <definedName name="ICSEAño8">[9]Ingresos_MNR!$L$34</definedName>
    <definedName name="ICSEAño9">[9]Ingresos_MNR!$M$34</definedName>
    <definedName name="IDET">[12]Inv!$B$16:$K$96,[12]Inv!$B$98:$K$178,[12]Inv!$B$180:$K$261,[12]Inv!$B$262:$K$388,[12]Inv!$B$390:$K$515,[12]Inv!$B$517:$K$643,[12]Inv!$B$645:$K$772,[12]Inv!$B$773:$K$853</definedName>
    <definedName name="IEST">[12]Inv!$M$1171:$Y$1188,[12]Inv!$M$1190:$Y$1207,[12]Inv!$M$1209:$Y$1230,[12]Inv!$M$1231:$Y$1251,[12]Inv!$M$1253:$Y$1271,[12]Inv!$M$1273:$Y$1290,[12]Inv!$M$1318:$Y$1331,[12]Inv!$M$1333:$Y$1353</definedName>
    <definedName name="IMPG">[12]Gtos!$B$20:$H$65,[12]Gtos!$B$67:$H$109,[12]Gtos!$B$111:$H$155,[12]Gtos!$B$157:$H$190,[12]Gtos!$B$192:$H$236,[12]Gtos!$B$238:$H$281,[12]Gtos!$B$282:$H$328,[12]Gtos!$B$329:$H$360,[12]Gtos!$B$362:$H$403,[12]Gtos!$B$405:$H$439,[12]Gtos!$B$441:$H$482,[12]Gtos!$B$484:$H$518,[12]Gtos!$B$520:$H$577</definedName>
    <definedName name="Indirectos">#REF!</definedName>
    <definedName name="INFLACION">[9]Ingresos_MNR!$A$27</definedName>
    <definedName name="ING_SDL_EPM_MNR">[38]factores!$B$130</definedName>
    <definedName name="ingreso">[25]Ingreso!$A:$IV</definedName>
    <definedName name="INGRESOS_CONSUMO">[9]Ingresos_MNR!$A$93</definedName>
    <definedName name="IngresosQMEN">'[26]Ingresos QMEN'!$A:$IV</definedName>
    <definedName name="IngresosSIPA">'[27]Ingresos SIPA'!$A:$IV</definedName>
    <definedName name="inversión">[43]Inversión!$A:$IV</definedName>
    <definedName name="IRES">[12]Inv!$B$885:$K$916,[12]Inv!$B$918:$K$949,[12]Inv!$B$951:$K$982,[12]Inv!$B$984:$K$1020,[12]Inv!$B$1022:$K$1058,[12]Inv!$B$1060:$K$1095,[12]Inv!$B$1097:$K$1134,[12]Inv!$B$1136:$K$1169</definedName>
    <definedName name="IUS_CENS">[31]Listas!$AH$1:$AJ$50</definedName>
    <definedName name="julio">[44]Julio_2010!$A$1:$N$419</definedName>
    <definedName name="Julio__">'[5]Balance de Comprobación Julio'!$A:$IV</definedName>
    <definedName name="junio">'[5]Balance de Comprobación Junio'!$A:$IV</definedName>
    <definedName name="L_CON">[45]Listas!$F$122:$F$126</definedName>
    <definedName name="L_COP">[45]Listas!$F$188:$F$198</definedName>
    <definedName name="L_CSPR">[45]Listas!$H$130:$H$159</definedName>
    <definedName name="L_FIL1">[45]Listas!$G$184</definedName>
    <definedName name="L_FIL2">[45]Listas!$G$183</definedName>
    <definedName name="L_FIL3">[45]Listas!$G$182</definedName>
    <definedName name="L_FIL4">[45]Listas!$G$181</definedName>
    <definedName name="L_FRE">[45]Listas!$F$103:$F$107</definedName>
    <definedName name="L_NC">[37]Listas!$K$4:$L$33</definedName>
    <definedName name="L_NCR">[45]Listas!$I$130:$I$159</definedName>
    <definedName name="L_NCR2">[45]Listas!$F$206:$F$209</definedName>
    <definedName name="L_TF">[45]Listas!$F$175:$F$176</definedName>
    <definedName name="L_TRED">[45]Listas!$F$168:$F$170</definedName>
    <definedName name="L_UPCAP">[45]Listas!$F$163</definedName>
    <definedName name="L_VCON">[45]Listas!$G$122:$G$126</definedName>
    <definedName name="L_VFRE">[45]Listas!$G$103:$G$107</definedName>
    <definedName name="Lectura">OFFSET(#REF!,0,0,#REF!,1)</definedName>
    <definedName name="limcount" hidden="1">1</definedName>
    <definedName name="LineaZona1">IF(ActivaZona1,[22]!Zona_1,[22]!Oculta)</definedName>
    <definedName name="LineaZona10">IF(ActivaZona10,Zona_10,Oculta1)</definedName>
    <definedName name="LineaZona11">IF(ActivaZona11,Zona_11,Oculta1)</definedName>
    <definedName name="LineaZona12">IF(ActivaZona12,Zona_12,Oculta1)</definedName>
    <definedName name="LineaZona13">IF(ActivaZona13,Zona_13,Oculta1)</definedName>
    <definedName name="LineaZona14">IF(ActivaZona14,Zona_14,Oculta1)</definedName>
    <definedName name="LineaZona2">IF(ActivaZona2,[22]!Zona_2,[22]!Oculta)</definedName>
    <definedName name="LineaZona3">IF(ActivaZona3,[22]!Zona_3,[22]!Oculta)</definedName>
    <definedName name="LineaZona4">IF(ActivaZona4,[22]!Zona_4,[22]!Oculta)</definedName>
    <definedName name="LineaZona5">IF(ActivaZona5,[22]!Zona_5,[22]!Oculta)</definedName>
    <definedName name="LineaZona6">IF(ActivaZona6,[22]!Zona_6,[22]!Oculta)</definedName>
    <definedName name="LineaZona7">IF(ActivaZona7,[22]!Zona_7,[22]!Oculta)</definedName>
    <definedName name="LineaZona8">IF(ActivaZona8,Zona_8,Oculta1)</definedName>
    <definedName name="LineaZona9">IF(ActivaZona9,Zona_9,Oculta1)</definedName>
    <definedName name="LISTA1">[46]MIRAFLORES!$E$175:$E$192</definedName>
    <definedName name="LISTA10">[47]CAUCASIA!$E$270:$E$287</definedName>
    <definedName name="Marzo">'[5]Balance de Comprobación Marzo'!$A:$IV</definedName>
    <definedName name="material777">[8]Hoja1!$I$1:$I$4</definedName>
    <definedName name="Materiales_Estándar">#REF!</definedName>
    <definedName name="Mayo">'[5]Balance de Comprobación Mayo'!$A:$IV</definedName>
    <definedName name="mensualizacion">[48]mens_inversión!$A:$IV</definedName>
    <definedName name="Mes" localSheetId="6">[49]xCuadrillas!$C$1</definedName>
    <definedName name="Mes">[50]BD!#REF!</definedName>
    <definedName name="MesCant">[51]Cantidades!$F$2</definedName>
    <definedName name="metas_N1">'[33]Metas y Senda'!$B$4:$E$10</definedName>
    <definedName name="metas_N23">'[33]Metas y Senda'!$B$11:$E$17</definedName>
    <definedName name="Moneda">'[9]Reportes '!$N$4</definedName>
    <definedName name="Mun_CENS">[31]Listas!$E$2:$E$48</definedName>
    <definedName name="N">[12]Datos!$G$25</definedName>
    <definedName name="Nivel_Tensión">[31]Listas!$J$2:$J$6</definedName>
    <definedName name="Nombres">[49]!T_Cuadrillas17[NOMBRE]</definedName>
    <definedName name="NombreTabla">"Dummy"</definedName>
    <definedName name="NT">[33]CARGOS!$B$2:$B$73</definedName>
    <definedName name="Oculta">[7]PRONOSTICO!$A$36:$A$59</definedName>
    <definedName name="Oculta1">[7]PRONOSTICO!$A$65:$A$88</definedName>
    <definedName name="OPERAC.">#REF!,#REF!</definedName>
    <definedName name="OtroActyPas">'[6]Act y Pas'!$C$4:$O$6,'[6]Act y Pas'!$C$15:$O$17,'[6]Act y Pas'!$C$27:$O$30,[6]Datos!$D$67:$AG$68,[6]Datos!#REF!,[6]Datos!$D$75:$AG$75,[6]Datos!$D$76:$AG$76,[6]Datos!$D$85:$H$94</definedName>
    <definedName name="otrosnoo">[9]OTROSNOO!$A$17:$K$54,[9]OTROSNOO!#REF!,[9]OTROSNOO!#REF!</definedName>
    <definedName name="Pais">[52]Caso!$B$9</definedName>
    <definedName name="partidas">[23]QPAR!$A:$IV</definedName>
    <definedName name="PESO7">[8]Hoja1!$F$1:$F$7</definedName>
    <definedName name="Porc_Comercial_CF">'[9]Reportes '!$O$15</definedName>
    <definedName name="Porc_Industrial_CF">'[9]Reportes '!$O$13</definedName>
    <definedName name="Precios">'[9]Reportes '!$N$5</definedName>
    <definedName name="PRIMER_IDIOMA">[53]AppSettings!$G$4</definedName>
    <definedName name="printggra4">[12]Datos!$G$18</definedName>
    <definedName name="Prioridad">[31]Listas!$G$2:$G$4</definedName>
    <definedName name="propiedad">[33]CARGOS!$C$2:$C$73</definedName>
    <definedName name="Proy_CENS">[31]Listas!$B$2:$B$40</definedName>
    <definedName name="Proy_pun">'[13]Pro-Terciario'!$B$24:$B$36</definedName>
    <definedName name="PROYECTO">[8]Hoja1!$A$1:$A$5</definedName>
    <definedName name="PUC">'[54]PUC-Plano'!$A$2:$P$110</definedName>
    <definedName name="PyG">'[14]Plano PyG'!$A:$IV</definedName>
    <definedName name="Q_EQUIPOS_ArmarMacroExcel">[55]RcmLocations!$A$1:$H$803</definedName>
    <definedName name="qmen">'[56]qmen 99'!$A:$IV</definedName>
    <definedName name="qmenn">'[56]qmen costo'!$A:$IV</definedName>
    <definedName name="Recover">[57]Macro1!$A$135</definedName>
    <definedName name="REGIONAL">[58]PRECIOS!$L$4:$L$8</definedName>
    <definedName name="Rep_115">'[13]Pro-Terciario'!$B$27:$B$30</definedName>
    <definedName name="Rep_red">'[13]Pro-Terciario'!$B$5:$B$11</definedName>
    <definedName name="Rep_sub">'[13]Pro-Terciario'!$B$2:$B$4</definedName>
    <definedName name="Respuesta">[10]Tablas!$E$3:$E$4</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2</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FALSE</definedName>
    <definedName name="RVerificacion">'[42]01_Tablas'!$E$15:$E$17</definedName>
    <definedName name="SAMORE">'[10]Ec Pérdida SAM'!$H$2:$H$11</definedName>
    <definedName name="sencount" hidden="1">1</definedName>
    <definedName name="sept">'[59]Balance de Comprobación Septiem'!$A:$IV</definedName>
    <definedName name="Servicios_de_Mantenimiento">#REF!</definedName>
    <definedName name="Servicios_Profesionales_Corporativos">#REF!</definedName>
    <definedName name="Servicios_Técnicos_Ingeniería">#REF!</definedName>
    <definedName name="Servicios_y_Materiales_de_Construcción">#REF!</definedName>
    <definedName name="SINO">[8]Hoja1!$D$1:$D$2</definedName>
    <definedName name="sipa">'[43]sipa 99'!$A:$IV</definedName>
    <definedName name="sipaa">'[43]sipa costos'!$A:$IV</definedName>
    <definedName name="SN">'[42]01_Tablas'!$D$15:$D$16</definedName>
    <definedName name="solver_lin" hidden="1">0</definedName>
    <definedName name="solver_num" hidden="1">0</definedName>
    <definedName name="solver_tmp" hidden="1">#NAME?</definedName>
    <definedName name="solver_typ" hidden="1">3</definedName>
    <definedName name="solver_val" hidden="1">47.37</definedName>
    <definedName name="Soporte_a_la_Operación">#REF!</definedName>
    <definedName name="T_Cuadrillas">[49]!T_Cuadrillas17[#Data]</definedName>
    <definedName name="TAR_CONSUMO_CALC">[9]Ingresos_MNR!$A$43</definedName>
    <definedName name="TasaCambio">'[9]Reportes '!$P$9:$Y$9</definedName>
    <definedName name="TC_CHR">'[37]Tablas Consecuencias 2'!$H$111:$H$113</definedName>
    <definedName name="TC_CON">'[37]Tablas Consecuencias 2'!$G$117:$G$121</definedName>
    <definedName name="TC_FR">'[37]Tablas Consecuencias 2'!$G$99:$G$103</definedName>
    <definedName name="TC_UFS">'[37]Tablas Consecuencias 2'!$G$111:$G$113</definedName>
    <definedName name="TC_VCON">'[37]Tablas Consecuencias 2'!$H$117:$H$121</definedName>
    <definedName name="TC_VFR">'[37]Tablas Consecuencias 2'!$H$99:$H$103</definedName>
    <definedName name="td">'[28]INV. TOTAL'!$B$40</definedName>
    <definedName name="tibu">[60]Relacion!$A$1:$A$65536</definedName>
    <definedName name="Tipo">[31]Listas!$H$2:$H$7</definedName>
    <definedName name="TOLEDO">'[10]Ec Pérdida TOL'!$H$2:$H$11</definedName>
    <definedName name="Tpp">'[61]INV. TOTAL'!$B$40</definedName>
    <definedName name="Transporte">[41]DEMANDA!$C$97</definedName>
    <definedName name="UnidadesConstructivas">[51]UC!$A$3:$B$760</definedName>
    <definedName name="USUARIOS">[9]Ingresos_MNR!$A$6</definedName>
    <definedName name="ValorInversion">[62]Caso!$G$234</definedName>
    <definedName name="VidUtiIni">[6]BGo!$E$43,[6]BGo!$E$47,[6]BGo!$E$51,[6]BGo!$E$55,[6]BGo!$E$59,[6]BGo!$E$63,[6]BGo!$E$67,[6]BGo!$E$71</definedName>
    <definedName name="VidUtiRem">[6]BGo!$E$44,[6]BGo!$E$48,[6]BGo!$E$52,[6]BGo!$E$56,[6]BGo!$E$60,[6]BGo!$E$64,[6]BGo!$E$68,[6]BGo!$E$72</definedName>
    <definedName name="Z_003EAA36_F10C_11D3_B9D8_0060B0A1EBDA_.wvu.Cols" hidden="1">#REF!</definedName>
    <definedName name="Z_003EAA36_F10C_11D3_B9D8_0060B0A1EBDA_.wvu.PrintTitles" hidden="1">#REF!</definedName>
    <definedName name="Z_003EAA36_F10C_11D3_B9D8_0060B0A1EBDA_.wvu.Rows" hidden="1">#REF!</definedName>
    <definedName name="Z_0F1C09F2_EE90_4156_90A3_2A0A2ECC319C_.wvu.Cols" hidden="1">#REF!</definedName>
    <definedName name="Z_0F1C09F2_EE90_4156_90A3_2A0A2ECC319C_.wvu.PrintTitles" hidden="1">#REF!</definedName>
    <definedName name="Z_0F1C09F2_EE90_4156_90A3_2A0A2ECC319C_.wvu.Rows" hidden="1">#REF!,#REF!,#REF!</definedName>
    <definedName name="Z_172CCCE0_C1A5_4CE9_9965_7542A8B3F0EC_.wvu.Cols" hidden="1">#REF!</definedName>
    <definedName name="Z_172CCCE0_C1A5_4CE9_9965_7542A8B3F0EC_.wvu.PrintArea" hidden="1">#REF!</definedName>
    <definedName name="Z_172CCCE0_C1A5_4CE9_9965_7542A8B3F0EC_.wvu.Rows" hidden="1">#REF!</definedName>
    <definedName name="Z_19D8DF06_EF6D_11D3_9ECB_2EDA48000000_.wvu.Cols" hidden="1">#REF!</definedName>
    <definedName name="Z_19D8DF06_EF6D_11D3_9ECB_2EDA48000000_.wvu.PrintArea" hidden="1">#REF!</definedName>
    <definedName name="Z_19D8DF06_EF6D_11D3_9ECB_2EDA48000000_.wvu.PrintTitles" hidden="1">#REF!</definedName>
    <definedName name="Z_19D8DF06_EF6D_11D3_9ECB_2EDA48000000_.wvu.Rows" hidden="1">#REF!,#REF!,#REF!</definedName>
    <definedName name="Z_1B8B01A4_EDB3_11D3_80C7_00A024BC22C2_.wvu.Rows" hidden="1">#REF!</definedName>
    <definedName name="Z_1C58FC27_E3B1_11D3_8469_00902798C6A2_.wvu.Cols" hidden="1">#REF!</definedName>
    <definedName name="Z_20A1FADB_B957_4AED_AE66_878B17DFD633_.wvu.Cols" hidden="1">#REF!</definedName>
    <definedName name="Z_21CCF778_718C_11D6_ABF5_0060B0A1EBD6_.wvu.Cols" hidden="1">#REF!</definedName>
    <definedName name="Z_21CCF778_718C_11D6_ABF5_0060B0A1EBD6_.wvu.PrintTitles" hidden="1">#REF!</definedName>
    <definedName name="Z_21CCF778_718C_11D6_ABF5_0060B0A1EBD6_.wvu.Rows" hidden="1">#REF!,#REF!,#REF!,#REF!,#REF!</definedName>
    <definedName name="Z_2A200C33_A580_4CB2_940B_D97A42A0E019_.wvu.Cols" hidden="1">#REF!</definedName>
    <definedName name="Z_2A200C33_A580_4CB2_940B_D97A42A0E019_.wvu.Rows" hidden="1">#REF!</definedName>
    <definedName name="Z_34A22F55_1D95_4678_A46E_A70DC6A3C207_.wvu.Cols" hidden="1">#REF!</definedName>
    <definedName name="Z_37776B17_B7D6_4E36_B6A6_BC7156A6AF2A_.wvu.Cols" hidden="1">#REF!</definedName>
    <definedName name="Z_37776B17_B7D6_4E36_B6A6_BC7156A6AF2A_.wvu.PrintArea" hidden="1">#REF!</definedName>
    <definedName name="Z_37776B17_B7D6_4E36_B6A6_BC7156A6AF2A_.wvu.Rows" hidden="1">#REF!</definedName>
    <definedName name="Z_3B19B4CA_4D57_11D6_BBE9_0060B0A26570_.wvu.PrintArea" hidden="1">#REF!</definedName>
    <definedName name="Z_4D790804_6F2C_11D6_9FB9_00902799AF5F_.wvu.PrintTitles" hidden="1">#REF!</definedName>
    <definedName name="Z_589C2F62_F444_11D3_8234_00A024BC47C9_.wvu.PrintArea" hidden="1">#REF!</definedName>
    <definedName name="Z_68FB9998_A852_49F3_927B_3331183595CE_.wvu.Cols" hidden="1">#REF!</definedName>
    <definedName name="Z_68FB9998_A852_49F3_927B_3331183595CE_.wvu.PrintArea" hidden="1">#REF!</definedName>
    <definedName name="Z_68FB9998_A852_49F3_927B_3331183595CE_.wvu.Rows" hidden="1">#REF!,#REF!</definedName>
    <definedName name="Z_6AC09C0F_FF8F_4F12_ADBE_30AEE9A9C1B1_.wvu.Cols" hidden="1">#REF!</definedName>
    <definedName name="Z_6AC09C0F_FF8F_4F12_ADBE_30AEE9A9C1B1_.wvu.PrintArea" hidden="1">#REF!</definedName>
    <definedName name="Z_6AC09C0F_FF8F_4F12_ADBE_30AEE9A9C1B1_.wvu.PrintTitles" hidden="1">#REF!</definedName>
    <definedName name="Z_6AC09C0F_FF8F_4F12_ADBE_30AEE9A9C1B1_.wvu.Rows" hidden="1">#REF!</definedName>
    <definedName name="Z_729B6941_05B2_11D4_81CC_00A024BA63B6_.wvu.PrintArea" hidden="1">#REF!</definedName>
    <definedName name="Z_767A59B7_E117_49BF_9AEF_33ACCAF94427_.wvu.PrintArea" hidden="1">#REF!</definedName>
    <definedName name="Z_767A59B7_E117_49BF_9AEF_33ACCAF94427_.wvu.PrintTitles" hidden="1">#REF!</definedName>
    <definedName name="Z_7BF3D182_4989_11D3_AEC2_0020AFF6AF7D_.wvu.Rows" hidden="1">#REF!</definedName>
    <definedName name="Z_7CC57AA1_1139_11D4_8CA7_00A024BC22C2_.wvu.PrintArea" hidden="1">#REF!</definedName>
    <definedName name="Z_8E92CDD1_57F5_11D4_8523_0090279D73DD_.wvu.Cols" hidden="1">#REF!</definedName>
    <definedName name="Z_8E92CDD1_57F5_11D4_8523_0090279D73DD_.wvu.PrintArea" hidden="1">#REF!</definedName>
    <definedName name="Z_93597641_E3B5_11D3_B99C_0060B0A14BDB_.wvu.Cols" hidden="1">#REF!</definedName>
    <definedName name="Z_93597641_E3B5_11D3_B99C_0060B0A14BDB_.wvu.PrintArea" hidden="1">#REF!</definedName>
    <definedName name="Z_93597641_E3B5_11D3_B99C_0060B0A14BDB_.wvu.PrintTitles" hidden="1">#REF!</definedName>
    <definedName name="Z_93597641_E3B5_11D3_B99C_0060B0A14BDB_.wvu.Rows" hidden="1">#REF!</definedName>
    <definedName name="Z_959B5FFF_6E6D_487A_A3F4_C9A34970BC16_.wvu.Cols" hidden="1">#REF!</definedName>
    <definedName name="Z_959B5FFF_6E6D_487A_A3F4_C9A34970BC16_.wvu.Rows" hidden="1">#REF!,#REF!,#REF!,#REF!,#REF!</definedName>
    <definedName name="Z_95A7FF15_E786_41C8_BF84_E88F6D6131BA_.wvu.PrintArea" hidden="1">#REF!</definedName>
    <definedName name="Z_9BC7DFF9_765D_4FB6_824D_3ADB63D1FA6D_.wvu.PrintArea" hidden="1">#REF!</definedName>
    <definedName name="Z_9BC7DFF9_765D_4FB6_824D_3ADB63D1FA6D_.wvu.Rows" hidden="1">#REF!</definedName>
    <definedName name="Z_A8A07620_0FEE_11D4_84A6_00902799EF84_.wvu.Cols" hidden="1">#REF!</definedName>
    <definedName name="Z_A8A07620_0FEE_11D4_84A6_00902799EF84_.wvu.PrintArea" hidden="1">#REF!</definedName>
    <definedName name="Z_A8A07620_0FEE_11D4_84A6_00902799EF84_.wvu.Rows" hidden="1">#REF!</definedName>
    <definedName name="Z_BA30042F_45DE_11D4_8274_00A024BC47C9_.wvu.PrintArea" hidden="1">#REF!</definedName>
    <definedName name="Z_BCEB2480_10BD_11D4_A937_0060B05EC320_.wvu.Cols" hidden="1">#REF!</definedName>
    <definedName name="Z_BCEB2480_10BD_11D4_A937_0060B05EC320_.wvu.PrintArea" hidden="1">#REF!</definedName>
    <definedName name="Z_BCEB2480_10BD_11D4_A937_0060B05EC320_.wvu.PrintTitles" hidden="1">#REF!</definedName>
    <definedName name="Z_BF468DCF_4E2A_11D6_9F87_00902799AF5F_.wvu.Cols" hidden="1">#REF!</definedName>
    <definedName name="Z_BF468DCF_4E2A_11D6_9F87_00902799AF5F_.wvu.Rows" hidden="1">#REF!</definedName>
    <definedName name="Z_BF9208A7_C01B_4537_8CEC_310358C22FBE_.wvu.Cols" hidden="1">#REF!</definedName>
    <definedName name="Z_BF9208A7_C01B_4537_8CEC_310358C22FBE_.wvu.PrintTitles" hidden="1">#REF!</definedName>
    <definedName name="Z_BF9208A7_C01B_4537_8CEC_310358C22FBE_.wvu.Rows" hidden="1">#REF!</definedName>
    <definedName name="Z_C1878CB0_804C_11D5_BB51_0060B0A2453F_.wvu.PrintArea" hidden="1">#REF!</definedName>
    <definedName name="Z_C1878CB0_804C_11D5_BB51_0060B0A2453F_.wvu.Rows" hidden="1">#REF!</definedName>
    <definedName name="Z_C8701B12_ACB0_4912_AD74_661F0E8E4634_.wvu.PrintTitles" hidden="1">#REF!</definedName>
    <definedName name="Z_C8701B12_ACB0_4912_AD74_661F0E8E4634_.wvu.Rows" hidden="1">#REF!,#REF!,#REF!</definedName>
    <definedName name="Z_CEE387A7_B583_4DD0_8F27_4D0792A5E19D_.wvu.Cols" hidden="1">#REF!</definedName>
    <definedName name="Z_CEE387A7_B583_4DD0_8F27_4D0792A5E19D_.wvu.PrintArea" hidden="1">#REF!</definedName>
    <definedName name="Z_CEE387A7_B583_4DD0_8F27_4D0792A5E19D_.wvu.PrintTitles" hidden="1">#REF!</definedName>
    <definedName name="Z_CEE387A7_B583_4DD0_8F27_4D0792A5E19D_.wvu.Rows" hidden="1">#REF!,#REF!,#REF!</definedName>
    <definedName name="Z_D0B4AE39_1473_11D7_BD17_0060B05EC31E_.wvu.Cols" hidden="1">#REF!</definedName>
    <definedName name="Z_D0B4AE39_1473_11D7_BD17_0060B05EC31E_.wvu.PrintTitles" hidden="1">#REF!</definedName>
    <definedName name="Z_D5236311_EAB8_11D3_8F58_0060B0A14B9F_.wvu.PrintArea" hidden="1">#REF!</definedName>
    <definedName name="Z_D5236311_EAB8_11D3_8F58_0060B0A14B9F_.wvu.Rows" hidden="1">#REF!</definedName>
    <definedName name="Z_D664E8F1_1217_11D4_A76F_0060B0A3B188_.wvu.Cols" hidden="1">#REF!,#REF!</definedName>
    <definedName name="Z_D664E8F1_1217_11D4_A76F_0060B0A3B188_.wvu.PrintArea" hidden="1">#REF!</definedName>
    <definedName name="Z_E62E7F9A_FEA8_4B38_B958_D73379F4ED5B_.wvu.Cols" hidden="1">#REF!</definedName>
    <definedName name="Z_E62E7F9A_FEA8_4B38_B958_D73379F4ED5B_.wvu.PrintArea" hidden="1">#REF!</definedName>
    <definedName name="Z_E71B35EB_9BE0_43B2_8236_E606AD6D1C58_.wvu.Cols" hidden="1">#REF!</definedName>
    <definedName name="Z_E71B35EB_9BE0_43B2_8236_E606AD6D1C58_.wvu.Rows" hidden="1">#REF!</definedName>
    <definedName name="Z_F0C62F61_5967_11D3_80C7_00A024BC22C2_.wvu.Cols" hidden="1">#REF!</definedName>
    <definedName name="Z_F0C62F61_5967_11D3_80C7_00A024BC22C2_.wvu.PrintArea" hidden="1">#REF!</definedName>
    <definedName name="Z_F752E0B4_1171_46A5_A118_131AD504DBF3_.wvu.Cols" hidden="1">#REF!,#REF!</definedName>
    <definedName name="Z_F752E0B4_1171_46A5_A118_131AD504DBF3_.wvu.PrintArea" hidden="1">#REF!</definedName>
    <definedName name="Z_FC79C3F2_6877_11D4_A9D4_0060B0A2457B_.wvu.PrintArea" hidden="1">#REF!</definedName>
    <definedName name="Z_FC79C3F2_6877_11D4_A9D4_0060B0A2457B_.wvu.Rows" hidden="1">#REF!</definedName>
    <definedName name="Z_FDD22728_B165_11D6_ABDE_0060B05EB38D_.wvu.Cols" hidden="1">#REF!</definedName>
    <definedName name="Z_FDD22728_B165_11D6_ABDE_0060B05EB38D_.wvu.PrintTitles" hidden="1">#REF!</definedName>
    <definedName name="Z_FDD22728_B165_11D6_ABDE_0060B05EB38D_.wvu.Rows" hidden="1">#REF!</definedName>
    <definedName name="Zona_1">[7]PRONOSTICO!$C$37:$C$60</definedName>
    <definedName name="Zona_10">[7]PRONOSTICO!$E$66:$E$89</definedName>
    <definedName name="Zona_11">[7]PRONOSTICO!$F$66:$F$89</definedName>
    <definedName name="Zona_12">[7]PRONOSTICO!$G$66:$G$89</definedName>
    <definedName name="Zona_13">[7]PRONOSTICO!$H$66:$H$89</definedName>
    <definedName name="Zona_14">[7]PRONOSTICO!$I$66:$I$89</definedName>
    <definedName name="Zona_2">[7]PRONOSTICO!$D$37:$D$60</definedName>
    <definedName name="Zona_3">[7]PRONOSTICO!$E$37:$E$60</definedName>
    <definedName name="Zona_4">[7]PRONOSTICO!$F$37:$F$60</definedName>
    <definedName name="Zona_5">[7]PRONOSTICO!$G$37:$G$60</definedName>
    <definedName name="Zona_6">[7]PRONOSTICO!$H$37:$H$60</definedName>
    <definedName name="Zona_7">[7]PRONOSTICO!$I$37:$I$60</definedName>
    <definedName name="Zona_8">[7]PRONOSTICO!$C$66:$C$89</definedName>
    <definedName name="Zona_9">[7]PRONOSTICO!$D$66:$D$89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M3" i="1" l="1"/>
  <c r="AM4" i="1"/>
  <c r="AM5" i="1"/>
  <c r="AM6" i="1"/>
  <c r="AM7" i="1"/>
  <c r="AM8" i="1"/>
  <c r="AM9" i="1"/>
  <c r="AM10" i="1"/>
  <c r="AM11" i="1"/>
  <c r="AM12" i="1"/>
  <c r="AM13" i="1"/>
  <c r="AM14" i="1"/>
  <c r="AM15" i="1"/>
  <c r="AM16" i="1"/>
  <c r="AM17" i="1"/>
  <c r="AM18" i="1"/>
  <c r="AM19" i="1"/>
  <c r="AM20" i="1"/>
  <c r="AM21" i="1"/>
  <c r="AM22" i="1"/>
  <c r="AM23" i="1"/>
  <c r="AM24" i="1"/>
  <c r="AM25" i="1"/>
  <c r="AM26" i="1"/>
  <c r="AM27" i="1"/>
  <c r="AM28" i="1"/>
  <c r="AM29" i="1"/>
  <c r="AM30" i="1"/>
  <c r="AM31" i="1"/>
  <c r="AM32" i="1"/>
  <c r="AM33" i="1"/>
  <c r="AM34" i="1"/>
  <c r="AM35" i="1"/>
  <c r="AM36" i="1"/>
  <c r="AM37" i="1"/>
  <c r="AM38" i="1"/>
  <c r="AM39" i="1"/>
  <c r="Y39"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9" i="1"/>
  <c r="AE39" i="1"/>
  <c r="Y4" i="1" l="1"/>
  <c r="Y5" i="1"/>
  <c r="Y6" i="1"/>
  <c r="Y7" i="1"/>
  <c r="Y8" i="1"/>
  <c r="Y9" i="1"/>
  <c r="Y10" i="1"/>
  <c r="Y12" i="1"/>
  <c r="Y13" i="1"/>
  <c r="Y14" i="1"/>
  <c r="Y16" i="1"/>
  <c r="Y18" i="1"/>
  <c r="Y19" i="1"/>
  <c r="Y20" i="1"/>
  <c r="Y21" i="1"/>
  <c r="Y22" i="1"/>
  <c r="Y24" i="1"/>
  <c r="Y25" i="1"/>
  <c r="Y26" i="1"/>
  <c r="Y27" i="1"/>
  <c r="Y28" i="1"/>
  <c r="Y29" i="1"/>
  <c r="Y30" i="1"/>
  <c r="Y31" i="1"/>
  <c r="Y32" i="1"/>
  <c r="Y33" i="1"/>
  <c r="Y34" i="1"/>
  <c r="Y35" i="1"/>
  <c r="Y36" i="1"/>
  <c r="Y37" i="1"/>
  <c r="X3" i="1"/>
  <c r="Y3" i="1" s="1"/>
  <c r="Y15" i="1"/>
  <c r="Y17" i="1"/>
  <c r="Y23" i="1"/>
  <c r="Y11" i="1"/>
  <c r="AE37" i="1"/>
  <c r="AE11" i="1"/>
  <c r="AM3" i="18"/>
  <c r="AM4" i="18"/>
  <c r="AM5" i="18"/>
  <c r="AM6" i="18"/>
  <c r="AM7" i="18"/>
  <c r="AM8" i="18"/>
  <c r="AM9" i="18"/>
  <c r="AM10" i="18"/>
  <c r="AM11" i="18"/>
  <c r="AM12" i="18"/>
  <c r="AM13" i="18"/>
  <c r="AM14" i="18"/>
  <c r="AM15" i="18"/>
  <c r="AM16" i="18"/>
  <c r="AM17" i="18"/>
  <c r="AM18" i="18"/>
  <c r="AM19" i="18"/>
  <c r="AM20" i="18"/>
  <c r="AM21" i="18"/>
  <c r="AM22" i="18"/>
  <c r="AM23" i="18"/>
  <c r="AM24" i="18"/>
  <c r="AM25" i="18"/>
  <c r="AM26" i="18"/>
  <c r="AM27" i="18"/>
  <c r="AM28" i="18"/>
  <c r="AM29" i="18"/>
  <c r="AM30" i="18"/>
  <c r="AM31" i="18"/>
  <c r="AM32" i="18"/>
  <c r="AM33" i="18"/>
  <c r="AM34" i="18"/>
  <c r="AM35" i="18"/>
  <c r="AM36" i="18"/>
  <c r="AM37" i="18"/>
  <c r="AM38" i="18"/>
  <c r="AM39" i="18"/>
  <c r="AM40" i="18"/>
  <c r="AM41" i="18"/>
  <c r="AM42" i="18"/>
  <c r="AM43" i="18"/>
  <c r="AM44" i="18"/>
  <c r="AM45" i="18"/>
  <c r="AM46" i="18"/>
  <c r="AM47" i="18"/>
  <c r="AM48" i="18"/>
  <c r="AM49" i="18"/>
  <c r="AM50" i="18"/>
  <c r="AM51" i="18"/>
  <c r="AM52" i="18"/>
  <c r="AM53" i="18"/>
  <c r="AM54" i="18"/>
  <c r="AE26" i="1"/>
  <c r="AE25" i="1"/>
  <c r="AE23" i="1"/>
  <c r="AE22" i="1"/>
  <c r="AE20" i="1"/>
  <c r="AE19" i="1"/>
  <c r="AE17" i="1"/>
  <c r="AE16" i="1"/>
  <c r="AE5" i="1"/>
  <c r="AE4" i="1"/>
  <c r="AD43" i="18" l="1"/>
  <c r="AD44" i="18"/>
  <c r="AD45" i="18"/>
  <c r="AD46" i="18"/>
  <c r="AD47" i="18"/>
  <c r="AD48" i="18"/>
  <c r="AD49" i="18"/>
  <c r="AD50" i="18"/>
  <c r="AD51" i="18"/>
  <c r="AD52" i="18"/>
  <c r="AD53" i="18"/>
  <c r="AD54" i="18"/>
  <c r="AL43" i="18"/>
  <c r="AL44" i="18"/>
  <c r="AL45" i="18"/>
  <c r="AL46" i="18"/>
  <c r="AL47" i="18"/>
  <c r="AL48" i="18"/>
  <c r="AL49" i="18"/>
  <c r="AL50" i="18"/>
  <c r="AL51" i="18"/>
  <c r="AL52" i="18"/>
  <c r="AL53" i="18"/>
  <c r="AL54" i="18"/>
  <c r="AD24" i="18" l="1"/>
  <c r="AD25" i="18"/>
  <c r="AD26" i="18"/>
  <c r="AD27" i="18"/>
  <c r="AD28" i="18"/>
  <c r="AD29" i="18"/>
  <c r="AD30" i="18"/>
  <c r="AD31" i="18"/>
  <c r="AD32" i="18"/>
  <c r="AD33" i="18"/>
  <c r="AD34" i="18"/>
  <c r="AD35" i="18"/>
  <c r="AD36" i="18"/>
  <c r="AD37" i="18"/>
  <c r="AD38" i="18"/>
  <c r="AD39" i="18"/>
  <c r="AD40" i="18"/>
  <c r="AD41" i="18"/>
  <c r="AD42" i="18"/>
  <c r="AL24" i="18"/>
  <c r="AL25" i="18"/>
  <c r="AL26" i="18"/>
  <c r="AL27" i="18"/>
  <c r="AL28" i="18"/>
  <c r="AL29" i="18"/>
  <c r="AL30" i="18"/>
  <c r="AL31" i="18"/>
  <c r="AL32" i="18"/>
  <c r="AL33" i="18"/>
  <c r="AL34" i="18"/>
  <c r="AL35" i="18"/>
  <c r="AL36" i="18"/>
  <c r="AL37" i="18"/>
  <c r="AL38" i="18"/>
  <c r="AL39" i="18"/>
  <c r="AL40" i="18"/>
  <c r="AL41" i="18"/>
  <c r="AL42" i="18"/>
  <c r="AD23" i="18"/>
  <c r="AL23" i="18"/>
  <c r="AD4" i="18"/>
  <c r="AD5" i="18"/>
  <c r="AD6" i="18"/>
  <c r="AD7" i="18"/>
  <c r="AD8" i="18"/>
  <c r="AD9" i="18"/>
  <c r="AD10" i="18"/>
  <c r="AD11" i="18"/>
  <c r="AD12" i="18"/>
  <c r="AD13" i="18"/>
  <c r="AD14" i="18"/>
  <c r="AD15" i="18"/>
  <c r="AD16" i="18"/>
  <c r="AD17" i="18"/>
  <c r="AD18" i="18"/>
  <c r="AD19" i="18"/>
  <c r="AD20" i="18"/>
  <c r="AD21" i="18"/>
  <c r="AD22" i="18"/>
  <c r="AL4" i="18"/>
  <c r="AL5" i="18"/>
  <c r="AL6" i="18"/>
  <c r="AL7" i="18"/>
  <c r="AL8" i="18"/>
  <c r="AL9" i="18"/>
  <c r="AL10" i="18"/>
  <c r="AL11" i="18"/>
  <c r="AL12" i="18"/>
  <c r="AL13" i="18"/>
  <c r="AL14" i="18"/>
  <c r="AL15" i="18"/>
  <c r="AL16" i="18"/>
  <c r="AL17" i="18"/>
  <c r="AL18" i="18"/>
  <c r="AL19" i="18"/>
  <c r="AL20" i="18"/>
  <c r="AL21" i="18"/>
  <c r="AL22" i="18"/>
  <c r="AE3" i="1" l="1"/>
  <c r="AE8" i="1" l="1"/>
  <c r="AE9" i="1"/>
  <c r="AE10" i="1"/>
  <c r="AE12" i="1"/>
  <c r="AE13" i="1"/>
  <c r="AE14" i="1"/>
  <c r="AE15" i="1"/>
  <c r="AE18" i="1"/>
  <c r="AE21" i="1"/>
  <c r="AE24" i="1"/>
  <c r="AE27" i="1"/>
  <c r="AE28" i="1"/>
  <c r="AE29" i="1"/>
  <c r="AE30" i="1"/>
  <c r="AE31" i="1"/>
  <c r="AE32" i="1"/>
  <c r="AE33" i="1"/>
  <c r="AE34" i="1"/>
  <c r="AE35" i="1"/>
  <c r="AE36" i="1"/>
  <c r="AE7" i="1" l="1"/>
  <c r="AE6" i="1" l="1"/>
  <c r="AL3" i="18"/>
  <c r="AD3"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N2" authorId="0" shapeId="0" xr:uid="{00000000-0006-0000-0100-000001000000}">
      <text>
        <r>
          <rPr>
            <b/>
            <sz val="11"/>
            <color indexed="81"/>
            <rFont val="Tahoma"/>
            <family val="2"/>
          </rPr>
          <t>fecha año-mes-dia_# radicado_Equipo Ejecutor
2023-01-15_100000001_Exp &amp; Rep Zona 3
2023-01-15_MTTO_CUCUTA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S2" authorId="0" shapeId="0" xr:uid="{A9F0FB7F-7FED-423A-A806-1C8F430ECF64}">
      <text>
        <r>
          <rPr>
            <b/>
            <sz val="11"/>
            <color indexed="81"/>
            <rFont val="Tahoma"/>
            <family val="2"/>
          </rPr>
          <t>fecha año-mes-dia_# radicado_Equipo Ejecutor
2023-01-15_100000001_Exp &amp; Rep Zona 3
2023-01-15_MTTO_CUCUTA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M2" authorId="0" shapeId="0" xr:uid="{22A3F7AF-F736-4D51-AE9E-0F2B8F1B7C38}">
      <text>
        <r>
          <rPr>
            <b/>
            <sz val="11"/>
            <color indexed="81"/>
            <rFont val="Tahoma"/>
            <family val="2"/>
          </rPr>
          <t>fecha año-mes-dia_# radicado_Equipo Ejecutor
2023-01-15_100000001_Exp &amp; Rep Zona 3
2023-01-15_MTTO_CUCUTA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N1" authorId="0" shapeId="0" xr:uid="{FD64253C-84A7-4670-B2AF-145DBA132EF9}">
      <text>
        <r>
          <rPr>
            <b/>
            <sz val="11"/>
            <color indexed="81"/>
            <rFont val="Tahoma"/>
            <family val="2"/>
          </rPr>
          <t>fecha año-mes-dia_# radicado_Equipo Ejecutor
2023-01-15_100000001_Exp &amp; Rep Zona 3
2023-01-15_MTTO_CUCUTA</t>
        </r>
      </text>
    </comment>
  </commentList>
</comments>
</file>

<file path=xl/sharedStrings.xml><?xml version="1.0" encoding="utf-8"?>
<sst xmlns="http://schemas.openxmlformats.org/spreadsheetml/2006/main" count="5898" uniqueCount="2361">
  <si>
    <t>Nombre del proyecto</t>
  </si>
  <si>
    <t>banco proyecto</t>
  </si>
  <si>
    <t>Código línea</t>
  </si>
  <si>
    <t>IUL</t>
  </si>
  <si>
    <t>IUS inicial</t>
  </si>
  <si>
    <t>Subestación Salida</t>
  </si>
  <si>
    <t>IUS final</t>
  </si>
  <si>
    <t>Subestación Llegada</t>
  </si>
  <si>
    <t>Tensión de operación</t>
  </si>
  <si>
    <t>Nivel</t>
  </si>
  <si>
    <t>DEPARTAMENTO</t>
  </si>
  <si>
    <t>MUNICIPIOS</t>
  </si>
  <si>
    <t>CODIGO</t>
  </si>
  <si>
    <t>COD_DANE_REGIONAL</t>
  </si>
  <si>
    <t>REGIONAL</t>
  </si>
  <si>
    <t>UC</t>
  </si>
  <si>
    <t xml:space="preserve">DESCRIPCIÓN </t>
  </si>
  <si>
    <t>VU</t>
  </si>
  <si>
    <t>Causa</t>
  </si>
  <si>
    <t>Automatización de redes distribución CENS</t>
  </si>
  <si>
    <t>NEG0719TYD</t>
  </si>
  <si>
    <t>BELC21</t>
  </si>
  <si>
    <t>0001</t>
  </si>
  <si>
    <t>0000</t>
  </si>
  <si>
    <t>BELEN</t>
  </si>
  <si>
    <t>N DE SANTANDER</t>
  </si>
  <si>
    <t>ABREGO</t>
  </si>
  <si>
    <t>OCAÑA</t>
  </si>
  <si>
    <t>N1P1</t>
  </si>
  <si>
    <t>Poste de concreto - 8 m - urbano - suspensión - red común</t>
  </si>
  <si>
    <t>Cambios en la demanda proyectada</t>
  </si>
  <si>
    <t>Compra de bien futuro</t>
  </si>
  <si>
    <t>NEG9996TYD</t>
  </si>
  <si>
    <t>BELC22</t>
  </si>
  <si>
    <t>0002</t>
  </si>
  <si>
    <t>CESAR</t>
  </si>
  <si>
    <t>AGUACHICA</t>
  </si>
  <si>
    <t>N1P2</t>
  </si>
  <si>
    <t>Poste de concreto - 10 m - urbano - suspensión - red común</t>
  </si>
  <si>
    <t>Fuerza mayor</t>
  </si>
  <si>
    <t>Electrificación Rural CENS</t>
  </si>
  <si>
    <t>NEG0721TYD</t>
  </si>
  <si>
    <t>BELC23</t>
  </si>
  <si>
    <t>0003</t>
  </si>
  <si>
    <t>ARBOLEDAS</t>
  </si>
  <si>
    <t>CUCUTA</t>
  </si>
  <si>
    <t>N1P3</t>
  </si>
  <si>
    <t>Poste de concreto - 12 m - urbano - suspensión - red común</t>
  </si>
  <si>
    <t>Sobrecostos en la ejecución del proyecto</t>
  </si>
  <si>
    <t>Expansión redes de distribución CENS</t>
  </si>
  <si>
    <t>NEG0720TYD</t>
  </si>
  <si>
    <t>BELC24</t>
  </si>
  <si>
    <t>0004</t>
  </si>
  <si>
    <t>BOCHALEMA</t>
  </si>
  <si>
    <t>PAMPLONA</t>
  </si>
  <si>
    <t>N1P4</t>
  </si>
  <si>
    <t>Poste de madera - 8 m - urbano - suspensión - red común</t>
  </si>
  <si>
    <t>Licencias ambientales, prediales o permisos de paso</t>
  </si>
  <si>
    <t>Gestión y control pérdidas de energía - CENS</t>
  </si>
  <si>
    <t>PEI0144TYD</t>
  </si>
  <si>
    <t>BELC27</t>
  </si>
  <si>
    <t>0005</t>
  </si>
  <si>
    <t>BUCARASICA</t>
  </si>
  <si>
    <t>TIBU</t>
  </si>
  <si>
    <t>N1P5</t>
  </si>
  <si>
    <t>Poste de madera - 10 m - urbano - suspensión - red común</t>
  </si>
  <si>
    <t>Ajustes administrativos</t>
  </si>
  <si>
    <t>Mantenimiento redes de distribución</t>
  </si>
  <si>
    <t>NEG1175TYD</t>
  </si>
  <si>
    <t>BELC28</t>
  </si>
  <si>
    <t>0006</t>
  </si>
  <si>
    <t>CACHIRA</t>
  </si>
  <si>
    <t>N1P6</t>
  </si>
  <si>
    <t>Poste de madera - 12 m - urbano - suspensión - red común</t>
  </si>
  <si>
    <t>Ajuste plan de inversión 2025</t>
  </si>
  <si>
    <t>Mantenimiento redes de distribución - MIT</t>
  </si>
  <si>
    <t>NEG1175MIT</t>
  </si>
  <si>
    <t>BELC29</t>
  </si>
  <si>
    <t>0007</t>
  </si>
  <si>
    <t>CACOTA</t>
  </si>
  <si>
    <t>N1P7</t>
  </si>
  <si>
    <t>Poste de metálico - 8 m - urbano - suspensión - red común</t>
  </si>
  <si>
    <t>Normalización subestación Sevilla 115/34.5 kV e interconexión a 115 kV</t>
  </si>
  <si>
    <t>PEI0342TYD</t>
  </si>
  <si>
    <t>BELC30</t>
  </si>
  <si>
    <t>0008</t>
  </si>
  <si>
    <t>CHINACOTA</t>
  </si>
  <si>
    <t>N1P8</t>
  </si>
  <si>
    <t>Poste de metálico - 10 m - urbano - suspensión - red común</t>
  </si>
  <si>
    <t>Nueva línea INSC77 - Guaduas 34.5 kV</t>
  </si>
  <si>
    <t>PEI1293DIS</t>
  </si>
  <si>
    <t>BELC31</t>
  </si>
  <si>
    <t>0009</t>
  </si>
  <si>
    <t>CHITAGA</t>
  </si>
  <si>
    <t>N1P9</t>
  </si>
  <si>
    <t>Poste de metálico - 12 m - urbano - suspensión - red común</t>
  </si>
  <si>
    <t>Nuevo Alimentador Gabarra</t>
  </si>
  <si>
    <t>PEI1197TYD</t>
  </si>
  <si>
    <t>BELC33</t>
  </si>
  <si>
    <t>0010</t>
  </si>
  <si>
    <t>0015</t>
  </si>
  <si>
    <t>CULEBRA</t>
  </si>
  <si>
    <t>SANTANDER</t>
  </si>
  <si>
    <t>CONCEPCION</t>
  </si>
  <si>
    <t>N1P10</t>
  </si>
  <si>
    <t>Poste de fibra de vidrio - 8 m - urbano - suspensión - red común</t>
  </si>
  <si>
    <t>Reconfiguración Planta Zulia 13.8kV</t>
  </si>
  <si>
    <t>PEI1198TYD</t>
  </si>
  <si>
    <t>0024</t>
  </si>
  <si>
    <t>EL ZULIA</t>
  </si>
  <si>
    <t>CONVENCION</t>
  </si>
  <si>
    <t>N1P11</t>
  </si>
  <si>
    <t>Poste de fibra de vidrio - 10 m - urbano - suspensión - red común</t>
  </si>
  <si>
    <t>Reposición redes de distribución CENS</t>
  </si>
  <si>
    <t>NEG0717TYD</t>
  </si>
  <si>
    <t>BELC35</t>
  </si>
  <si>
    <t>0011</t>
  </si>
  <si>
    <t>PALERMO</t>
  </si>
  <si>
    <t>CÚCUTA</t>
  </si>
  <si>
    <t>N1P12</t>
  </si>
  <si>
    <t>Poste de fibra de vidrio - 12 m - urbano - suspensión - red común</t>
  </si>
  <si>
    <t>Reposición transformadores distribución CENS</t>
  </si>
  <si>
    <t>NEG0718TYD</t>
  </si>
  <si>
    <t>0013</t>
  </si>
  <si>
    <t>PATIOS</t>
  </si>
  <si>
    <t>CUCUTILLA</t>
  </si>
  <si>
    <t>N1P13</t>
  </si>
  <si>
    <t>Poste de concreto - 8 m - rural - suspensión - red común</t>
  </si>
  <si>
    <t>Repotenciación de líneas CENS 115 kV</t>
  </si>
  <si>
    <t>PEI0553TYD</t>
  </si>
  <si>
    <t>BELC36</t>
  </si>
  <si>
    <t>0012</t>
  </si>
  <si>
    <t>0014</t>
  </si>
  <si>
    <t>CORNEJO</t>
  </si>
  <si>
    <t>DURANIA</t>
  </si>
  <si>
    <t>N1P14</t>
  </si>
  <si>
    <t>Poste de concreto -10 m - rural - suspensión - red común</t>
  </si>
  <si>
    <t>Reposición subestaciones y líneas CENS</t>
  </si>
  <si>
    <t>NEG0716TYD</t>
  </si>
  <si>
    <t>0016</t>
  </si>
  <si>
    <t>SALAZAR</t>
  </si>
  <si>
    <t>EL CARMEN</t>
  </si>
  <si>
    <t>N1P15</t>
  </si>
  <si>
    <t>Poste de concreto - 12 m - rural - suspensión - red común</t>
  </si>
  <si>
    <t>Expansión y normalización de subestaciones media tensión.</t>
  </si>
  <si>
    <t>NEG1176TYD</t>
  </si>
  <si>
    <t>0018</t>
  </si>
  <si>
    <t>SARDINATA</t>
  </si>
  <si>
    <t>EL TARRA</t>
  </si>
  <si>
    <t>N1P16</t>
  </si>
  <si>
    <t>Poste de madera - 8 m - rural - suspensión - red común</t>
  </si>
  <si>
    <t>Nueva subestación La Playa 34.5/13.8 kV</t>
  </si>
  <si>
    <t>PEI0569TYDCE</t>
  </si>
  <si>
    <t>BELC38</t>
  </si>
  <si>
    <t>N1P17</t>
  </si>
  <si>
    <t>Poste de madera - 10 m - rural - suspensión - red común</t>
  </si>
  <si>
    <t>Gestión de Activos CENS</t>
  </si>
  <si>
    <t>SGACENSTYD</t>
  </si>
  <si>
    <t>SEVS10</t>
  </si>
  <si>
    <t>SEVILLA</t>
  </si>
  <si>
    <t>GAMARRA</t>
  </si>
  <si>
    <t>N1P18</t>
  </si>
  <si>
    <t>Poste de madera - 12 m - rural - suspensión - red común</t>
  </si>
  <si>
    <t>Activos de Uso propiedad de Terceros</t>
  </si>
  <si>
    <t>SEVS20</t>
  </si>
  <si>
    <t>GONZALEZ</t>
  </si>
  <si>
    <t>N1P19</t>
  </si>
  <si>
    <t>Poste de metálico - 8 m - rural - suspensión - red común</t>
  </si>
  <si>
    <t>SANC43</t>
  </si>
  <si>
    <t>SAN MATEO</t>
  </si>
  <si>
    <t>GRAMALOTE</t>
  </si>
  <si>
    <t>N1P20</t>
  </si>
  <si>
    <t>Poste de metálico - 10 m - rural - suspensión - red común</t>
  </si>
  <si>
    <t>Cod Dane</t>
  </si>
  <si>
    <t>SANC45</t>
  </si>
  <si>
    <t>0017</t>
  </si>
  <si>
    <t>HACARI</t>
  </si>
  <si>
    <t>N1P21</t>
  </si>
  <si>
    <t>Poste de metálico - 12 m - rural - suspensión - red común</t>
  </si>
  <si>
    <t>SANC46</t>
  </si>
  <si>
    <t>HERRAN</t>
  </si>
  <si>
    <t>N1P22</t>
  </si>
  <si>
    <t>Poste de fibra de vidrio - 8 m - rural - suspensión - red común</t>
  </si>
  <si>
    <t>SANC48</t>
  </si>
  <si>
    <t>0019</t>
  </si>
  <si>
    <t>LA ESPERANZA</t>
  </si>
  <si>
    <t>N1P23</t>
  </si>
  <si>
    <t>Poste de fibra de vidrio - 10 m - rural - suspensión - red común</t>
  </si>
  <si>
    <t>SANC49</t>
  </si>
  <si>
    <t>0020</t>
  </si>
  <si>
    <t>LA GLORIA</t>
  </si>
  <si>
    <t>N1P24</t>
  </si>
  <si>
    <t>Poste de fibra de vidrio - 12 m - rural - suspensión - red común</t>
  </si>
  <si>
    <t>SANC51</t>
  </si>
  <si>
    <t>0021</t>
  </si>
  <si>
    <t>LA PLAYA</t>
  </si>
  <si>
    <t>N1P25</t>
  </si>
  <si>
    <t>Poste de concreto - 8 m - urbano - retención - red común</t>
  </si>
  <si>
    <t>SANC52</t>
  </si>
  <si>
    <t>0022</t>
  </si>
  <si>
    <t>LABATECA</t>
  </si>
  <si>
    <t>N1P26</t>
  </si>
  <si>
    <t>Poste de concreto - 10 m - urbano - retención - red común</t>
  </si>
  <si>
    <t>SANC53</t>
  </si>
  <si>
    <t>0023</t>
  </si>
  <si>
    <t>LOS PATIOS</t>
  </si>
  <si>
    <t>N1P27</t>
  </si>
  <si>
    <t>Poste de concreto - 12 m - urbano- retención - red común</t>
  </si>
  <si>
    <t>SANC54</t>
  </si>
  <si>
    <t>LOURDES</t>
  </si>
  <si>
    <t>N1P28</t>
  </si>
  <si>
    <t>Poste de madera - 8 m - urbano - retención - red común</t>
  </si>
  <si>
    <t>SANC55</t>
  </si>
  <si>
    <t>0025</t>
  </si>
  <si>
    <t>BOLIVAR</t>
  </si>
  <si>
    <t>MORALES</t>
  </si>
  <si>
    <t>N1P29</t>
  </si>
  <si>
    <t>Poste de madera - 10 m - urbano - retención - red común</t>
  </si>
  <si>
    <t>SANC56</t>
  </si>
  <si>
    <t>0026</t>
  </si>
  <si>
    <t>MUTISCUA</t>
  </si>
  <si>
    <t>N1P30</t>
  </si>
  <si>
    <t>Poste de madera - 12 m - urbano - retención - red común</t>
  </si>
  <si>
    <t>SANC57</t>
  </si>
  <si>
    <t>0027</t>
  </si>
  <si>
    <t>N1P31</t>
  </si>
  <si>
    <t>Poste de metálico - 8 m - urbano - retención - red común</t>
  </si>
  <si>
    <t>SANC58</t>
  </si>
  <si>
    <t>0028</t>
  </si>
  <si>
    <t>PAILITAS</t>
  </si>
  <si>
    <t>N1P32</t>
  </si>
  <si>
    <t>Poste de metálico - 10 m - urbano - retención - red común</t>
  </si>
  <si>
    <t>SANC59</t>
  </si>
  <si>
    <t>0029</t>
  </si>
  <si>
    <t>N1P33</t>
  </si>
  <si>
    <t>Poste de metálico - 12 m - urbano- retención - red común</t>
  </si>
  <si>
    <t>SANIL15</t>
  </si>
  <si>
    <t>0030</t>
  </si>
  <si>
    <t>0033</t>
  </si>
  <si>
    <t>INSULA</t>
  </si>
  <si>
    <t>PAMPLONITA</t>
  </si>
  <si>
    <t>N1P34</t>
  </si>
  <si>
    <t>Poste de fibra de vidrio - 8 m - urbano - retención - red común</t>
  </si>
  <si>
    <t>SANOL15</t>
  </si>
  <si>
    <t>0032</t>
  </si>
  <si>
    <t>PELAYA</t>
  </si>
  <si>
    <t>N1P35</t>
  </si>
  <si>
    <t>Poste de fibra de vidrio - 10 m - urbano - retención - red común</t>
  </si>
  <si>
    <t>SANOL25</t>
  </si>
  <si>
    <t>PUERTO SANTANDER</t>
  </si>
  <si>
    <t>N1P36</t>
  </si>
  <si>
    <t>Poste de fibra de vidrio - 12 m - urbano - retención - red común</t>
  </si>
  <si>
    <t>SANOL35</t>
  </si>
  <si>
    <t>0034</t>
  </si>
  <si>
    <t>ESCOBAL</t>
  </si>
  <si>
    <t>RAGONVALIA</t>
  </si>
  <si>
    <t>N1P37</t>
  </si>
  <si>
    <t>Poste de concreto - 8 m - rural - retención - red común</t>
  </si>
  <si>
    <t>SANOL45</t>
  </si>
  <si>
    <t>0035</t>
  </si>
  <si>
    <t>SAMAN</t>
  </si>
  <si>
    <t>RIO DE ORO</t>
  </si>
  <si>
    <t>N1P38</t>
  </si>
  <si>
    <t>Poste de concreto -10 m - rural- retención - red común</t>
  </si>
  <si>
    <t>SEVC11</t>
  </si>
  <si>
    <t>0036</t>
  </si>
  <si>
    <t>RIO VIEJO</t>
  </si>
  <si>
    <t>N1P39</t>
  </si>
  <si>
    <t>Poste de concreto - 12 m - rural - retención - red común</t>
  </si>
  <si>
    <t>SEVC16</t>
  </si>
  <si>
    <t>0037</t>
  </si>
  <si>
    <t>N1P40</t>
  </si>
  <si>
    <t>Poste de madera - 8 m - rural - retención - red común</t>
  </si>
  <si>
    <t>SEVC17</t>
  </si>
  <si>
    <t>0038</t>
  </si>
  <si>
    <t>SAN ALBERTO</t>
  </si>
  <si>
    <t>N1P41</t>
  </si>
  <si>
    <t>Poste de madera - 10 m - rural - retención - red común</t>
  </si>
  <si>
    <t>SEVC3</t>
  </si>
  <si>
    <t>0039</t>
  </si>
  <si>
    <t>SAN CALIXTO</t>
  </si>
  <si>
    <t>N1P42</t>
  </si>
  <si>
    <t>Poste de madera - 12 m - rural - retención - red común</t>
  </si>
  <si>
    <t>SEVC4</t>
  </si>
  <si>
    <t>0040</t>
  </si>
  <si>
    <t>SAN CAYETANO</t>
  </si>
  <si>
    <t>N1P43</t>
  </si>
  <si>
    <t>Poste de metálico - 8 m - rural - retención - red común</t>
  </si>
  <si>
    <t>SEVC5</t>
  </si>
  <si>
    <t>0041</t>
  </si>
  <si>
    <t>SAN MARTIN</t>
  </si>
  <si>
    <t>N1P44</t>
  </si>
  <si>
    <t>Poste de metálico - 10 m - rural - retención - red común</t>
  </si>
  <si>
    <t>SEVC6</t>
  </si>
  <si>
    <t>0042</t>
  </si>
  <si>
    <t>SANTIAGO</t>
  </si>
  <si>
    <t>N1P45</t>
  </si>
  <si>
    <t>Poste de metálico - 12 m - rural - retención - red común</t>
  </si>
  <si>
    <t>SEVC7</t>
  </si>
  <si>
    <t>0043</t>
  </si>
  <si>
    <t>N1P46</t>
  </si>
  <si>
    <t>Poste de fibra de vidrio - 8 m - rural - retención - red común</t>
  </si>
  <si>
    <t>PALBOCHALEMA</t>
  </si>
  <si>
    <t>0044</t>
  </si>
  <si>
    <t>SILOS</t>
  </si>
  <si>
    <t>N1P47</t>
  </si>
  <si>
    <t>Poste de fibra de vidrio - 10 m - rural - retención - red común</t>
  </si>
  <si>
    <t>PALCHINACOTA</t>
  </si>
  <si>
    <t>0045</t>
  </si>
  <si>
    <t>SIMITI</t>
  </si>
  <si>
    <t>N1P48</t>
  </si>
  <si>
    <t>Poste de fibra de vidrio - 12 m - rural - retención - red común</t>
  </si>
  <si>
    <t>PALDONJUANA</t>
  </si>
  <si>
    <t>0046</t>
  </si>
  <si>
    <t>TEORAMA</t>
  </si>
  <si>
    <t>N1P49</t>
  </si>
  <si>
    <t>Poste de concreto - 8 m - urbano - suspensión - red trenzada</t>
  </si>
  <si>
    <t>PALRAGONVALIA</t>
  </si>
  <si>
    <t>0047</t>
  </si>
  <si>
    <t>N1P50</t>
  </si>
  <si>
    <t>Poste de concreto - 10 m - urbano - suspensión - red trenzada</t>
  </si>
  <si>
    <t>PAMC2</t>
  </si>
  <si>
    <t>0048</t>
  </si>
  <si>
    <t>TOLEDO</t>
  </si>
  <si>
    <t>N1P51</t>
  </si>
  <si>
    <t>Poste de concreto - 12 m - urbano - suspensión - red trenzada</t>
  </si>
  <si>
    <t>PAMC3</t>
  </si>
  <si>
    <t>0049</t>
  </si>
  <si>
    <t>VILLA DEL ROSARIO</t>
  </si>
  <si>
    <t>N1P52</t>
  </si>
  <si>
    <t>Poste de madera - 8 m - urbano - suspensión - red trenzada</t>
  </si>
  <si>
    <t>PAMC4</t>
  </si>
  <si>
    <t>0050</t>
  </si>
  <si>
    <t>VILLACARO</t>
  </si>
  <si>
    <t>N1P53</t>
  </si>
  <si>
    <t>Poste de madera - 10 m - urbano - suspensión - red trenzada</t>
  </si>
  <si>
    <t>PLZ263B1</t>
  </si>
  <si>
    <t>0051</t>
  </si>
  <si>
    <t>PLANTA ZULIA</t>
  </si>
  <si>
    <t>CUCUTA URBANO</t>
  </si>
  <si>
    <t>N1P54</t>
  </si>
  <si>
    <t>Poste de madera - 12 m - urbano - suspensión - red trenzada</t>
  </si>
  <si>
    <t>PLZ283B1</t>
  </si>
  <si>
    <t>0052</t>
  </si>
  <si>
    <t>CUCUTA RURAL</t>
  </si>
  <si>
    <t>N1P55</t>
  </si>
  <si>
    <t>Poste de metálico - 8 m - urbano - suspensión - red trenzada</t>
  </si>
  <si>
    <t>PLZS10</t>
  </si>
  <si>
    <t>0053</t>
  </si>
  <si>
    <t>N1P56</t>
  </si>
  <si>
    <t>Poste de metálico - 10 m - urbano - suspensión - red trenzada</t>
  </si>
  <si>
    <t>PLZS20</t>
  </si>
  <si>
    <t>0054</t>
  </si>
  <si>
    <t>PLANTA TIBU</t>
  </si>
  <si>
    <t>N1P57</t>
  </si>
  <si>
    <t>Poste de metálico - 12 m - urbano - suspensión - red trenzada</t>
  </si>
  <si>
    <t>TIBG11</t>
  </si>
  <si>
    <t>0056</t>
  </si>
  <si>
    <t>LA GABARRA</t>
  </si>
  <si>
    <t>N1P58</t>
  </si>
  <si>
    <t>Poste de fibra de vidrio - 8 m - urbano - suspensión - red trenzada</t>
  </si>
  <si>
    <t>TIBO11</t>
  </si>
  <si>
    <t>0057</t>
  </si>
  <si>
    <t>ORU</t>
  </si>
  <si>
    <t>N1P59</t>
  </si>
  <si>
    <t>Poste de fibra de vidrio - 10 m - urbano - suspensión - red trenzada</t>
  </si>
  <si>
    <t>TIBPOZOS</t>
  </si>
  <si>
    <t>0058</t>
  </si>
  <si>
    <t>N1P60</t>
  </si>
  <si>
    <t>Poste de fibra de vidrio - 12 m - urbano - suspensión - red trenzada</t>
  </si>
  <si>
    <t>TIBPUEBLOS</t>
  </si>
  <si>
    <t>0059</t>
  </si>
  <si>
    <t>N1P61</t>
  </si>
  <si>
    <t>Poste de concreto - 8 m - rural - suspensión - red trenzada</t>
  </si>
  <si>
    <t>TIBTIBU1</t>
  </si>
  <si>
    <t>0060</t>
  </si>
  <si>
    <t>N1P62</t>
  </si>
  <si>
    <t>Poste de concreto -10 m - rural - suspensión - red trenzada</t>
  </si>
  <si>
    <t>TIBTIBU2</t>
  </si>
  <si>
    <t>0061</t>
  </si>
  <si>
    <t>N1P63</t>
  </si>
  <si>
    <t>Poste de concreto - 12 m - rural - suspensión - red trenzada</t>
  </si>
  <si>
    <t>CONS65</t>
  </si>
  <si>
    <t>0062</t>
  </si>
  <si>
    <t>N1P64</t>
  </si>
  <si>
    <t>Poste de madera - 8 m - rural - suspensión - red trenzada</t>
  </si>
  <si>
    <t>SAN PABLO</t>
  </si>
  <si>
    <t>N1P65</t>
  </si>
  <si>
    <t>Poste de madera - 10 m - rural - suspensión - red trenzada</t>
  </si>
  <si>
    <t>CONS75</t>
  </si>
  <si>
    <t>0063</t>
  </si>
  <si>
    <t>AYACUCHO</t>
  </si>
  <si>
    <t>N1P66</t>
  </si>
  <si>
    <t>Poste de madera - 12 m - rural - suspensión - red trenzada</t>
  </si>
  <si>
    <t>CONS95</t>
  </si>
  <si>
    <t>0064</t>
  </si>
  <si>
    <t>N1P67</t>
  </si>
  <si>
    <t>Poste de metálico - 8 m - rural - suspensión - red trenzada</t>
  </si>
  <si>
    <t>CONSAL_CARMEN</t>
  </si>
  <si>
    <t>0065</t>
  </si>
  <si>
    <t>N1P68</t>
  </si>
  <si>
    <t>Poste de metálico - 10 m - rural - suspensión - red trenzada</t>
  </si>
  <si>
    <t>CONSAL_CONVE</t>
  </si>
  <si>
    <t>0066</t>
  </si>
  <si>
    <t>N1P69</t>
  </si>
  <si>
    <t>Poste de metálico - 12 m - rural - suspensión - red trenzada</t>
  </si>
  <si>
    <t>CONSAL_TEORA</t>
  </si>
  <si>
    <t>0067</t>
  </si>
  <si>
    <t>N1P70</t>
  </si>
  <si>
    <t>Poste de fibra de vidrio - 8 m - rural - suspensión - red trenzada</t>
  </si>
  <si>
    <t>OCAGONZALES</t>
  </si>
  <si>
    <t>0068</t>
  </si>
  <si>
    <t>N1P71</t>
  </si>
  <si>
    <t>Poste de fibra de vidrio - 10 m - rural - suspensión - red trenzada</t>
  </si>
  <si>
    <t>OCAIA15</t>
  </si>
  <si>
    <t>0069</t>
  </si>
  <si>
    <t>BUTURAMA</t>
  </si>
  <si>
    <t>N1P72</t>
  </si>
  <si>
    <t>Poste de fibra de vidrio - 12 m - rural - suspensión - red trenzada</t>
  </si>
  <si>
    <t>OCAIC25</t>
  </si>
  <si>
    <t>0070</t>
  </si>
  <si>
    <t>N1P73</t>
  </si>
  <si>
    <t>Poste de concreto - 8 m - urbano - retención - red trenzada</t>
  </si>
  <si>
    <t>OCAILA5</t>
  </si>
  <si>
    <t>0071</t>
  </si>
  <si>
    <t>N1P74</t>
  </si>
  <si>
    <t>Poste de concreto - 10 m - urbano - retención - red trenzada</t>
  </si>
  <si>
    <t>OCALA_PLAYA</t>
  </si>
  <si>
    <t>0072</t>
  </si>
  <si>
    <t>N1P75</t>
  </si>
  <si>
    <t>Poste de concreto - 12 m - urbano - retención - red trenzada</t>
  </si>
  <si>
    <t>OCAOCANA1</t>
  </si>
  <si>
    <t>0073</t>
  </si>
  <si>
    <t>N1P76</t>
  </si>
  <si>
    <t>Poste de madera - 8 m - urbano - retención - red trenzada</t>
  </si>
  <si>
    <t>OCAOCANA2</t>
  </si>
  <si>
    <t>0074</t>
  </si>
  <si>
    <t>N1P77</t>
  </si>
  <si>
    <t>Poste de madera - 10 m - urbano - retención - red trenzada</t>
  </si>
  <si>
    <t>OCAOCANA3</t>
  </si>
  <si>
    <t>0075</t>
  </si>
  <si>
    <t>N1P78</t>
  </si>
  <si>
    <t>Poste de madera - 12 m - urbano - retención - red trenzada</t>
  </si>
  <si>
    <t>AGUC2</t>
  </si>
  <si>
    <t>0076</t>
  </si>
  <si>
    <t>N1P79</t>
  </si>
  <si>
    <t>Poste de metálico - 8 m - urbano - retención - red trenzada</t>
  </si>
  <si>
    <t>AGUC3</t>
  </si>
  <si>
    <t>0077</t>
  </si>
  <si>
    <t>N1P80</t>
  </si>
  <si>
    <t>Poste de metálico - 10 m - urbano - retención - red trenzada</t>
  </si>
  <si>
    <t>AGUC4</t>
  </si>
  <si>
    <t>0078</t>
  </si>
  <si>
    <t>N1P81</t>
  </si>
  <si>
    <t>Poste de metálico - 12 m - urbano - retención - red trenzada</t>
  </si>
  <si>
    <t>AGUC5</t>
  </si>
  <si>
    <t>0079</t>
  </si>
  <si>
    <t>N1P82</t>
  </si>
  <si>
    <t>Poste de fibra de vidrio - 8 m - urbano - retención - red trenzada</t>
  </si>
  <si>
    <t>AGUC7</t>
  </si>
  <si>
    <t>0080</t>
  </si>
  <si>
    <t>N1P83</t>
  </si>
  <si>
    <t>Poste de fibra de vidrio - 10 m - urbano - retención - red trenzada</t>
  </si>
  <si>
    <t>AGUIG5</t>
  </si>
  <si>
    <t>0081</t>
  </si>
  <si>
    <t>MONTESITOS</t>
  </si>
  <si>
    <t>N1P84</t>
  </si>
  <si>
    <t>Poste de fibra de vidrio - 12 m - urbano - retención - red trenzada</t>
  </si>
  <si>
    <t>AYAA31</t>
  </si>
  <si>
    <t>0082</t>
  </si>
  <si>
    <t>N1P85</t>
  </si>
  <si>
    <t>Poste de concreto - 8 m - rural - retención - red trenzada</t>
  </si>
  <si>
    <t>LA MATA</t>
  </si>
  <si>
    <t>N1P86</t>
  </si>
  <si>
    <t>Poste de concreto -10 m - rural - retención - red trenzada</t>
  </si>
  <si>
    <t>AYAC1</t>
  </si>
  <si>
    <t>0083</t>
  </si>
  <si>
    <t>N1P87</t>
  </si>
  <si>
    <t>Poste de concreto - 12 m - rural - retención - red trenzada</t>
  </si>
  <si>
    <t>AYAC2</t>
  </si>
  <si>
    <t>0084</t>
  </si>
  <si>
    <t>N1P88</t>
  </si>
  <si>
    <t>Poste de madera - 8 m - rural - retención - red trenzada</t>
  </si>
  <si>
    <t>SAMSAMORE</t>
  </si>
  <si>
    <t>0085</t>
  </si>
  <si>
    <t>SAMORE</t>
  </si>
  <si>
    <t>N1P89</t>
  </si>
  <si>
    <t>Poste de madera - 10 m - rural - retención - red trenzada</t>
  </si>
  <si>
    <t>TOLLABATECA</t>
  </si>
  <si>
    <t>0086</t>
  </si>
  <si>
    <t>N1P90</t>
  </si>
  <si>
    <t>Poste de madera - 12 m - rural - retención - red trenzada</t>
  </si>
  <si>
    <t>TOLPALERMO</t>
  </si>
  <si>
    <t>0087</t>
  </si>
  <si>
    <t>N1P91</t>
  </si>
  <si>
    <t>Poste de metálico - 8 m - rural - retención - red trenzada</t>
  </si>
  <si>
    <t>N1P92</t>
  </si>
  <si>
    <t>Poste de metálico - 10 m - rural - retención - red trenzada</t>
  </si>
  <si>
    <t>TOLTOLEDO</t>
  </si>
  <si>
    <t>0088</t>
  </si>
  <si>
    <t>N1P93</t>
  </si>
  <si>
    <t>Poste de metálico - 12 m - rural - retención - red trenzada</t>
  </si>
  <si>
    <t>0089</t>
  </si>
  <si>
    <t>N1P94</t>
  </si>
  <si>
    <t>Poste de fibra de vidrio - 8 m - rural - retención - red trenzada</t>
  </si>
  <si>
    <t>CORC1</t>
  </si>
  <si>
    <t>0090</t>
  </si>
  <si>
    <t>N1P95</t>
  </si>
  <si>
    <t>Poste de fibra de vidrio - 10 m - rural - retención - red trenzada</t>
  </si>
  <si>
    <t>CORC2</t>
  </si>
  <si>
    <t>0091</t>
  </si>
  <si>
    <t>N1P96</t>
  </si>
  <si>
    <t>Poste de fibra de vidrio - 12 m - rural - retención - red trenzada</t>
  </si>
  <si>
    <t>CORC3</t>
  </si>
  <si>
    <t>0092</t>
  </si>
  <si>
    <t>N1C1</t>
  </si>
  <si>
    <t>Caja para redes subterráneas tipo sencillo</t>
  </si>
  <si>
    <t>CULC1</t>
  </si>
  <si>
    <t>0093</t>
  </si>
  <si>
    <t>N1C2</t>
  </si>
  <si>
    <t>Caja para redes subterráneas tipo doble</t>
  </si>
  <si>
    <t>CULC2</t>
  </si>
  <si>
    <t>0094</t>
  </si>
  <si>
    <t>N1C3</t>
  </si>
  <si>
    <t>Caja para redes subterráneas tipo alumbrado público</t>
  </si>
  <si>
    <t>SALC1</t>
  </si>
  <si>
    <t>0095</t>
  </si>
  <si>
    <t>N1C4</t>
  </si>
  <si>
    <t>Caja para redes subterráneas tipo teléfono</t>
  </si>
  <si>
    <t>SALC2</t>
  </si>
  <si>
    <t>0096</t>
  </si>
  <si>
    <t>N1L1</t>
  </si>
  <si>
    <t>km de conductor/fase aéreo urbano - Aislado - Aluminio - calibre &lt; 6</t>
  </si>
  <si>
    <t>SALC3</t>
  </si>
  <si>
    <t>0097</t>
  </si>
  <si>
    <t>N1L2</t>
  </si>
  <si>
    <t>km de conductor/fase aéreo urbano - Aislado - Aluminio - calibre 4</t>
  </si>
  <si>
    <t>SALC4</t>
  </si>
  <si>
    <t>0098</t>
  </si>
  <si>
    <t>N1L3</t>
  </si>
  <si>
    <t>km de conductor/fase aéreo urbano - Aislado - Aluminio - calibre 2</t>
  </si>
  <si>
    <t>SARC1</t>
  </si>
  <si>
    <t>0099</t>
  </si>
  <si>
    <t>N1L4</t>
  </si>
  <si>
    <t>km de conductor/fase aéreo urbano - Aislado - Aluminio - calibre 1</t>
  </si>
  <si>
    <t>SARC2</t>
  </si>
  <si>
    <t>0100</t>
  </si>
  <si>
    <t>N1L5</t>
  </si>
  <si>
    <t>km de conductor/fase aéreo urbano - Aislado - Aluminio - calibre 1/0</t>
  </si>
  <si>
    <t>EL_TARRA</t>
  </si>
  <si>
    <t>0101</t>
  </si>
  <si>
    <t>N1L6</t>
  </si>
  <si>
    <t>km de conductor/fase aéreo urbano - Aislado - Aluminio - calibre 2/0</t>
  </si>
  <si>
    <t>GABGABARRA</t>
  </si>
  <si>
    <t>0102</t>
  </si>
  <si>
    <t>N1L7</t>
  </si>
  <si>
    <t>km de conductor/fase aéreo urbano - Aislado - Aluminio - calibre 3/0</t>
  </si>
  <si>
    <t>CONSAL_SANPABLO</t>
  </si>
  <si>
    <t>0103</t>
  </si>
  <si>
    <t>N1L8</t>
  </si>
  <si>
    <t>km de conductor/fase aéreo urbano - Aislado - Aluminio - calibre 4/0</t>
  </si>
  <si>
    <t>0104</t>
  </si>
  <si>
    <t>N1L9</t>
  </si>
  <si>
    <t>km de conductor/fase aéreo urbano - Aislado - Aluminio - calibre 250</t>
  </si>
  <si>
    <t>PELC1</t>
  </si>
  <si>
    <t>0105</t>
  </si>
  <si>
    <t>N1L10</t>
  </si>
  <si>
    <t>km de conductor/fase aéreo urbano - Aislado - Aluminio - calibre 6/0</t>
  </si>
  <si>
    <t>PELC2</t>
  </si>
  <si>
    <t>0106</t>
  </si>
  <si>
    <t>N1L11</t>
  </si>
  <si>
    <t>km de conductor/fase aéreo urbano - Aislado - Aluminio - calibre 350</t>
  </si>
  <si>
    <t>ZULC1</t>
  </si>
  <si>
    <t>0107</t>
  </si>
  <si>
    <t>N1L12</t>
  </si>
  <si>
    <t>km de conductor/fase aéreo urbano - Aislado - Cobre - calibre 12</t>
  </si>
  <si>
    <t>ZULC2</t>
  </si>
  <si>
    <t>0108</t>
  </si>
  <si>
    <t>N1L13</t>
  </si>
  <si>
    <t>km de conductor/fase aéreo urbano - Aislado - Cobre - calibre 10</t>
  </si>
  <si>
    <t>ZULC3</t>
  </si>
  <si>
    <t>0109</t>
  </si>
  <si>
    <t>N1L14</t>
  </si>
  <si>
    <t>km de conductor/fase aéreo urbano - Aislado - Cobre - calibre 8</t>
  </si>
  <si>
    <t>ABRC1</t>
  </si>
  <si>
    <t>0110</t>
  </si>
  <si>
    <t>N1L15</t>
  </si>
  <si>
    <t>km de conductor/fase aéreo urbano - Aislado - Cobre - calibre 6</t>
  </si>
  <si>
    <t>ABRC2</t>
  </si>
  <si>
    <t>0111</t>
  </si>
  <si>
    <t>N1L16</t>
  </si>
  <si>
    <t>km de conductor/fase aéreo urbano - Aislado - Cobre - calibre 4</t>
  </si>
  <si>
    <t>0112</t>
  </si>
  <si>
    <t>N1L17</t>
  </si>
  <si>
    <t>km de conductor/fase aéreo urbano - Aislado - Cobre - calibre 2</t>
  </si>
  <si>
    <t>SANALBERTO</t>
  </si>
  <si>
    <t>0113</t>
  </si>
  <si>
    <t>N1L18</t>
  </si>
  <si>
    <t>km de conductor/fase aéreo urbano - Aislado - Cobre - calibre 1</t>
  </si>
  <si>
    <t>LAMATA</t>
  </si>
  <si>
    <t>0114</t>
  </si>
  <si>
    <t>N1L19</t>
  </si>
  <si>
    <t>km de conductor/fase aéreo urbano - Aislado - Cobre - calibre 1/0</t>
  </si>
  <si>
    <t>0115</t>
  </si>
  <si>
    <t>N1L20</t>
  </si>
  <si>
    <t>km de conductor/fase aéreo urbano - Aislado - Cobre - calibre 2/0</t>
  </si>
  <si>
    <t>LA_MIEL</t>
  </si>
  <si>
    <t>0116</t>
  </si>
  <si>
    <t>LA MIEL</t>
  </si>
  <si>
    <t>N1L21</t>
  </si>
  <si>
    <t>km de conductor/fase aéreo urbano - Aislado - Cobre - calibre 3/0</t>
  </si>
  <si>
    <t>LOS_MANGOS</t>
  </si>
  <si>
    <t>0117</t>
  </si>
  <si>
    <t>LOS MANGOS</t>
  </si>
  <si>
    <t>N1L22</t>
  </si>
  <si>
    <t>km de conductor/fase aéreo urbano - Aislado - Cobre - calibre 4/0</t>
  </si>
  <si>
    <t>SAN_ANTONIO</t>
  </si>
  <si>
    <t>0118</t>
  </si>
  <si>
    <t>0031</t>
  </si>
  <si>
    <t>SAN ANTONIO</t>
  </si>
  <si>
    <t>N1L23</t>
  </si>
  <si>
    <t>km de conductor/fase aéreo urbano - Aislado - Cobre - calibre 250</t>
  </si>
  <si>
    <t>LOS_ALPES</t>
  </si>
  <si>
    <t>0119</t>
  </si>
  <si>
    <t>LOS ALPES</t>
  </si>
  <si>
    <t>N1L24</t>
  </si>
  <si>
    <t>km de conductor/fase aéreo urbano - Aislado - Cobre - calibre 6/0</t>
  </si>
  <si>
    <t>INSIL60</t>
  </si>
  <si>
    <t>0120</t>
  </si>
  <si>
    <t>N1L25</t>
  </si>
  <si>
    <t>km de conductor/fase aéreo urbano - Aislado - Cobre - calibre 350</t>
  </si>
  <si>
    <t>INSC76</t>
  </si>
  <si>
    <t>0121</t>
  </si>
  <si>
    <t>N1L26</t>
  </si>
  <si>
    <t>km de conductor/fase aéreo urbano - Aislado - Cobre - calibre 400</t>
  </si>
  <si>
    <t>INSC77</t>
  </si>
  <si>
    <t>0122</t>
  </si>
  <si>
    <t>ATALAYA</t>
  </si>
  <si>
    <t>N1L27</t>
  </si>
  <si>
    <t>km de conductor/fase aéreo urbano - Aislado - Cobre - calibre 500</t>
  </si>
  <si>
    <t>INSC91</t>
  </si>
  <si>
    <t>0123</t>
  </si>
  <si>
    <t>N1L28</t>
  </si>
  <si>
    <t>km de conductor/fase aéreo urbano - Desnudo - Aluminio - calibre 14</t>
  </si>
  <si>
    <t>INSC92</t>
  </si>
  <si>
    <t>0124</t>
  </si>
  <si>
    <t>N1L29</t>
  </si>
  <si>
    <t>km de conductor/fase aéreo urbano - Desnudo - Aluminio - calibre 12</t>
  </si>
  <si>
    <t>INSC93</t>
  </si>
  <si>
    <t>0125</t>
  </si>
  <si>
    <t>N1L30</t>
  </si>
  <si>
    <t>km de conductor/fase aéreo urbano - Desnudo - Aluminio - calibre 10</t>
  </si>
  <si>
    <t>INSC94</t>
  </si>
  <si>
    <t>0126</t>
  </si>
  <si>
    <t>N1L31</t>
  </si>
  <si>
    <t>km de conductor/fase aéreo urbano - Desnudo - Aluminio - calibre 8</t>
  </si>
  <si>
    <t>ESCC61</t>
  </si>
  <si>
    <t>0127</t>
  </si>
  <si>
    <t>N1L32</t>
  </si>
  <si>
    <t>km de conductor/fase aéreo urbano - Desnudo - Aluminio - calibre 6</t>
  </si>
  <si>
    <t>ESCC62</t>
  </si>
  <si>
    <t>0128</t>
  </si>
  <si>
    <t>N1L33</t>
  </si>
  <si>
    <t>km de conductor/fase aéreo urbano - Desnudo - Aluminio - calibre 4</t>
  </si>
  <si>
    <t>ESCC63</t>
  </si>
  <si>
    <t>0129</t>
  </si>
  <si>
    <t>N1L34</t>
  </si>
  <si>
    <t>km de conductor/fase aéreo urbano - Desnudo - Aluminio - calibre 2</t>
  </si>
  <si>
    <t>ELSC68</t>
  </si>
  <si>
    <t>0130</t>
  </si>
  <si>
    <t>N1L35</t>
  </si>
  <si>
    <t>km de conductor/fase aéreo urbano - Desnudo - Aluminio - calibre 1</t>
  </si>
  <si>
    <t>ELSC69</t>
  </si>
  <si>
    <t>0131</t>
  </si>
  <si>
    <t>N1L36</t>
  </si>
  <si>
    <t>km de conductor/fase aéreo urbano - Desnudo - Aluminio - calibre 1/0</t>
  </si>
  <si>
    <t>ATAC86</t>
  </si>
  <si>
    <t>0132</t>
  </si>
  <si>
    <t>N1L37</t>
  </si>
  <si>
    <t>km de conductor/fase aéreo urbano - Desnudo - Aluminio - calibre 2/0</t>
  </si>
  <si>
    <t>ATAC87</t>
  </si>
  <si>
    <t>0133</t>
  </si>
  <si>
    <t>N1L38</t>
  </si>
  <si>
    <t>km de conductor/fase aéreo urbano - Desnudo - Aluminio - calibre 3/0</t>
  </si>
  <si>
    <t>ATAC88</t>
  </si>
  <si>
    <t>0134</t>
  </si>
  <si>
    <t>N1L39</t>
  </si>
  <si>
    <t>km de conductor/fase aéreo urbano - Desnudo - Aluminio - calibre 4/0</t>
  </si>
  <si>
    <t>BUIA45</t>
  </si>
  <si>
    <t>0135</t>
  </si>
  <si>
    <t>N1L40</t>
  </si>
  <si>
    <t>km de conductor/fase aéreo urbano - Desnudo - Aluminio - calibre 6/0</t>
  </si>
  <si>
    <t>BUIA25</t>
  </si>
  <si>
    <t>0136</t>
  </si>
  <si>
    <t>N1L41</t>
  </si>
  <si>
    <t>km de conductor/fase aéreo urbano - Desnudo - Aluminio - calibre 180</t>
  </si>
  <si>
    <t>BUTC2</t>
  </si>
  <si>
    <t>0137</t>
  </si>
  <si>
    <t>N1L42</t>
  </si>
  <si>
    <t>km de conductor/fase aéreo urbano - Desnudo - Aluminio - calibre 336</t>
  </si>
  <si>
    <t>AGUC8</t>
  </si>
  <si>
    <t>0138</t>
  </si>
  <si>
    <t>N1L43</t>
  </si>
  <si>
    <t>km de conductor/fase aéreo urbano - Desnudo - Cobre - calibre &lt; 10</t>
  </si>
  <si>
    <t>GRAC1</t>
  </si>
  <si>
    <t>0139</t>
  </si>
  <si>
    <t>NUEVA GRAMALOTE</t>
  </si>
  <si>
    <t>N1L44</t>
  </si>
  <si>
    <t>km de conductor/fase aéreo urbano - Desnudo - Cobre - calibre 8</t>
  </si>
  <si>
    <t>GRAC2</t>
  </si>
  <si>
    <t>0140</t>
  </si>
  <si>
    <t>N1L45</t>
  </si>
  <si>
    <t>km de conductor/fase aéreo urbano - Desnudo - Cobre - calibre 6</t>
  </si>
  <si>
    <t>GRAC3</t>
  </si>
  <si>
    <t>0141</t>
  </si>
  <si>
    <t>N1L46</t>
  </si>
  <si>
    <t>km de conductor/fase aéreo urbano - Desnudo - Cobre - calibre 4</t>
  </si>
  <si>
    <t>TIBL422</t>
  </si>
  <si>
    <t>XXXX</t>
  </si>
  <si>
    <t>SOCUAVO</t>
  </si>
  <si>
    <t>N1L47</t>
  </si>
  <si>
    <t>km de conductor/fase aéreo urbano - Desnudo - Cobre - calibre 2</t>
  </si>
  <si>
    <t>TARC1</t>
  </si>
  <si>
    <t>0142</t>
  </si>
  <si>
    <t>0</t>
  </si>
  <si>
    <t>N1L48</t>
  </si>
  <si>
    <t>km de conductor/fase aéreo urbano - Desnudo - Cobre - calibre 1</t>
  </si>
  <si>
    <t>TARC2</t>
  </si>
  <si>
    <t>0143</t>
  </si>
  <si>
    <t>N1L49</t>
  </si>
  <si>
    <t>km de conductor/fase aéreo urbano - Desnudo - Cobre - calibre 1/0</t>
  </si>
  <si>
    <t>ORUC1</t>
  </si>
  <si>
    <t>0144</t>
  </si>
  <si>
    <t>N1L50</t>
  </si>
  <si>
    <t>km de conductor/fase aéreo urbano - Desnudo - Cobre - calibre 2/0</t>
  </si>
  <si>
    <t>ORUC2</t>
  </si>
  <si>
    <t>0145</t>
  </si>
  <si>
    <t>N1L51</t>
  </si>
  <si>
    <t>km de conductor/fase aéreo urbano - Desnudo - Cobre - calibre 6/0</t>
  </si>
  <si>
    <t>TIBTIBU3</t>
  </si>
  <si>
    <t>0146</t>
  </si>
  <si>
    <t>N1L52</t>
  </si>
  <si>
    <t>km de conductor/fase aéreo urbano - Desnudo - Cobre - calibre 750</t>
  </si>
  <si>
    <t>TIBCAMP2</t>
  </si>
  <si>
    <t>0147</t>
  </si>
  <si>
    <t>CAMPO DOS</t>
  </si>
  <si>
    <t>N1L53</t>
  </si>
  <si>
    <t>km de conductor/fase aéreo urbano - Trenzado - Aluminio - calibre &lt; 6</t>
  </si>
  <si>
    <t>CAMC1</t>
  </si>
  <si>
    <t>0148</t>
  </si>
  <si>
    <t>EL CAMRA</t>
  </si>
  <si>
    <t>N1L54</t>
  </si>
  <si>
    <t>km de conductor/fase aéreo urbano - Trenzado - Aluminio - calibre 4</t>
  </si>
  <si>
    <t>CAMC2</t>
  </si>
  <si>
    <t>0149</t>
  </si>
  <si>
    <t>N1L55</t>
  </si>
  <si>
    <t>km de conductor/fase aéreo urbano - Trenzado - Aluminio - calibre 2</t>
  </si>
  <si>
    <t>CAMC3</t>
  </si>
  <si>
    <t>0150</t>
  </si>
  <si>
    <t>N1L56</t>
  </si>
  <si>
    <t>km de conductor/fase aéreo urbano - Trenzado - Aluminio - calibre 1/0</t>
  </si>
  <si>
    <t>AGUIG6</t>
  </si>
  <si>
    <t>0151</t>
  </si>
  <si>
    <t>N1L57</t>
  </si>
  <si>
    <t>km de conductor/fase aéreo urbano - Trenzado - Aluminio - calibre 2/0</t>
  </si>
  <si>
    <t>GAMC1</t>
  </si>
  <si>
    <t>0152</t>
  </si>
  <si>
    <t>EL GAMRA</t>
  </si>
  <si>
    <t>N1L58</t>
  </si>
  <si>
    <t>km de conductor/fase aéreo urbano - Trenzado - Aluminio - calibre 4/0</t>
  </si>
  <si>
    <t>GAMC3</t>
  </si>
  <si>
    <t>0153</t>
  </si>
  <si>
    <t>N1L59</t>
  </si>
  <si>
    <t>km de conductor/fase aéreo urbano - Trenzado - Cobre - calibre 12</t>
  </si>
  <si>
    <t>GAMC2</t>
  </si>
  <si>
    <t>0154</t>
  </si>
  <si>
    <t>N1L60</t>
  </si>
  <si>
    <t>km de conductor/fase aéreo urbano - Trenzado - Cobre - calibre 10</t>
  </si>
  <si>
    <t>BUTC1</t>
  </si>
  <si>
    <t>0155</t>
  </si>
  <si>
    <t>N1L61</t>
  </si>
  <si>
    <t>km de conductor/fase aéreo urbano - Trenzado - Cobre - calibre 8</t>
  </si>
  <si>
    <t>SEVC21</t>
  </si>
  <si>
    <t>0156</t>
  </si>
  <si>
    <t>N1L62</t>
  </si>
  <si>
    <t>km de conductor/fase aéreo urbano - Trenzado - Cobre - calibre 6</t>
  </si>
  <si>
    <t>SEVC22</t>
  </si>
  <si>
    <t>0157</t>
  </si>
  <si>
    <t>N1L63</t>
  </si>
  <si>
    <t>km de conductor/fase aéreo urbano - Trenzado - Cobre - calibre 4</t>
  </si>
  <si>
    <t>ABRC3</t>
  </si>
  <si>
    <t>0158</t>
  </si>
  <si>
    <t>N1L64</t>
  </si>
  <si>
    <t>km de conductor/fase aéreo urbano - Trenzado - Cobre - calibre 2</t>
  </si>
  <si>
    <t>IL70</t>
  </si>
  <si>
    <t>0162</t>
  </si>
  <si>
    <t>SAN ROQUE</t>
  </si>
  <si>
    <t>N1L65</t>
  </si>
  <si>
    <t>km de conductor/fase aéreo urbano - Trenzado - Cobre - calibre 1/0</t>
  </si>
  <si>
    <t>P_IL30</t>
  </si>
  <si>
    <t>0159</t>
  </si>
  <si>
    <t>N1L66</t>
  </si>
  <si>
    <t>km de conductor/fase aéreo urbano - Trenzado - Cobre - calibre 2/0</t>
  </si>
  <si>
    <t>PATC1</t>
  </si>
  <si>
    <t>0160</t>
  </si>
  <si>
    <t>N1L67</t>
  </si>
  <si>
    <t>km de conductor/fase aéreo rural - Aislado - Aluminio - calibre &lt; 6</t>
  </si>
  <si>
    <t>PATC2</t>
  </si>
  <si>
    <t>0161</t>
  </si>
  <si>
    <t>N1L68</t>
  </si>
  <si>
    <t>km de conductor/fase aéreo rural - Aislado - Aluminio - calibre 4</t>
  </si>
  <si>
    <t>SRQC1</t>
  </si>
  <si>
    <t>0163</t>
  </si>
  <si>
    <t>N1L69</t>
  </si>
  <si>
    <t>km de conductor/fase aéreo rural - Aislado - Aluminio - calibre 2</t>
  </si>
  <si>
    <t>SRQC2</t>
  </si>
  <si>
    <t>0164</t>
  </si>
  <si>
    <t>N1L70</t>
  </si>
  <si>
    <t>km de conductor/fase aéreo rural - Aislado - Aluminio - calibre 1</t>
  </si>
  <si>
    <t>SRQC3</t>
  </si>
  <si>
    <t>0165</t>
  </si>
  <si>
    <t>N1L71</t>
  </si>
  <si>
    <t>km de conductor/fase aéreo rural - Aislado - Aluminio - calibre 1/0</t>
  </si>
  <si>
    <t>SANOL55</t>
  </si>
  <si>
    <t>0166</t>
  </si>
  <si>
    <t>N1L72</t>
  </si>
  <si>
    <t>km de conductor/fase aéreo rural - Aislado - Aluminio - calibre 2/0</t>
  </si>
  <si>
    <t>PATC3</t>
  </si>
  <si>
    <t>0167</t>
  </si>
  <si>
    <t>N1L73</t>
  </si>
  <si>
    <t>km de conductor/fase aéreo rural - Aislado - Aluminio - calibre 3/0</t>
  </si>
  <si>
    <t>SPAC2</t>
  </si>
  <si>
    <t>0168</t>
  </si>
  <si>
    <t>N1L74</t>
  </si>
  <si>
    <t>km de conductor/fase aéreo rural - Aislado - Aluminio - calibre 4/0</t>
  </si>
  <si>
    <t>CLIL20</t>
  </si>
  <si>
    <t>0169</t>
  </si>
  <si>
    <t>N1L75</t>
  </si>
  <si>
    <t>km de conductor/fase aéreo rural - Aislado - Aluminio - calibre 250</t>
  </si>
  <si>
    <t>N1L76</t>
  </si>
  <si>
    <t>km de conductor/fase aéreo rural - Aislado - Aluminio - calibre 6/0</t>
  </si>
  <si>
    <t>N1L77</t>
  </si>
  <si>
    <t>km de conductor/fase aéreo rural - Aislado - Aluminio - calibre 350</t>
  </si>
  <si>
    <t>N1L78</t>
  </si>
  <si>
    <t>km de conductor/fase aéreo rural - Aislado - Cobre - calibre 12</t>
  </si>
  <si>
    <t>N1L79</t>
  </si>
  <si>
    <t>km de conductor/fase aéreo rural - Aislado - Cobre - calibre 10</t>
  </si>
  <si>
    <t>N1L80</t>
  </si>
  <si>
    <t>km de conductor/fase aéreo rural - Aislado - Cobre - calibre 8</t>
  </si>
  <si>
    <t>N1L81</t>
  </si>
  <si>
    <t>km de conductor/fase aéreo rural - Aislado - Cobre - calibre 6</t>
  </si>
  <si>
    <t>N1L82</t>
  </si>
  <si>
    <t>km de conductor/fase aéreo rural - Aislado - Cobre - calibre 4</t>
  </si>
  <si>
    <t>N1L83</t>
  </si>
  <si>
    <t>km de conductor/fase aéreo rural - Aislado - Cobre - calibre 2</t>
  </si>
  <si>
    <t>N1L84</t>
  </si>
  <si>
    <t>km de conductor/fase aéreo rural - Aislado - Cobre - calibre 1</t>
  </si>
  <si>
    <t>N1L85</t>
  </si>
  <si>
    <t>km de conductor/fase aéreo rural - Aislado - Cobre - calibre 1/0</t>
  </si>
  <si>
    <t>N1L86</t>
  </si>
  <si>
    <t>km de conductor/fase aéreo rural - Aislado - Cobre - calibre 2/0</t>
  </si>
  <si>
    <t>N1L87</t>
  </si>
  <si>
    <t>km de conductor/fase aéreo rural - Aislado - Cobre - calibre 3/0</t>
  </si>
  <si>
    <t>N1L88</t>
  </si>
  <si>
    <t>km de conductor/fase aéreo rural - Aislado - Cobre - calibre 4/0</t>
  </si>
  <si>
    <t>N1L89</t>
  </si>
  <si>
    <t>km de conductor/fase aéreo rural - Aislado - Cobre - calibre 250</t>
  </si>
  <si>
    <t>N1L90</t>
  </si>
  <si>
    <t>km de conductor/fase aéreo rural - Aislado - Cobre - calibre 6/0</t>
  </si>
  <si>
    <t>N1L91</t>
  </si>
  <si>
    <t>km de conductor/fase aéreo rural - Aislado - Cobre - calibre 350</t>
  </si>
  <si>
    <t>N1L92</t>
  </si>
  <si>
    <t>km de conductor/fase aéreo rural - Aislado - Cobre - calibre 400</t>
  </si>
  <si>
    <t>N1L93</t>
  </si>
  <si>
    <t>km de conductor/fase aéreo rural - Aislado - Cobre - calibre 500</t>
  </si>
  <si>
    <t>N1L94</t>
  </si>
  <si>
    <t>km de conductor/fase aéreo rural - Desnudo - Aluminio - calibre 14</t>
  </si>
  <si>
    <t>N1L95</t>
  </si>
  <si>
    <t>km de conductor/fase aéreo rural - Desnudo - Aluminio - calibre 12</t>
  </si>
  <si>
    <t>N1L96</t>
  </si>
  <si>
    <t>km de conductor/fase aéreo rural - Desnudo - Aluminio - calibre 10</t>
  </si>
  <si>
    <t>N1L97</t>
  </si>
  <si>
    <t>km de conductor/fase aéreo rural - Desnudo - Aluminio - calibre 8</t>
  </si>
  <si>
    <t>N1L98</t>
  </si>
  <si>
    <t>km de conductor/fase aéreo rural - Desnudo - Aluminio - calibre 6</t>
  </si>
  <si>
    <t>N1L99</t>
  </si>
  <si>
    <t>km de conductor/fase aéreo rural - Desnudo - Aluminio - calibre 4</t>
  </si>
  <si>
    <t>N1L100</t>
  </si>
  <si>
    <t>km de conductor/fase aéreo rural - Desnudo - Aluminio - calibre 2</t>
  </si>
  <si>
    <t>N1L101</t>
  </si>
  <si>
    <t>km de conductor/fase aéreo rural - Desnudo - Aluminio - calibre 1</t>
  </si>
  <si>
    <t>N1L102</t>
  </si>
  <si>
    <t>km de conductor/fase aéreo rural - Desnudo - Aluminio - calibre 1/0</t>
  </si>
  <si>
    <t>N1L103</t>
  </si>
  <si>
    <t>km de conductor/fase aéreo rural - Desnudo - Aluminio - calibre 2/0</t>
  </si>
  <si>
    <t>N1L104</t>
  </si>
  <si>
    <t>km de conductor/fase aéreo rural - Desnudo - Aluminio - calibre 3/0</t>
  </si>
  <si>
    <t>N1L105</t>
  </si>
  <si>
    <t>km de conductor/fase aéreo rural - Desnudo - Aluminio - calibre 4/0</t>
  </si>
  <si>
    <t>N1L106</t>
  </si>
  <si>
    <t>km de conductor/fase aéreo rural - Desnudo - Aluminio - calibre 6/0</t>
  </si>
  <si>
    <t>N1L107</t>
  </si>
  <si>
    <t>km de conductor/fase aéreo rural - Desnudo - Aluminio - calibre 180</t>
  </si>
  <si>
    <t>N1L108</t>
  </si>
  <si>
    <t>km de conductor/fase aéreo rural - Desnudo - Aluminio - calibre 336</t>
  </si>
  <si>
    <t>N1L109</t>
  </si>
  <si>
    <t>km de conductor/fase aéreo rural - Desnudo - Cobre - calibre &lt; 10</t>
  </si>
  <si>
    <t>N1L110</t>
  </si>
  <si>
    <t>km de conductor/fase aéreo rural - Desnudo - Cobre - calibre 8</t>
  </si>
  <si>
    <t>N1L111</t>
  </si>
  <si>
    <t>km de conductor/fase aéreo rural - Desnudo - Cobre - calibre 6</t>
  </si>
  <si>
    <t>N1L112</t>
  </si>
  <si>
    <t>km de conductor/fase aéreo rural - Desnudo - Cobre - calibre 4</t>
  </si>
  <si>
    <t>N1L113</t>
  </si>
  <si>
    <t>km de conductor/fase aéreo rural - Desnudo - Cobre - calibre 2</t>
  </si>
  <si>
    <t>N1L114</t>
  </si>
  <si>
    <t>km de conductor/fase aéreo rural - Desnudo - Cobre - calibre 1</t>
  </si>
  <si>
    <t>N1L115</t>
  </si>
  <si>
    <t>km de conductor/fase aéreo rural - Desnudo - Cobre - calibre 1/0</t>
  </si>
  <si>
    <t>N1L116</t>
  </si>
  <si>
    <t>km de conductor/fase aéreo rural - Desnudo - Cobre - calibre 2/0</t>
  </si>
  <si>
    <t>N1L117</t>
  </si>
  <si>
    <t>km de conductor/fase aéreo rural - Desnudo - Cobre - calibre 6/0</t>
  </si>
  <si>
    <t>N1L118</t>
  </si>
  <si>
    <t>km de conductor/fase aéreo rural - Desnudo - Cobre - calibre 750</t>
  </si>
  <si>
    <t>N1L119</t>
  </si>
  <si>
    <t>km de conductor/fase aéreo rural - Trenzado - Aluminio - calibre &lt; 6</t>
  </si>
  <si>
    <t>N1L120</t>
  </si>
  <si>
    <t>km de conductor/fase aéreo rural - Trenzado - Aluminio - calibre 4</t>
  </si>
  <si>
    <t>N1L121</t>
  </si>
  <si>
    <t>km de conductor/fase aéreo rural - Trenzado - Aluminio - calibre 2</t>
  </si>
  <si>
    <t>N1L122</t>
  </si>
  <si>
    <t>km de conductor/fase aéreo rural - Trenzado - Aluminio - calibre 1/0</t>
  </si>
  <si>
    <t>N1L123</t>
  </si>
  <si>
    <t>km de conductor/fase aéreo rural - Trenzado - Aluminio - calibre 2/0</t>
  </si>
  <si>
    <t>N1L124</t>
  </si>
  <si>
    <t>km de conductor/fase aéreo rural - Trenzado - Aluminio - calibre 4/0</t>
  </si>
  <si>
    <t>N1L125</t>
  </si>
  <si>
    <t>km de conductor/fase aéreo rural - Trenzado - Cobre - calibre 12</t>
  </si>
  <si>
    <t>N1L126</t>
  </si>
  <si>
    <t>km de conductor/fase aéreo rural - Trenzado - Cobre - calibre 10</t>
  </si>
  <si>
    <t>N1L127</t>
  </si>
  <si>
    <t>km de conductor/fase aéreo rural - Trenzado - Cobre - calibre 8</t>
  </si>
  <si>
    <t>N1L128</t>
  </si>
  <si>
    <t>km de conductor/fase aéreo rural - Trenzado - Cobre - calibre 6</t>
  </si>
  <si>
    <t>N1L129</t>
  </si>
  <si>
    <t>km de conductor/fase aéreo rural - Trenzado - Cobre - calibre 4</t>
  </si>
  <si>
    <t>N1L130</t>
  </si>
  <si>
    <t>km de conductor/fase aéreo rural - Trenzado - Cobre - calibre 2</t>
  </si>
  <si>
    <t>N1L131</t>
  </si>
  <si>
    <t>km de conductor/fase aéreo rural - Trenzado - Cobre - calibre 1/0</t>
  </si>
  <si>
    <t>N1L132</t>
  </si>
  <si>
    <t>km de conductor/fase aéreo rural - Trenzado - Cobre - calibre 2/0</t>
  </si>
  <si>
    <t>N1L133</t>
  </si>
  <si>
    <t>km de conductor/fase subterráneo urbano - Aislado - Aluminio - calibre &lt; 6</t>
  </si>
  <si>
    <t>N1L134</t>
  </si>
  <si>
    <t>km de conductor/fase subterráneo urbano - Aislado - Aluminio - calibre 4</t>
  </si>
  <si>
    <t>N1L135</t>
  </si>
  <si>
    <t>km de conductor/fase subterráneo urbano - Aislado - Aluminio - calibre 2</t>
  </si>
  <si>
    <t>N1L136</t>
  </si>
  <si>
    <t>km de conductor/fase subterráneo urbano - Aislado - Aluminio - calibre 1</t>
  </si>
  <si>
    <t>N1L137</t>
  </si>
  <si>
    <t>km de conductor/fase subterráneo urbano - Aislado - Aluminio - calibre 1/0</t>
  </si>
  <si>
    <t>N1L138</t>
  </si>
  <si>
    <t>km de conductor/fase subterráneo urbano - Aislado - Aluminio - calibre 2/0</t>
  </si>
  <si>
    <t>N1L139</t>
  </si>
  <si>
    <t>km de conductor/fase subterráneo urbano - Aislado - Aluminio - calibre 3/0</t>
  </si>
  <si>
    <t>N1L140</t>
  </si>
  <si>
    <t>km de conductor/fase subterráneo urbano - Aislado - Aluminio - calibre 4/0</t>
  </si>
  <si>
    <t>N1L141</t>
  </si>
  <si>
    <t>km de conductor/fase subterráneo urbano - Aislado - Aluminio - calibre 250</t>
  </si>
  <si>
    <t>N1L142</t>
  </si>
  <si>
    <t>km de conductor/fase subterráneo urbano - Aislado - Aluminio - calibre 6/0</t>
  </si>
  <si>
    <t>N1L143</t>
  </si>
  <si>
    <t>km de conductor/fase subterráneo urbano - Aislado - Aluminio - calibre 350</t>
  </si>
  <si>
    <t>N1L144</t>
  </si>
  <si>
    <t>km de conductor/fase subterráneo urbano - Aislado - Cobre - calibre 12</t>
  </si>
  <si>
    <t>N1L145</t>
  </si>
  <si>
    <t>km de conductor/fase subterráneo urbano - Aislado - Cobre - calibre 10</t>
  </si>
  <si>
    <t>N1L146</t>
  </si>
  <si>
    <t>km de conductor/fase subterráneo urbano - Aislado - Cobre - calibre 8</t>
  </si>
  <si>
    <t>N1L147</t>
  </si>
  <si>
    <t>km de conductor/fase subterráneo urbano - Aislado - Cobre - calibre 6</t>
  </si>
  <si>
    <t>N1L148</t>
  </si>
  <si>
    <t>km de conductor/fase subterráneo urbano - Aislado - Cobre - calibre 4</t>
  </si>
  <si>
    <t>N1L149</t>
  </si>
  <si>
    <t>km de conductor/fase subterráneo urbano - Aislado - Cobre - calibre 2</t>
  </si>
  <si>
    <t>N1L150</t>
  </si>
  <si>
    <t>km de conductor/fase subterráneo urbano - Aislado - Cobre - calibre 1</t>
  </si>
  <si>
    <t>N1L151</t>
  </si>
  <si>
    <t>km de conductor/fase subterráneo urbano - Aislado - Cobre - calibre 1/0</t>
  </si>
  <si>
    <t>N1L152</t>
  </si>
  <si>
    <t>km de conductor/fase subterráneo urbano - Aislado - Cobre - calibre 2/0</t>
  </si>
  <si>
    <t>N1L153</t>
  </si>
  <si>
    <t>km de conductor/fase subterráneo urbano - Aislado - Cobre - calibre 3/0</t>
  </si>
  <si>
    <t>N1L154</t>
  </si>
  <si>
    <t>km de conductor/fase subterráneo urbano - Aislado - Cobre - calibre 4/0</t>
  </si>
  <si>
    <t>N1L155</t>
  </si>
  <si>
    <t>km de conductor/fase subterráneo urbano - Aislado - Cobre - calibre 250</t>
  </si>
  <si>
    <t>N1L156</t>
  </si>
  <si>
    <t>km de conductor/fase subterráneo urbano - Aislado - Cobre - calibre 6/0</t>
  </si>
  <si>
    <t>N1L157</t>
  </si>
  <si>
    <t>km de conductor/fase subterráneo urbano - Aislado - Cobre - calibre 350</t>
  </si>
  <si>
    <t>N1L158</t>
  </si>
  <si>
    <t>km de conductor/fase subterráneo urbano - Aislado - Cobre - calibre 400</t>
  </si>
  <si>
    <t>N1L159</t>
  </si>
  <si>
    <t>km de conductor/fase subterráneo urbano - Aislado - Cobre - calibre 500</t>
  </si>
  <si>
    <t>N1L160</t>
  </si>
  <si>
    <t>km de conductor/fase subterráneo urbano - Desnudo - Aluminio - calibre 14</t>
  </si>
  <si>
    <t>N1L161</t>
  </si>
  <si>
    <t>km de conductor/fase subterráneo urbano - Desnudo - Aluminio - calibre 12</t>
  </si>
  <si>
    <t>N1L162</t>
  </si>
  <si>
    <t>km de conductor/fase subterráneo urbano - Desnudo - Aluminio - calibre 10</t>
  </si>
  <si>
    <t>N1L163</t>
  </si>
  <si>
    <t>km de conductor/fase subterráneo urbano - Desnudo - Aluminio - calibre 8</t>
  </si>
  <si>
    <t>N1L164</t>
  </si>
  <si>
    <t>km de conductor/fase subterráneo urbano - Desnudo - Aluminio - calibre 6</t>
  </si>
  <si>
    <t>N1L165</t>
  </si>
  <si>
    <t>km de conductor/fase subterráneo urbano - Desnudo - Aluminio - calibre 4</t>
  </si>
  <si>
    <t>N1L166</t>
  </si>
  <si>
    <t>km de conductor/fase subterráneo urbano - Desnudo - Aluminio - calibre 2</t>
  </si>
  <si>
    <t>N1L167</t>
  </si>
  <si>
    <t>km de conductor/fase subterráneo urbano - Desnudo - Aluminio - calibre 1</t>
  </si>
  <si>
    <t>N1L168</t>
  </si>
  <si>
    <t>km de conductor/fase subterráneo urbano - Desnudo - Aluminio - calibre 1/0</t>
  </si>
  <si>
    <t>N1L169</t>
  </si>
  <si>
    <t>km de conductor/fase subterráneo urbano - Desnudo - Aluminio - calibre 2/0</t>
  </si>
  <si>
    <t>N1L170</t>
  </si>
  <si>
    <t>km de conductor/fase subterráneo urbano - Desnudo - Aluminio - calibre 3/0</t>
  </si>
  <si>
    <t>N1L171</t>
  </si>
  <si>
    <t>km de conductor/fase subterráneo urbano - Desnudo - Aluminio - calibre 4/0</t>
  </si>
  <si>
    <t>N1L172</t>
  </si>
  <si>
    <t>km de conductor/fase subterráneo urbano - Desnudo - Aluminio - calibre 6/0</t>
  </si>
  <si>
    <t>N1L173</t>
  </si>
  <si>
    <t>km de conductor/fase subterráneo urbano - Desnudo - Aluminio - calibre 180</t>
  </si>
  <si>
    <t>N1L174</t>
  </si>
  <si>
    <t>km de conductor/fase subterráneo urbano - Desnudo - Aluminio - calibre 336</t>
  </si>
  <si>
    <t>N1L175</t>
  </si>
  <si>
    <t>km de conductor/fase subterráneo urbano - Desnudo - Cobre - calibre &lt; 10</t>
  </si>
  <si>
    <t>N1L176</t>
  </si>
  <si>
    <t>km de conductor/fase subterráneo urbano - Desnudo - Cobre - calibre 8</t>
  </si>
  <si>
    <t>N1L177</t>
  </si>
  <si>
    <t>km de conductor/fase subterráneo urbano - Desnudo - Cobre - calibre 6</t>
  </si>
  <si>
    <t>N1L178</t>
  </si>
  <si>
    <t>km de conductor/fase subterráneo urbano - Desnudo - Cobre - calibre 4</t>
  </si>
  <si>
    <t>N1L179</t>
  </si>
  <si>
    <t>km de conductor/fase subterráneo urbano - Desnudo - Cobre - calibre 2</t>
  </si>
  <si>
    <t>N1L180</t>
  </si>
  <si>
    <t>km de conductor/fase subterráneo urbano - Desnudo - Cobre - calibre 1</t>
  </si>
  <si>
    <t>N1L181</t>
  </si>
  <si>
    <t>km de conductor/fase subterráneo urbano - Desnudo - Cobre - calibre 1/0</t>
  </si>
  <si>
    <t>N1L182</t>
  </si>
  <si>
    <t>km de conductor/fase subterráneo urbano - Desnudo - Cobre - calibre 2/0</t>
  </si>
  <si>
    <t>N1L183</t>
  </si>
  <si>
    <t>km de conductor/fase subterráneo urbano - Desnudo - Cobre - calibre 6/0</t>
  </si>
  <si>
    <t>N1L184</t>
  </si>
  <si>
    <t>km de conductor/fase subterráneo urbano - Desnudo - Cobre - calibre 750</t>
  </si>
  <si>
    <t>N1L185</t>
  </si>
  <si>
    <t>km de conductor/fase subterráneo urbano - Trenzado - Aluminio - calibre &lt; 6</t>
  </si>
  <si>
    <t>N1L186</t>
  </si>
  <si>
    <t>km de conductor/fase subterráneo urbano - Trenzado - Aluminio - calibre 4</t>
  </si>
  <si>
    <t>N1L187</t>
  </si>
  <si>
    <t>km de conductor/fase subterráneo urbano - Trenzado - Aluminio - calibre 2</t>
  </si>
  <si>
    <t>N1L188</t>
  </si>
  <si>
    <t>km de conductor/fase subterráneo urbano - Trenzado - Aluminio - calibre 1/0</t>
  </si>
  <si>
    <t>N1L189</t>
  </si>
  <si>
    <t>km de conductor/fase subterráneo urbano - Trenzado - Aluminio - calibre 2/0</t>
  </si>
  <si>
    <t>N1L190</t>
  </si>
  <si>
    <t>km de conductor/fase subterráneo urbano - Trenzado - Aluminio - calibre 4/0</t>
  </si>
  <si>
    <t>N1L191</t>
  </si>
  <si>
    <t>km de conductor/fase subterráneo urbano - Trenzado - Cobre - calibre 12</t>
  </si>
  <si>
    <t>N1L192</t>
  </si>
  <si>
    <t>km de conductor/fase subterráneo urbano - Trenzado - Cobre - calibre 10</t>
  </si>
  <si>
    <t>N1L193</t>
  </si>
  <si>
    <t>km de conductor/fase subterráneo urbano - Trenzado - Cobre - calibre 8</t>
  </si>
  <si>
    <t>N1L194</t>
  </si>
  <si>
    <t>km de conductor/fase subterráneo urbano - Trenzado - Cobre - calibre 6</t>
  </si>
  <si>
    <t>N1L195</t>
  </si>
  <si>
    <t>km de conductor/fase subterráneo urbano - Trenzado - Cobre - calibre 4</t>
  </si>
  <si>
    <t>N1L196</t>
  </si>
  <si>
    <t>km de conductor/fase subterráneo urbano - Trenzado - Cobre - calibre 2</t>
  </si>
  <si>
    <t>N1L197</t>
  </si>
  <si>
    <t>km de conductor/fase subterráneo urbano - Trenzado - Cobre - calibre 1/0</t>
  </si>
  <si>
    <t>N1L198</t>
  </si>
  <si>
    <t>km de conductor/fase subterráneo urbano - Trenzado - Cobre - calibre 2/0</t>
  </si>
  <si>
    <t>N1T1</t>
  </si>
  <si>
    <t>Transformador Aéreo Monofásico urbano de 5 kVA</t>
  </si>
  <si>
    <t>N1T2</t>
  </si>
  <si>
    <t>Transformador Aéreo Monofásico urbano de 7,5 kVA</t>
  </si>
  <si>
    <t>N1T3</t>
  </si>
  <si>
    <t>Transformador Aéreo Monofásico urbano de 10 kVA</t>
  </si>
  <si>
    <t>N1T4</t>
  </si>
  <si>
    <t>Transformador Aéreo Monofásico urbano de 15 kVA</t>
  </si>
  <si>
    <t>N1T5</t>
  </si>
  <si>
    <t>Transformador Aéreo Monofásico urbano de 25 kVA</t>
  </si>
  <si>
    <t>N1T6</t>
  </si>
  <si>
    <t>Transformador Aéreo Monofásico urbano de 37,5 kVA</t>
  </si>
  <si>
    <t>N1T7</t>
  </si>
  <si>
    <t>Transformador Aéreo Monofásico urbano de 50 kVA</t>
  </si>
  <si>
    <t>N1T8</t>
  </si>
  <si>
    <t>Transformador Aéreo Monofásico urbano de 75 kVA</t>
  </si>
  <si>
    <t>N1T9</t>
  </si>
  <si>
    <t>Transformador Aéreo Trifásico urbano de 15 kVA</t>
  </si>
  <si>
    <t>N1T10</t>
  </si>
  <si>
    <t>Transformador Aéreo Trifásico urbano de 20 kVA</t>
  </si>
  <si>
    <t>N1T11</t>
  </si>
  <si>
    <t>Transformador Aéreo Trifásico urbano de 30 kVA</t>
  </si>
  <si>
    <t>N1T12</t>
  </si>
  <si>
    <t>Transformador Aéreo Trifásico urbano de 45 kVA</t>
  </si>
  <si>
    <t>N1T13</t>
  </si>
  <si>
    <t>Transformador Aéreo Trifásico urbano de 50 kVA</t>
  </si>
  <si>
    <t>N1T14</t>
  </si>
  <si>
    <t>Transformador Aéreo Trifásico urbano de 75 kVA</t>
  </si>
  <si>
    <t>N1T15</t>
  </si>
  <si>
    <t>Transformador Aéreo Trifásico urbano de 112,5 kVA</t>
  </si>
  <si>
    <t>N1T16</t>
  </si>
  <si>
    <t>Transformador Aéreo Trifásico urbano de 150 kVA</t>
  </si>
  <si>
    <t>N1T17</t>
  </si>
  <si>
    <t>Transformador Pedestal Trifásico urbano de 45 kVA</t>
  </si>
  <si>
    <t>N1T18</t>
  </si>
  <si>
    <t>Transformador Pedestal Trifásico urbano de 75 kVA</t>
  </si>
  <si>
    <t>N1T19</t>
  </si>
  <si>
    <t>Transformador Pedestal Trifásico urbano de 112,5 kVA</t>
  </si>
  <si>
    <t>N1T20</t>
  </si>
  <si>
    <t>Transformador Pedestal Trifásico urbano de 225 kVA</t>
  </si>
  <si>
    <t>N1T21</t>
  </si>
  <si>
    <t>Transformador Pedestal Trifásico urbano de 250 kVA</t>
  </si>
  <si>
    <t>N1T22</t>
  </si>
  <si>
    <t>Transformador Pedestal Trifásico urbano de 300 kVA</t>
  </si>
  <si>
    <t>N1T23</t>
  </si>
  <si>
    <t>Transformador Pedestal Trifásico urbano de 400 kVA</t>
  </si>
  <si>
    <t>N1T24</t>
  </si>
  <si>
    <t>Transformador Pedestal Trifásico urbano de 500 kVA</t>
  </si>
  <si>
    <t>N1T25</t>
  </si>
  <si>
    <t>Transformador Pedestal Trifásico urbano de 630 kVA</t>
  </si>
  <si>
    <t>N1T26</t>
  </si>
  <si>
    <t>Transformador Pedestal Trifásico urbano de 1000 kVA</t>
  </si>
  <si>
    <t>N1T27</t>
  </si>
  <si>
    <t>Transformador Subestación Trifásico  urbano de 45 kVA</t>
  </si>
  <si>
    <t>N1T28</t>
  </si>
  <si>
    <t>Transformador Subestación Trifásico  urbano de 75 kVA</t>
  </si>
  <si>
    <t>N1T29</t>
  </si>
  <si>
    <t>Transformador Subestación Trifásico  urbano de 112,5 kVA</t>
  </si>
  <si>
    <t>N1T30</t>
  </si>
  <si>
    <t>Transformador Subestación Trifásico  urbano de 150 kVA</t>
  </si>
  <si>
    <t>N1T31</t>
  </si>
  <si>
    <t>Transformador Subestación Trifásico  urbano de 225 kVA</t>
  </si>
  <si>
    <t>N1T32</t>
  </si>
  <si>
    <t>Transformador Subestación Trifásico  urbano de 250 kVA</t>
  </si>
  <si>
    <t>N1T33</t>
  </si>
  <si>
    <t>Transformador Subestación Trifásico  urbano de 300 kVA</t>
  </si>
  <si>
    <t>N1T34</t>
  </si>
  <si>
    <t>Transformador Subestación Trifásico  urbano de 400 kVA</t>
  </si>
  <si>
    <t>N1T35</t>
  </si>
  <si>
    <t>Transformador Subestación Trifásico  urbano de 500 kVA</t>
  </si>
  <si>
    <t>N1T36</t>
  </si>
  <si>
    <t>Transformador Subestación Trifásico  urbano de 630 kVA</t>
  </si>
  <si>
    <t>N1T37</t>
  </si>
  <si>
    <t>Transformador Subestación Trifásico  urbano de 1000 kVA</t>
  </si>
  <si>
    <t>N1T38</t>
  </si>
  <si>
    <t>Transformador Aéreo Monofásico rural de 5 kVA</t>
  </si>
  <si>
    <t>N1T39</t>
  </si>
  <si>
    <t>Transformador Aéreo Monofásico rural de 7,5 kVA</t>
  </si>
  <si>
    <t>N1T40</t>
  </si>
  <si>
    <t>Transformador Aéreo Monofásico rural de 10 kVA</t>
  </si>
  <si>
    <t>N1T41</t>
  </si>
  <si>
    <t>Transformador Aéreo Monofásico rural de 15 kVA</t>
  </si>
  <si>
    <t>N1T42</t>
  </si>
  <si>
    <t>Transformador Aéreo Monofásico rural de 25 kVA</t>
  </si>
  <si>
    <t>N1T43</t>
  </si>
  <si>
    <t>Transformador Aéreo Monofásico rural de 37,5 kVA</t>
  </si>
  <si>
    <t>N1T44</t>
  </si>
  <si>
    <t>Transformador Aéreo Monofásico rural de 50 kVA</t>
  </si>
  <si>
    <t>N1T45</t>
  </si>
  <si>
    <t>Transformador Aéreo Monofásico rural de 75 kVA</t>
  </si>
  <si>
    <t>N1T46</t>
  </si>
  <si>
    <t>Transformador Aéreo Trifásico rural de 15 kVA</t>
  </si>
  <si>
    <t>N1T47</t>
  </si>
  <si>
    <t>Transformador Aéreo Trifásico rural de 20 kVA</t>
  </si>
  <si>
    <t>N1T48</t>
  </si>
  <si>
    <t>Transformador Aéreo Trifásico rural de 30 kVA</t>
  </si>
  <si>
    <t>N1T49</t>
  </si>
  <si>
    <t>Transformador Aéreo Trifásico rural de 45 kVA</t>
  </si>
  <si>
    <t>N1T50</t>
  </si>
  <si>
    <t>Transformador Aéreo Trifásico rural de 50 kVA</t>
  </si>
  <si>
    <t>N1T51</t>
  </si>
  <si>
    <t>Transformador Aéreo Trifásico rural de 75 kVA</t>
  </si>
  <si>
    <t>N1T52</t>
  </si>
  <si>
    <t>Transformador Aéreo Trifásico rural de 112,5 kVA</t>
  </si>
  <si>
    <t>N1T53</t>
  </si>
  <si>
    <t>Transformador Aéreo Trifásico rural de 150 kVA</t>
  </si>
  <si>
    <t>N1T54</t>
  </si>
  <si>
    <t>Transformador Pedestal Trifásico rural de 45 kVA</t>
  </si>
  <si>
    <t>N1T55</t>
  </si>
  <si>
    <t>Transformador Pedestal Trifásico rural de 75 kVA</t>
  </si>
  <si>
    <t>N1T56</t>
  </si>
  <si>
    <t>Transformador Pedestal Trifásico rural de 112,5 kVA</t>
  </si>
  <si>
    <t>N1T57</t>
  </si>
  <si>
    <t>Transformador Pedestal Trifásico rural de 225 kVA</t>
  </si>
  <si>
    <t>N1T58</t>
  </si>
  <si>
    <t>Transformador Pedestal Trifásico rural de 250 kVA</t>
  </si>
  <si>
    <t>N1T59</t>
  </si>
  <si>
    <t>Transformador Pedestal Trifásico rural de 300 kVA</t>
  </si>
  <si>
    <t>N1T60</t>
  </si>
  <si>
    <t>Transformador Pedestal Trifásico rural de 400 kVA</t>
  </si>
  <si>
    <t>N1T61</t>
  </si>
  <si>
    <t>Transformador Pedestal Trifásico rural de 500 kVA</t>
  </si>
  <si>
    <t>N1T62</t>
  </si>
  <si>
    <t>Transformador Pedestal Trifásico rural de 630 kVA</t>
  </si>
  <si>
    <t>N1T63</t>
  </si>
  <si>
    <t>Transformador Pedestal Trifásico rural de 1000 kVA</t>
  </si>
  <si>
    <t>N1T64</t>
  </si>
  <si>
    <t>Transformador Subestación Trifásico  rural de 45 kVA</t>
  </si>
  <si>
    <t>N1T65</t>
  </si>
  <si>
    <t>Transformador Subestación Trifásico  rural de 75 kVA</t>
  </si>
  <si>
    <t>N1T66</t>
  </si>
  <si>
    <t>Transformador Subestación Trifásico  rural de 112,5 kVA</t>
  </si>
  <si>
    <t>N1T67</t>
  </si>
  <si>
    <t>Transformador Subestación Trifásico  rural de 150 kVA</t>
  </si>
  <si>
    <t>N1T68</t>
  </si>
  <si>
    <t>Transformador Subestación Trifásico  rural de 225 kVA</t>
  </si>
  <si>
    <t>N1T69</t>
  </si>
  <si>
    <t>Transformador Subestación Trifásico  rural de 250 kVA</t>
  </si>
  <si>
    <t>N1T70</t>
  </si>
  <si>
    <t>Transformador Subestación Trifásico  rural de 300 kVA</t>
  </si>
  <si>
    <t>N1T71</t>
  </si>
  <si>
    <t>Transformador Subestación Trifásico  rural de 400 kVA</t>
  </si>
  <si>
    <t>N1T72</t>
  </si>
  <si>
    <t>Transformador Subestación Trifásico  rural de 500 kVA</t>
  </si>
  <si>
    <t>N1T73</t>
  </si>
  <si>
    <t>Transformador Subestación Trifásico  rural de 630 kVA</t>
  </si>
  <si>
    <t>N1T74</t>
  </si>
  <si>
    <t>Transformador Subestación Trifásico  rural de 1000 kVA</t>
  </si>
  <si>
    <t>N2L70</t>
  </si>
  <si>
    <t>Poste de concreto de 12 m 510 kg - suspensión</t>
  </si>
  <si>
    <t>N2L71</t>
  </si>
  <si>
    <t>Poste de concreto de 12 m 1050 kg - retención</t>
  </si>
  <si>
    <t>N2L72</t>
  </si>
  <si>
    <t>Poste de concreto de 12 m 750 kg - retención</t>
  </si>
  <si>
    <t>N2L73</t>
  </si>
  <si>
    <t>Poste de PRFV de 12 m 510 kg - suspensión</t>
  </si>
  <si>
    <t>N2L74</t>
  </si>
  <si>
    <t>Poste de PRFV de 12 m 1050 kg - retención</t>
  </si>
  <si>
    <t>N2L75</t>
  </si>
  <si>
    <t>Poste de PRFV de 12 m 750 kg - retención</t>
  </si>
  <si>
    <t>N2L76</t>
  </si>
  <si>
    <t>Canalización urbana 2x4"</t>
  </si>
  <si>
    <t>N2L77</t>
  </si>
  <si>
    <t>Canalización urbana 4x4"</t>
  </si>
  <si>
    <t>N2L78</t>
  </si>
  <si>
    <t>Canalización urbana 6x4"</t>
  </si>
  <si>
    <t>N2L79</t>
  </si>
  <si>
    <t>Canalización urbana 6x4" y 3x6"</t>
  </si>
  <si>
    <t>N2L80</t>
  </si>
  <si>
    <t>km de conductor (3 fases)  ACSR 4 AWG</t>
  </si>
  <si>
    <t>N2L81</t>
  </si>
  <si>
    <t>km de conductor (3 fases)  ACSR 2 AWG</t>
  </si>
  <si>
    <t>N2L82</t>
  </si>
  <si>
    <t>km de conductor (3 fases)  ACSR 1 AWG</t>
  </si>
  <si>
    <t>N2L83</t>
  </si>
  <si>
    <t>km de conductor (3 fases)  ACSR 1/0 AWG</t>
  </si>
  <si>
    <t>N2L84</t>
  </si>
  <si>
    <t>km de conductor (3 fases)  ACSR 2/0 AWG</t>
  </si>
  <si>
    <t>N2L85</t>
  </si>
  <si>
    <t>km de conductor (3 fases)  ACSR 3/0 AWG</t>
  </si>
  <si>
    <t>N2L86</t>
  </si>
  <si>
    <t>km de conductor (3 fases)  ACSR 4/0 AWG</t>
  </si>
  <si>
    <t>N2L87</t>
  </si>
  <si>
    <t>km de conductor (3 fases)  ACSR 266 kcmil</t>
  </si>
  <si>
    <t>N2L88</t>
  </si>
  <si>
    <t>km de conductor (3 fases)  ACSR 336 kcmil</t>
  </si>
  <si>
    <t>N2L89</t>
  </si>
  <si>
    <t>km de conductor (3 fases)  ACSR 397 kcmil</t>
  </si>
  <si>
    <t>N2L90</t>
  </si>
  <si>
    <t>km de conductor (3 fases)  ACSR 477 kcmil</t>
  </si>
  <si>
    <t>N2L91</t>
  </si>
  <si>
    <t>km de conductor (3 fases)  ACSR 605 kcmil</t>
  </si>
  <si>
    <t>N2L92</t>
  </si>
  <si>
    <t>km de conductor (3 fases)  ACSR 795 kcmil</t>
  </si>
  <si>
    <t>N2L93</t>
  </si>
  <si>
    <t>km de conductor (3 fases)  semiaislado 4 AWG</t>
  </si>
  <si>
    <t>N2L94</t>
  </si>
  <si>
    <t>km de conductor (3 fases)  semiaislado 2 AWG</t>
  </si>
  <si>
    <t>N2L95</t>
  </si>
  <si>
    <t>km de conductor (3 fases)  semiaislado 1 AWG</t>
  </si>
  <si>
    <t>N2L96</t>
  </si>
  <si>
    <t>km de conductor (3 fases)  semiaislado 1/0 AWG</t>
  </si>
  <si>
    <t>N2L97</t>
  </si>
  <si>
    <t>km de conductor (3 fases)  semiaislado 2/0 AWG</t>
  </si>
  <si>
    <t>N2L98</t>
  </si>
  <si>
    <t>km de conductor (3 fases)  semiaislado 3/0 AWG</t>
  </si>
  <si>
    <t>N2L99</t>
  </si>
  <si>
    <t>km de conductor (3 fases)  semiaislado 4/0 AWG</t>
  </si>
  <si>
    <t>N2L100</t>
  </si>
  <si>
    <t>km de conductor (3 fases)  semiaislado 266 kcmil</t>
  </si>
  <si>
    <t>N2L101</t>
  </si>
  <si>
    <t>km de conductor (3 fases)  semiaislado 336 kcmil</t>
  </si>
  <si>
    <t>N2L102</t>
  </si>
  <si>
    <t>km de conductor (3 fases)  semiaislado 477 kcmil</t>
  </si>
  <si>
    <t>N2L103</t>
  </si>
  <si>
    <t>km de conductor (3 fases)  semiaislado 795 kcmil</t>
  </si>
  <si>
    <t>N2L104</t>
  </si>
  <si>
    <t>km de conductor (3 fases)  cobre 2 AWG</t>
  </si>
  <si>
    <t>N2L105</t>
  </si>
  <si>
    <t>km de conductor (3 fases)  cobre 1/0 AWG</t>
  </si>
  <si>
    <t>N2L106</t>
  </si>
  <si>
    <t>km de conductor (3 fases)  cobre 2/0 AWG</t>
  </si>
  <si>
    <t>N2L107</t>
  </si>
  <si>
    <t>km de conductor (3 fases)  EPR 2 AWG</t>
  </si>
  <si>
    <t>N2L108</t>
  </si>
  <si>
    <t>km de conductor (3 fases)  EPR 1 AWG</t>
  </si>
  <si>
    <t>N2L109</t>
  </si>
  <si>
    <t>km de conductor (3 fases)  EPR 1/0 AWG</t>
  </si>
  <si>
    <t>N2L110</t>
  </si>
  <si>
    <t>km de conductor (3 fases)  EPR 2/0 AWG</t>
  </si>
  <si>
    <t>N2L111</t>
  </si>
  <si>
    <t>km de conductor (3 fases)  EPR 3/0 AWG</t>
  </si>
  <si>
    <t>N2L112</t>
  </si>
  <si>
    <t>km de conductor (3 fases)  EPR 4/0 AWG</t>
  </si>
  <si>
    <t>N2L113</t>
  </si>
  <si>
    <t>km de conductor (3 fases)  EPR 250 kcmil</t>
  </si>
  <si>
    <t>N2L114</t>
  </si>
  <si>
    <t>km de conductor (3 fases)  EPR 300 kcmil</t>
  </si>
  <si>
    <t>N2L115</t>
  </si>
  <si>
    <t>km de conductor (3 fases)  EPR 350 kcmil</t>
  </si>
  <si>
    <t>N2L116</t>
  </si>
  <si>
    <t>km de conductor (3 fases)  EPR 400 kcmil</t>
  </si>
  <si>
    <t>N2L117</t>
  </si>
  <si>
    <t>km de conductor (3 fases)  EPR 500 kcmil</t>
  </si>
  <si>
    <t>N2L118</t>
  </si>
  <si>
    <t>km de conductor (3 fases)  EPR 600 kcmil</t>
  </si>
  <si>
    <t>N2L119</t>
  </si>
  <si>
    <t>km de conductor (3 fases)  EPR 750 kcmil</t>
  </si>
  <si>
    <t>N2L120</t>
  </si>
  <si>
    <t>km de conductor (3 fases)  aluminio 2 AWG</t>
  </si>
  <si>
    <t>N2L121</t>
  </si>
  <si>
    <t>km de conductor (3 fases)  aluminio 1/0 AWG</t>
  </si>
  <si>
    <t>N2L122</t>
  </si>
  <si>
    <t>km de conductor (3 fases)  aluminio 4/0 AWG</t>
  </si>
  <si>
    <t>N2L123</t>
  </si>
  <si>
    <t>km de conductor (3 fases)  aluminio 500 kcmil</t>
  </si>
  <si>
    <t>N2L124</t>
  </si>
  <si>
    <t>km de conductor (3 fases)  aluminio 750 kcmil</t>
  </si>
  <si>
    <t>N2L125</t>
  </si>
  <si>
    <t>km de conductor (3 fases)  de cobre aislado XLP o  EPR, 15 kV 4 AWG</t>
  </si>
  <si>
    <t>N2L126</t>
  </si>
  <si>
    <t>km de conductor (3 fases)  de cobre aislado XLP o  EPR, 15 kV 2 AWG</t>
  </si>
  <si>
    <t>N2L127</t>
  </si>
  <si>
    <t>km de conductor (3 fases)  de cobre aislado XLP o  EPR, 15 kV 1/0 AWG</t>
  </si>
  <si>
    <t>N2L128</t>
  </si>
  <si>
    <t>km de conductor (3 fases)  de cobre aislado XLP o  EPR, 15 kV 2/0 AWG</t>
  </si>
  <si>
    <t>N2L129</t>
  </si>
  <si>
    <t>km de conductor (3 fases)  de cobre aislado XLP o  EPR, 15 kV 3/0 AWG</t>
  </si>
  <si>
    <t>N2L130</t>
  </si>
  <si>
    <t>km de conductor (3 fases)  de cobre aislado XLP o  EPR, 15 kV 4/0 AWG</t>
  </si>
  <si>
    <t>N2L131</t>
  </si>
  <si>
    <t>km de conductor (3 fases)  de cobre aislado XLP o  EPR, 15 kV 300 Kcmil</t>
  </si>
  <si>
    <t>N2L132</t>
  </si>
  <si>
    <t>km de conductor (3 fases)  de cobre aislado XLP o  EPR, 15 kV 350 Kcmil</t>
  </si>
  <si>
    <t>N2L133</t>
  </si>
  <si>
    <t>km de conductor (3 fases)  de cobre aislado XLP o  EPR, 15 kV 400 Kcmil</t>
  </si>
  <si>
    <t>N2L134</t>
  </si>
  <si>
    <t>km de conductor (3 fases)  AAAC aislado XLP o  EPR, 15 kV- 500 Kcmil</t>
  </si>
  <si>
    <t>N2L135</t>
  </si>
  <si>
    <t>km de conductor (3 fases)  AAAC aislado XLP o  EPR, 15 kV- 750 Kcmil</t>
  </si>
  <si>
    <t>N2L136</t>
  </si>
  <si>
    <t>Cable de Guarda</t>
  </si>
  <si>
    <t>N2L137</t>
  </si>
  <si>
    <t>Sistema de puesta a tierra diseño típico</t>
  </si>
  <si>
    <t>N2L138</t>
  </si>
  <si>
    <t>Poste metálico de 12 m 750 kg</t>
  </si>
  <si>
    <t>N2L139</t>
  </si>
  <si>
    <t>Poste metálico de 12 m 1050 kg</t>
  </si>
  <si>
    <t>N2EQ1</t>
  </si>
  <si>
    <t>Barraje de derivación subterráneo - N2</t>
  </si>
  <si>
    <t>N2EQ2</t>
  </si>
  <si>
    <t>Caja de maniobra - N2</t>
  </si>
  <si>
    <t>N2EQ3</t>
  </si>
  <si>
    <t>Control de bancos de capacitores</t>
  </si>
  <si>
    <t>N2EQ4</t>
  </si>
  <si>
    <t>Banco de condensadores montaje en poste 150 kVAr</t>
  </si>
  <si>
    <t>N2EQ5</t>
  </si>
  <si>
    <t>Banco de condensadores montaje en poste 300 kVAr</t>
  </si>
  <si>
    <t>N2EQ6</t>
  </si>
  <si>
    <t>Banco de condensadores montaje en poste 450 kVAr</t>
  </si>
  <si>
    <t>N2EQ7</t>
  </si>
  <si>
    <t>Banco de condensadores montaje en poste 600 kVAr</t>
  </si>
  <si>
    <t>N2EQ8</t>
  </si>
  <si>
    <t>Banco de condensadores montaje en poste 900 kVAr</t>
  </si>
  <si>
    <t>N2EQ9</t>
  </si>
  <si>
    <t>Cortacircuitos monopolar - N2</t>
  </si>
  <si>
    <t>N2EQ10</t>
  </si>
  <si>
    <t>Equipo de medida - N2</t>
  </si>
  <si>
    <t>N2EQ11</t>
  </si>
  <si>
    <t>Indicador falla - N2</t>
  </si>
  <si>
    <t>N2EQ12</t>
  </si>
  <si>
    <t>Juego cortacircuitos - N2</t>
  </si>
  <si>
    <t>N2EQ13</t>
  </si>
  <si>
    <t>Juego cuchillas de operación sin carga - N2</t>
  </si>
  <si>
    <t>N2EQ14</t>
  </si>
  <si>
    <t>Pararrayos - N2</t>
  </si>
  <si>
    <t>N2EQ15</t>
  </si>
  <si>
    <t>Juego pararrayos - N2</t>
  </si>
  <si>
    <t>N2EQ16</t>
  </si>
  <si>
    <t>Juego de seccionadores tripolar bajo carga - N2</t>
  </si>
  <si>
    <t>N2EQ18</t>
  </si>
  <si>
    <t>Regulador de voltaje trifásicos de distribución - N2</t>
  </si>
  <si>
    <t>N2EQ19</t>
  </si>
  <si>
    <t>Regulador de voltaje monofásico hasta 50 kVA - N2</t>
  </si>
  <si>
    <t>N2EQ20</t>
  </si>
  <si>
    <t>Regulador de voltaje monofásico hasta 150 kVA - N2</t>
  </si>
  <si>
    <t>N2EQ21</t>
  </si>
  <si>
    <t>Regulador de voltaje monofásico hasta 276 kVA - N2</t>
  </si>
  <si>
    <t>N2EQ22</t>
  </si>
  <si>
    <t>Regulador de voltaje monofásico hasta 500 kVA - N2</t>
  </si>
  <si>
    <t>N2EQ23</t>
  </si>
  <si>
    <t>Regulador de voltaje monofásico hasta 1000 kVA - N2</t>
  </si>
  <si>
    <t>N2EQ24</t>
  </si>
  <si>
    <t>Seccionador monopolar - N2</t>
  </si>
  <si>
    <t>N2EQ25</t>
  </si>
  <si>
    <t>Seccionador trifásico vacío - N2</t>
  </si>
  <si>
    <t>N2EQ26</t>
  </si>
  <si>
    <t>Seccionalizador con control inteligente, 400 A - N2</t>
  </si>
  <si>
    <t>N2EQ27</t>
  </si>
  <si>
    <t>Seccionalizador eléctrico en SF6, 400 A -N2</t>
  </si>
  <si>
    <t>N2EQ28</t>
  </si>
  <si>
    <t>Seccionalizador motorizado - N2</t>
  </si>
  <si>
    <t>N2EQ29</t>
  </si>
  <si>
    <t>Seccionalizador manual (bajo carga), 400 A - N2</t>
  </si>
  <si>
    <t>N2EQ30</t>
  </si>
  <si>
    <t>Interruptor en aire bajo carga - N2</t>
  </si>
  <si>
    <t>N2EQ31</t>
  </si>
  <si>
    <t>Transición aérea - subterránea - N2</t>
  </si>
  <si>
    <t>N2EQ34</t>
  </si>
  <si>
    <t>Unidad de calidad de potencia (PQ) CREG 024 de 2005</t>
  </si>
  <si>
    <t>N2EQ35</t>
  </si>
  <si>
    <t>Reconectador - N2</t>
  </si>
  <si>
    <t>N2EQ36</t>
  </si>
  <si>
    <t>Interruptor de transferencia en SF6 - N2</t>
  </si>
  <si>
    <t>N2EQ37</t>
  </si>
  <si>
    <t>Transformador de puesta a tierra</t>
  </si>
  <si>
    <t>N2EQ38</t>
  </si>
  <si>
    <t>Transformador de tensión - N2</t>
  </si>
  <si>
    <t>N2EQ39</t>
  </si>
  <si>
    <t>Transformador de tensión (pedestal) - N2</t>
  </si>
  <si>
    <t>N2EQ40</t>
  </si>
  <si>
    <t>Transformador de corriente - N2</t>
  </si>
  <si>
    <t>N3L60</t>
  </si>
  <si>
    <t>Poste de concreto de 14 m 750 kg Poste simple Circuito sencillo suspensión</t>
  </si>
  <si>
    <t>N3L61</t>
  </si>
  <si>
    <t>Poste de concreto de 14 m 750 kg Poste simple Circuito sencillo retención</t>
  </si>
  <si>
    <t>N3L62</t>
  </si>
  <si>
    <t>Poste de concreto de 14 m 750 kg Poste simple Circuito doble suspensión</t>
  </si>
  <si>
    <t>N3L63</t>
  </si>
  <si>
    <t>Poste de concreto de 14 m 750 kg Poste simple Circuito doble retención</t>
  </si>
  <si>
    <t>N3L64</t>
  </si>
  <si>
    <t>Poste de concreto de 14 m 750 kg Postes en H Circuito sencillo suspensión</t>
  </si>
  <si>
    <t>N3L65</t>
  </si>
  <si>
    <t>Poste de concreto de 14 m 750 kg Postes en H Circuito sencillo retención</t>
  </si>
  <si>
    <t>N3L66</t>
  </si>
  <si>
    <t>Poste de concreto de 14 m 750 kg Postes en H Circuito doble suspensión</t>
  </si>
  <si>
    <t>N3L67</t>
  </si>
  <si>
    <t>Poste de concreto de 14 m 750 kg Postes en H Circuito doble retención</t>
  </si>
  <si>
    <t>N3L68</t>
  </si>
  <si>
    <t>Estructura concreto 27 m 2000 kg retención</t>
  </si>
  <si>
    <t>N3L69</t>
  </si>
  <si>
    <t>Estructura concreto 27 m 3000 kg suspensión</t>
  </si>
  <si>
    <t>N3L70</t>
  </si>
  <si>
    <t>Torrecilla Circuito sencillo suspensión</t>
  </si>
  <si>
    <t>N3L71</t>
  </si>
  <si>
    <t>Torrecilla Circuito sencillo retención</t>
  </si>
  <si>
    <t>N3L72</t>
  </si>
  <si>
    <t>Torrecilla Circuito doble suspensión</t>
  </si>
  <si>
    <t>N3L73</t>
  </si>
  <si>
    <t>Torrecilla Circuito doble retención</t>
  </si>
  <si>
    <t>N3L74</t>
  </si>
  <si>
    <t>Poste de PRFV de 14 m 750 kg Poste simple Circuito sencillo suspensión</t>
  </si>
  <si>
    <t>N3L75</t>
  </si>
  <si>
    <t>Poste de PRFV de 14 m 750 kg Poste simple Circuito sencillo retención</t>
  </si>
  <si>
    <t>N3L76</t>
  </si>
  <si>
    <t>Poste de PRFV de 14 m 750 kg Poste simple Circuito doble suspensión</t>
  </si>
  <si>
    <t>N3L77</t>
  </si>
  <si>
    <t>Poste de PRFV de 14 m 750 kg Poste simple Circuito doble retención</t>
  </si>
  <si>
    <t>N3L78</t>
  </si>
  <si>
    <t>Poste de PRFV de 14 m 750 kg Postes en H Circuito sencillo suspensión</t>
  </si>
  <si>
    <t>N3L79</t>
  </si>
  <si>
    <t>Poste de PRFV de 14 m 750 kg Postes en H Circuito sencillo retención</t>
  </si>
  <si>
    <t>N3L80</t>
  </si>
  <si>
    <t>Poste de PRFV de 14 m 750 kg Postes en H Circuito doble suspensión</t>
  </si>
  <si>
    <t>N3L81</t>
  </si>
  <si>
    <t>Poste de PRFV de 14 m 750 kg Postes en H Circuito doble retención</t>
  </si>
  <si>
    <t>N3L82</t>
  </si>
  <si>
    <t>Canalización 4*6"</t>
  </si>
  <si>
    <t>N3L83</t>
  </si>
  <si>
    <t>Canalización 6*6"</t>
  </si>
  <si>
    <t>N3L86</t>
  </si>
  <si>
    <t>N3L87</t>
  </si>
  <si>
    <t>N3L88</t>
  </si>
  <si>
    <t>N3L89</t>
  </si>
  <si>
    <t>N3L90</t>
  </si>
  <si>
    <t>N3L91</t>
  </si>
  <si>
    <t>N3L92</t>
  </si>
  <si>
    <t>N3L93</t>
  </si>
  <si>
    <t>N3L94</t>
  </si>
  <si>
    <t>N3L95</t>
  </si>
  <si>
    <t>N3L96</t>
  </si>
  <si>
    <t>N3L97</t>
  </si>
  <si>
    <t>N3L98</t>
  </si>
  <si>
    <t>N3L99</t>
  </si>
  <si>
    <t>N3L100</t>
  </si>
  <si>
    <t>N3L101</t>
  </si>
  <si>
    <t>N3L102</t>
  </si>
  <si>
    <t>N3L103</t>
  </si>
  <si>
    <t>N3L104</t>
  </si>
  <si>
    <t>N3L105</t>
  </si>
  <si>
    <t>N3L106</t>
  </si>
  <si>
    <t>N3L107</t>
  </si>
  <si>
    <t>N3L108</t>
  </si>
  <si>
    <t>N3L109</t>
  </si>
  <si>
    <t>N3L110</t>
  </si>
  <si>
    <t>N3L111</t>
  </si>
  <si>
    <t>N3L112</t>
  </si>
  <si>
    <t>N3L113</t>
  </si>
  <si>
    <t>km de conductor (3 fases)  de cobre aislado XLP o  EPR, 35 kV 2 AWG</t>
  </si>
  <si>
    <t>N3L114</t>
  </si>
  <si>
    <t>km de conductor (3 fases)  de cobre aislado XLP o  EPR, 35 kV 2/0 AWG</t>
  </si>
  <si>
    <t>N3L115</t>
  </si>
  <si>
    <t>km de conductor (3 fases)  de cobre aislado XLP o  EPR, 35 kV 3/0 AWG</t>
  </si>
  <si>
    <t>N3L116</t>
  </si>
  <si>
    <t>km de conductor (3 fases)  de cobre aislado XLP o  EPR, 35 kV 4/0 AWG</t>
  </si>
  <si>
    <t>N3L117</t>
  </si>
  <si>
    <t>km de conductor (3 fases)  de cobre aislado XLP o  EPR, 35 kV 250 kcmil</t>
  </si>
  <si>
    <t>N3L118</t>
  </si>
  <si>
    <t>km de conductor (3 fases)  de cobre aislado XLP o  EPR, 35 kV 300 kcmil</t>
  </si>
  <si>
    <t>N3L119</t>
  </si>
  <si>
    <t>km de conductor (3 fases)  de cobre aislado XLP o  EPR, 35 kV 350 kcmil</t>
  </si>
  <si>
    <t>N3L120</t>
  </si>
  <si>
    <t>km de conductor (3 fases)  de cobre aislado XLP o  EPR, 35 kV 400 kcmil</t>
  </si>
  <si>
    <t>N3L121</t>
  </si>
  <si>
    <t>km de conductor (3 fases)  de cobre aislado XLP o  EPR, 35 kV 500 kcmil</t>
  </si>
  <si>
    <t>N3L122</t>
  </si>
  <si>
    <t>km de conductor (3 fases)  de cobre aislado XLP o  EPR, 35 kV 600 kcmil</t>
  </si>
  <si>
    <t>N3L123</t>
  </si>
  <si>
    <t>km de conductor (3 fases)  de cobre aislado XLP o  EPR, 35 kV 750 kcmil</t>
  </si>
  <si>
    <t>N3L124</t>
  </si>
  <si>
    <t>Cable de Guarda N3</t>
  </si>
  <si>
    <t>N3L125</t>
  </si>
  <si>
    <t>Sistema de puesta a tierra diseño típico para torre</t>
  </si>
  <si>
    <t>N3L126</t>
  </si>
  <si>
    <t>Sistema de puesta a tierra diseño típico para poste</t>
  </si>
  <si>
    <t>N3L127</t>
  </si>
  <si>
    <t>Poste metálico de 14 m 750 kg</t>
  </si>
  <si>
    <t>N3L128</t>
  </si>
  <si>
    <t>Poste metálico de 14 m 1050 kg</t>
  </si>
  <si>
    <t>N3EQ1</t>
  </si>
  <si>
    <t>Equipo de medida - N3</t>
  </si>
  <si>
    <t>N3EQ2</t>
  </si>
  <si>
    <t>Juego cuchillas de operación sin carga - N3</t>
  </si>
  <si>
    <t>N3EQ3</t>
  </si>
  <si>
    <t>Juego pararrayos - N3</t>
  </si>
  <si>
    <t>N3EQ4</t>
  </si>
  <si>
    <t>Juego de seccionadores tripolar bajo carga - N3</t>
  </si>
  <si>
    <t>N3EQ5</t>
  </si>
  <si>
    <t>Reconectador - N3</t>
  </si>
  <si>
    <t>N3EQ6</t>
  </si>
  <si>
    <t>Regulador - N3</t>
  </si>
  <si>
    <t>N3EQ7</t>
  </si>
  <si>
    <t>Seccionalizador manual bajo carga - N3</t>
  </si>
  <si>
    <t>N3EQ8</t>
  </si>
  <si>
    <t>Seccionalizador eléctrico (motorizado) - N3</t>
  </si>
  <si>
    <t>N3EQ9</t>
  </si>
  <si>
    <t>Transición aérea - subterránea - N3</t>
  </si>
  <si>
    <t>N3EQ10</t>
  </si>
  <si>
    <t>N3EQ11</t>
  </si>
  <si>
    <t>Transformador de tensión - N3</t>
  </si>
  <si>
    <t>N3EQ14</t>
  </si>
  <si>
    <t>N3EQ22</t>
  </si>
  <si>
    <t>Juego cortacircuitos - N3</t>
  </si>
  <si>
    <t>N3EQ23</t>
  </si>
  <si>
    <t>Juego pararrayos (44 kV - N3</t>
  </si>
  <si>
    <t>N3EQ24</t>
  </si>
  <si>
    <t>Transición aérea - subterránea (44 kV) - N3</t>
  </si>
  <si>
    <t>N3EQ25</t>
  </si>
  <si>
    <t>Indicador falla subterráneo - N3</t>
  </si>
  <si>
    <t>N3EQ26</t>
  </si>
  <si>
    <t>Transformador de tensión (pedestal) - N3</t>
  </si>
  <si>
    <t>N3EQ27</t>
  </si>
  <si>
    <t>Transformador de corriente - N3</t>
  </si>
  <si>
    <t>N4L60</t>
  </si>
  <si>
    <t>Estructura concreto de 25 m línea aérea desnuda circuito sencillo suspensión</t>
  </si>
  <si>
    <t>N4L61</t>
  </si>
  <si>
    <t>Estructura concreto de 25 m línea aérea desnuda circuito sencillo retención</t>
  </si>
  <si>
    <t>N4L62</t>
  </si>
  <si>
    <t>Estructura concreto de 25 m línea aérea desnuda circuito doble suspensión</t>
  </si>
  <si>
    <t>N4L63</t>
  </si>
  <si>
    <t>Estructura concreto de 25 m línea aérea desnuda circuito doble retención</t>
  </si>
  <si>
    <t>N4L64</t>
  </si>
  <si>
    <t>Poste metálico de 27 m línea aérea desnuda circuito sencillo suspensión</t>
  </si>
  <si>
    <t>N4L65</t>
  </si>
  <si>
    <t>Poste metálico de 27 m línea aérea desnuda circuito sencillo retención</t>
  </si>
  <si>
    <t>N4L66</t>
  </si>
  <si>
    <t>Poste metálico de 27 m línea aérea desnuda circuito doble suspensión</t>
  </si>
  <si>
    <t>N4L67</t>
  </si>
  <si>
    <t>Poste metálico de 27 m línea aérea desnuda circuito doble retención</t>
  </si>
  <si>
    <t>N4L68</t>
  </si>
  <si>
    <t>Torre metálica línea aérea desnuda circuito sencillo suspensión</t>
  </si>
  <si>
    <t>N4L69</t>
  </si>
  <si>
    <t>Torre metálica línea aérea desnuda circuito sencillo retención</t>
  </si>
  <si>
    <t>N4L70</t>
  </si>
  <si>
    <t>Torre metálica línea aérea desnuda circuito doble suspensión</t>
  </si>
  <si>
    <t>N4L71</t>
  </si>
  <si>
    <t>Torre metálica línea aérea desnuda circuito doble retención</t>
  </si>
  <si>
    <t>N4L72</t>
  </si>
  <si>
    <t>Poste metálico de 29 m línea aérea compacta circuito sencillo suspensión</t>
  </si>
  <si>
    <t>N4L73</t>
  </si>
  <si>
    <t>Poste metálico de 29 m línea aérea compacta circuito sencillo retención</t>
  </si>
  <si>
    <t>N4L74</t>
  </si>
  <si>
    <t>Poste metálico de 29 m línea aérea compacta circuito doble suspensión</t>
  </si>
  <si>
    <t>N4L75</t>
  </si>
  <si>
    <t>Poste metálico de 29 m línea aérea compacta  circuito doble retención</t>
  </si>
  <si>
    <t>N4L76</t>
  </si>
  <si>
    <t>Banco de ductos - línea subterránea - Circuito sencillo</t>
  </si>
  <si>
    <t>N4L77</t>
  </si>
  <si>
    <t>Banco de ductos - línea subterránea - Circuito doble</t>
  </si>
  <si>
    <t>N4L78</t>
  </si>
  <si>
    <t>Box-Culvert - línea subterránea - Circuito sencillo</t>
  </si>
  <si>
    <t>N4L79</t>
  </si>
  <si>
    <t>Box-Culvert - línea subterránea - Circuito doble</t>
  </si>
  <si>
    <t>N4L80</t>
  </si>
  <si>
    <t>N4L81</t>
  </si>
  <si>
    <t>N4L82</t>
  </si>
  <si>
    <t>N4L83</t>
  </si>
  <si>
    <t>N4L84</t>
  </si>
  <si>
    <t>N4L85</t>
  </si>
  <si>
    <t>N4L86</t>
  </si>
  <si>
    <t>Cable para red compacta XLPE 800 mm2</t>
  </si>
  <si>
    <t>N4L87</t>
  </si>
  <si>
    <t>Cable para red compacta XLPE 1000 mm2</t>
  </si>
  <si>
    <t>N4L88</t>
  </si>
  <si>
    <t>Cable para red compacta XLPE 1200 mm2</t>
  </si>
  <si>
    <t>N4L89</t>
  </si>
  <si>
    <t>Cable de guarda</t>
  </si>
  <si>
    <t>N4L91</t>
  </si>
  <si>
    <t>Sistema de puesta a tierra diseño típico para torre N4</t>
  </si>
  <si>
    <t>N4L92</t>
  </si>
  <si>
    <t>Sistema de puesta a tierra diseño típico para poste N4</t>
  </si>
  <si>
    <t>N4L93</t>
  </si>
  <si>
    <t>Cable de fibra óptica  All-Dielectric Self-Supporting (ADSS) monomodo</t>
  </si>
  <si>
    <t>N4L94</t>
  </si>
  <si>
    <t>Fibra óptica tipo adosada</t>
  </si>
  <si>
    <t>Poste de concreto de 12 m 1350 kg - retención</t>
  </si>
  <si>
    <t>Poste de concreto de 12 m 1500 kg - retención</t>
  </si>
  <si>
    <t>Poste de concreto de 12 m 2000 kg - retención</t>
  </si>
  <si>
    <t>Poste de concreto de 12 m 3000 kg - retención</t>
  </si>
  <si>
    <t>Poste de concreto de 12 m 510 kg - retención</t>
  </si>
  <si>
    <t>Poste de PRFV de 12 m 1350 kg - retención</t>
  </si>
  <si>
    <t>Poste de PRFV de 12 m 510 kg - retención</t>
  </si>
  <si>
    <t>Poste de concreto de 12 m 1350 kg - suspensión</t>
  </si>
  <si>
    <t>Poste de concreto de 12 m 2000 kg - suspensión</t>
  </si>
  <si>
    <t>Poste de concreto de 12 m 1500 kg - suspensión</t>
  </si>
  <si>
    <t>Poste de PRFV de 12 m 1350 kg - suspensión</t>
  </si>
  <si>
    <t>Poste de PRFV de 12 m 750 kg - suspensión</t>
  </si>
  <si>
    <t>Poste de concreto de 12 m 1050 kg - suspensión</t>
  </si>
  <si>
    <t>Poste de concreto de 12 m 750 kg - suspensión</t>
  </si>
  <si>
    <t>Poste de concreto de 14 m 2000 kg - retención</t>
  </si>
  <si>
    <t>Poste de concreto de 14 m 1050 kg - suspensión</t>
  </si>
  <si>
    <t>Poste de concreto de 14 m 1050 kg - retención</t>
  </si>
  <si>
    <t>Poste de PRFV de 12 m 1050 kg - suspensión</t>
  </si>
  <si>
    <t>Poste metálico de 12 m 510 kg retención</t>
  </si>
  <si>
    <t>Poste metálico de 12 m 510 kg suspención</t>
  </si>
  <si>
    <t>Poste de concreto de 12 m 510 kg Poste simple Circuito doble suspensión</t>
  </si>
  <si>
    <t>Poste de concreto de 14 m 1050 kg Poste simple Circuito doble retención</t>
  </si>
  <si>
    <t>Poste de concreto de 14 m 1050 kg Poste simple Circuito doble suspensión</t>
  </si>
  <si>
    <t>Poste de concreto de 14 m 1050 kg Poste simple Circuito sencillo retención</t>
  </si>
  <si>
    <t>Poste de concreto de 14 m 1050 kg Poste simple Circuito sencillo suspensión</t>
  </si>
  <si>
    <t>Poste de concreto de 14 m 1500 kg Poste simple Circuito doble retención</t>
  </si>
  <si>
    <t>Poste de concreto de 14 m 1500 kg Poste simple Circuito doble suspensión</t>
  </si>
  <si>
    <t>Poste de concreto de 14 m 1500 kg Poste simple Circuito sencillo retención</t>
  </si>
  <si>
    <t>Poste de concreto de 14 m 1500 kg Poste simple Circuito sencillo suspensión</t>
  </si>
  <si>
    <t>Poste de concreto de 14 m 2000 kg Poste simple Circuito doble retención</t>
  </si>
  <si>
    <t>Poste de concreto de 14 m 2000 kg Poste simple Circuito sencillo retención</t>
  </si>
  <si>
    <t>Poste de concreto de 16 m 1050 kg Poste simple Circuito doble suspensión</t>
  </si>
  <si>
    <t>Poste de concreto de 16 m 1500 kg Poste simple Circuito doble retención</t>
  </si>
  <si>
    <t>Poste de concreto de 16 m 1500 kg Poste simple Circuito doble suspensión</t>
  </si>
  <si>
    <t>Poste de concreto de 16 m 2000 kg Poste simple Circuito doble retención</t>
  </si>
  <si>
    <t>Poste de concreto de 16 m 3000 kg Poste simple Circuito doble retención</t>
  </si>
  <si>
    <t>Poste de concreto de 16 m 4000 kg Poste simple Circuito doble retención</t>
  </si>
  <si>
    <t>Poste de PRFV de 14 m 1350 kg Poste simple Circuito doble suspensión</t>
  </si>
  <si>
    <t>Poste de PRFV de 14 m 1350 kg Poste simple Circuito sencillo suspensión</t>
  </si>
  <si>
    <t>Poste de PRFV de 16 m 1500 kg Poste simple Circuito doble retención</t>
  </si>
  <si>
    <t>Poste de PRFV de 16 m 1500 kg Poste simple Circuito doble suspensión</t>
  </si>
  <si>
    <t>Poste de PRFV de 14 m 1350 kg Postes en H Circuito sencillo retención</t>
  </si>
  <si>
    <t>Poste de PRFV de 14 m 1350 kg Postes en H Circuito sencillo suspensión</t>
  </si>
  <si>
    <t>Poste de concreto de 14 m 1050 kg Postes en H Circuito sencillo suspensión</t>
  </si>
  <si>
    <t>Poste de concreto de 12 m 1050 kg Poste simple Circuito sencillo suspensión</t>
  </si>
  <si>
    <t>Poste de concreto de 14 m 1050 kg Postes en H Circuito sencillo retención</t>
  </si>
  <si>
    <t>Poste de concreto de 16 m 1050 kg Poste simple Circuito doble retención</t>
  </si>
  <si>
    <t>Poste de concreto de 16 m 1050 kg Poste simple Circuito sencillo suspensión</t>
  </si>
  <si>
    <t>Poste de concreto de 16 m 1050 kg Postes en H Circuito doble retención</t>
  </si>
  <si>
    <t>Poste de concreto de 16 m 1050 kg Postes en H Circuito sencillo retención</t>
  </si>
  <si>
    <t>Poste de concreto de 16 m 1050 kg Poste simple Circuito sencillo retención</t>
  </si>
  <si>
    <t>Poste de concreto de 14 m 1350 kg Poste simple Circuito sencillo retención</t>
  </si>
  <si>
    <t>Poste de concreto de 14 m 1350 kg Poste simple Circuito sencillo suspensión</t>
  </si>
  <si>
    <t>Poste de concreto de 14 m 2000 kg Poste simple Circuito sencillo suspensión</t>
  </si>
  <si>
    <t>Poste de PRFV de 16 m 1350 kg Poste simple Circuito sencillo retención</t>
  </si>
  <si>
    <t>Transformador Aéreo Monofásico rural de 3 KVA</t>
  </si>
  <si>
    <t>Transformador Aéreo Trifásico rural de 37,5 KVA</t>
  </si>
  <si>
    <t>km de conductor/fase aéreo urbano - Trenzado - Cobre - calibre 4/0</t>
  </si>
  <si>
    <t>Transformador Aéreo Trifásico urbano de 100 KVA</t>
  </si>
  <si>
    <t>Transformador Aéreo Trifásico urbano de 125 KVA</t>
  </si>
  <si>
    <t>Transformador Aéreo Trifásico urbano de 200 KVA</t>
  </si>
  <si>
    <t>Transformador Aéreo Trifásico urbano de 225 KVA</t>
  </si>
  <si>
    <t>Transformador Aéreo Trifásico urbano de 250 KVA</t>
  </si>
  <si>
    <t>Transformador Aéreo Trifásico urbano de 300 KVA</t>
  </si>
  <si>
    <t>Transformador Aéreo Trifásico urbano de 400 KVA</t>
  </si>
  <si>
    <t>Transformador Aéreo Trifásico urbano de 500 KVA</t>
  </si>
  <si>
    <t>Transformador Aéreo Trifásico urbano de 1000 KVA</t>
  </si>
  <si>
    <t>Transformador Aéreo Trifásico urbano de 1400 KVA</t>
  </si>
  <si>
    <t>Transformador Aéreo Trifásico urbano de 630 KVA</t>
  </si>
  <si>
    <t>Transformador Aéreo Trifásico urbano de 800 KVA</t>
  </si>
  <si>
    <t>Transformador Pedestal Trifásico urbano de 150 KVA</t>
  </si>
  <si>
    <t>Transformador Pedestal Trifásico urbano de 800 KVA</t>
  </si>
  <si>
    <t>Transformador Pedestal Trifásico urbano de 1250 KVA</t>
  </si>
  <si>
    <t>Transformador Pedestal Trifásico urbano de 1600 KVA</t>
  </si>
  <si>
    <t>Transformador Pedestal Trifásico urbano de 2500 KVA</t>
  </si>
  <si>
    <t>Transformador Pedestal Trifásico urbano de 750 KVA</t>
  </si>
  <si>
    <t>Transformador Subestación Trifásico urbano de 50 KVA</t>
  </si>
  <si>
    <t>Transformador Subestación Trifásico urbano de 100 KVA</t>
  </si>
  <si>
    <t>Transformador Subestación Trifásico urbano de 125 KVA</t>
  </si>
  <si>
    <t>Transformador Subestación Trifásico urbano de 160 KVA</t>
  </si>
  <si>
    <t>Transformador Subestación Trifásico urbano de 200 KVA</t>
  </si>
  <si>
    <t>Transformador Subestación Trifásico urbano de 240 KVA</t>
  </si>
  <si>
    <t>Transformador Subestación Trifásico urbano de 315 KVA</t>
  </si>
  <si>
    <t>Transformador Subestación Trifásico urbano de 262,5 KVA</t>
  </si>
  <si>
    <t>Transformador Subestación Trifásico urbano de 450 KVA</t>
  </si>
  <si>
    <t>Transformador Subestación Trifásico urbano de 337,5 KVA</t>
  </si>
  <si>
    <t>Transformador Subestación Trifásico urbano de 342,5 KVA</t>
  </si>
  <si>
    <t>Transformador Subestación Trifásico urbano de 412,5 KVA</t>
  </si>
  <si>
    <t>Transformador Subestación Trifásico urbano de 462,5 KVA</t>
  </si>
  <si>
    <t>Transformador Subestación Trifásico urbano de 475 KVA</t>
  </si>
  <si>
    <t>Transformador Subestación Trifásico urbano de 600 KVA</t>
  </si>
  <si>
    <t>Transformador Subestación Trifásico urbano de 800 KVA</t>
  </si>
  <si>
    <t>Transformador Subestación Trifásico urbano de 525 KVA</t>
  </si>
  <si>
    <t>Transformador Subestación Trifásico urbano de 550 KVA</t>
  </si>
  <si>
    <t>Transformador Subestación Trifásico urbano de 575 KVA</t>
  </si>
  <si>
    <t>Transformador Subestación Trifásico urbano de 675 KVA</t>
  </si>
  <si>
    <t>Transformador Subestación Trifásico urbano de 750 KVA</t>
  </si>
  <si>
    <t>Transformador Subestación Trifásico urbano de 930 KVA</t>
  </si>
  <si>
    <t>Transformador Subestación Trifásico urbano de 1500 KVA</t>
  </si>
  <si>
    <t>Transformador Subestación Trifásico urbano de 1250 KVA</t>
  </si>
  <si>
    <t>Transformador Subestación Trifásico urbano de 1400 KVA</t>
  </si>
  <si>
    <t>Transformador Subestación Trifásico urbano de 1600 KVA</t>
  </si>
  <si>
    <t>Transformador Subestación Trifásico urbano de 1630 KVA</t>
  </si>
  <si>
    <t>Transformador Subestación Trifásico urbano de 2000 KVA</t>
  </si>
  <si>
    <t>Transformador Subestación Trifásico urbano de 2400 KVA</t>
  </si>
  <si>
    <t>Transformador Subestación Trifásico urbano de 2500 KVA</t>
  </si>
  <si>
    <t>Transformador Aéreo Monofásico rural de 30 KVA</t>
  </si>
  <si>
    <t>Transformador Aéreo Monofásico rural de 45 KVA</t>
  </si>
  <si>
    <t>Transformador Aéreo Trifásico rural de 25 KVA</t>
  </si>
  <si>
    <t>Transformador Aéreo Trifásico rural de 100 KVA</t>
  </si>
  <si>
    <t>Transformador Aéreo Monofásico urbano de 30 KVA</t>
  </si>
  <si>
    <t>Transformador Aéreo Trifásico rural de 225 KVA</t>
  </si>
  <si>
    <t>Transformador Aéreo Trifásico rural de 250 KVA</t>
  </si>
  <si>
    <t>Transformador Aéreo Trifásico rural de 300 KVA</t>
  </si>
  <si>
    <t>Transformador Aéreo Trifásico rural de 315 KVA</t>
  </si>
  <si>
    <t>Transformador Aéreo Trifásico rural de 400 KVA</t>
  </si>
  <si>
    <t>Transformador Aéreo Trifásico rural de 450 KVA</t>
  </si>
  <si>
    <t>Transformador Aéreo Trifásico rural de 500 KVA</t>
  </si>
  <si>
    <t>Transformador Aéreo Trifásico rural de 630 KVA</t>
  </si>
  <si>
    <t>Transformador Aéreo Trifásico rural de 930 KVA</t>
  </si>
  <si>
    <t>Transformador Aéreo Trifásico rural de 1000 KVA</t>
  </si>
  <si>
    <t>Transformador Aéreo Trifásico rural de 1500 KVA</t>
  </si>
  <si>
    <t>Transformador Aéreo Trifásico rural de 3000 KVA</t>
  </si>
  <si>
    <t>Transformador Aéreo Trifásico rural de 2600 KVA</t>
  </si>
  <si>
    <t>Transformador Aéreo Trifásico rural de 1200 KVA</t>
  </si>
  <si>
    <t>Transformador Aéreo Trifásico rural de 1250 KVA</t>
  </si>
  <si>
    <t>Transformador Aéreo Trifásico rural de 650 KVA</t>
  </si>
  <si>
    <t>Transformador Pedestal Trifásico rural de 30 KVA</t>
  </si>
  <si>
    <t>Transformador Pedestal Monofásico rural de 30 KVA</t>
  </si>
  <si>
    <t>Transformador Pedestal Trifásico rural de 150 KVA</t>
  </si>
  <si>
    <t>Transformador Aéreo Monofásico urbano de 45 KVA</t>
  </si>
  <si>
    <t>Transformador Pedestal Trifásico rural de 800 KVA</t>
  </si>
  <si>
    <t>Transformador Pedestal Trifásico rural de 1600 KVA</t>
  </si>
  <si>
    <t>Transformador Subestación Trifásico rural de 50 KVA</t>
  </si>
  <si>
    <t>Transformador Subestación Trifásico rural de 160 KVA</t>
  </si>
  <si>
    <t>Transformador Subestación Trifásico rural de 800 KVA</t>
  </si>
  <si>
    <t>Transformador Subestación Trifásico rural de 2000 KVA</t>
  </si>
  <si>
    <t>Transformador Subestación Trifásico rural de 1250 KVA</t>
  </si>
  <si>
    <t>Transformador Subestación Trifásico rural de 1600 KVA</t>
  </si>
  <si>
    <t>Transformador Aéreo Monofásico urbano de 100 KVA</t>
  </si>
  <si>
    <t>Transformador Aéreo Monofásico urbano de 150 KVA</t>
  </si>
  <si>
    <t>Transformador Aéreo Trifásico rural de 10 kVA</t>
  </si>
  <si>
    <t>Transformador Aéreo Trifásico urbano de 37,5 kVA</t>
  </si>
  <si>
    <t>Poste de PRFV de 12 m 1350 kg Postes en H Circuito doble retención</t>
  </si>
  <si>
    <t>Poste de PRFV de 12 m 1050 kg Postes en H Circuito doble suspensión</t>
  </si>
  <si>
    <t>Poste de PRFV de 12 m 1350 kg Poste simple Circuito doble retención</t>
  </si>
  <si>
    <t>Poste de PRFV de 12 m 1050 kg Postes en H Circuito doble retención</t>
  </si>
  <si>
    <t>Poste de PRFV de 14 m 1050 kg Poste simple Circuito doble suspensión</t>
  </si>
  <si>
    <t>Poste de PRFV de 14 m 1350 kg Postes en H Circuito doble retención</t>
  </si>
  <si>
    <t>Poste de PRFV de 12 m 1050 kg Postes en H Circuito sencillo retención</t>
  </si>
  <si>
    <t>Poste de PRFV de 12 m 1050 kg Postes en H Circuito sencillo suspensión</t>
  </si>
  <si>
    <t>Poste de PRFV de 12 m 1350 kg Poste simple Circuito sencillo retención</t>
  </si>
  <si>
    <t>Poste de PRFV de 14 m 1050 kg Poste simple Circuito sencillo suspensión</t>
  </si>
  <si>
    <t>Poste de concreto de 12 m 1500 kg Postes en H Circuito sencillo suspensión</t>
  </si>
  <si>
    <t>Poste de concreto de 12 m 750 kg Postes en H Circuito sencillo retención</t>
  </si>
  <si>
    <t>Poste de concreto de 12 m 750 kg Postes en H Circuito sencillo suspensión</t>
  </si>
  <si>
    <t>Poste de PRFV de 12 m 1350 kg Postes en H Circuito sencillo retención</t>
  </si>
  <si>
    <t>Poste de concreto de 14 m 4000 kg Poste simple Circuito sencillo retención</t>
  </si>
  <si>
    <t>Poste de concreto de 14 m 3000 kg Poste simple Circuito sencillo retención</t>
  </si>
  <si>
    <t>Poste de concreto de 16 m 1500 kg Poste simple Circuito sencillo retención</t>
  </si>
  <si>
    <t>Poste de concreto de 16 m 1500 kg Poste simple Circuito sencillo suspensión</t>
  </si>
  <si>
    <t>Poste de PRFV de 14 m 1050 kg Poste simple Circuito sencillo retención</t>
  </si>
  <si>
    <t>Poste de concreto de 16 m 2000 kg Poste simple Circuito sencillo retención</t>
  </si>
  <si>
    <t>Poste de PRFV de 14 m 1500 kg Poste simple Circuito sencillo retención</t>
  </si>
  <si>
    <t>Poste de concreto de 12 m 1500 kg Poste simple Circuito sencillo retención</t>
  </si>
  <si>
    <t>Poste de concreto de 12 m 1050 kg Poste simple Circuito sencillo retención</t>
  </si>
  <si>
    <t>Poste de concreto de 12 m 750 kg Poste simple Circuito sencillo suspensión</t>
  </si>
  <si>
    <t>Poste de concreto de 12 m 750 kg Poste simple Circuito sencillo retención</t>
  </si>
  <si>
    <t>Transformador Aéreo Monofásico  RURAL de 10 KVA</t>
  </si>
  <si>
    <t>Transformador Aéreo Monofásico  RURAL de 5 KVA</t>
  </si>
  <si>
    <t>Transformador Aéreo Monofásico rural de 37.5 KVA</t>
  </si>
  <si>
    <t>Transformador AÉREO MONOFÁSICO URBANO de 37.5 KVA</t>
  </si>
  <si>
    <t>Transformador Aéreo Trifásico rural de 37.5 KVA</t>
  </si>
  <si>
    <t>Transformador Aéreo Trifásico urbano de 37.5 KVA</t>
  </si>
  <si>
    <t>Transformador NR TRIFÁSICO URBANO de 45 KVA</t>
  </si>
  <si>
    <t>Poste de concreto - 10 m - rural - retención - red trenzada</t>
  </si>
  <si>
    <t>Poste de concreto - 10 m - rural - suspensión - red trenzada</t>
  </si>
  <si>
    <t>Poste de concreto - 9 m - rural- suspensión - red trenzada</t>
  </si>
  <si>
    <t>Poste de concreto - 9 m - rural- retención - red trenzada</t>
  </si>
  <si>
    <t>MONTAJE INTEGRAL</t>
  </si>
  <si>
    <t>N1O2</t>
  </si>
  <si>
    <t>Puesta a tierra</t>
  </si>
  <si>
    <t>N1O3</t>
  </si>
  <si>
    <t>Caja derivacion acometidas</t>
  </si>
  <si>
    <t>DESMANTELADO</t>
  </si>
  <si>
    <t>Código proyecto</t>
  </si>
  <si>
    <t>Descripción del proyecto</t>
  </si>
  <si>
    <t>Tipo inversión</t>
  </si>
  <si>
    <t>Año entrada operación</t>
  </si>
  <si>
    <t>Municipio</t>
  </si>
  <si>
    <t>STR construcción</t>
  </si>
  <si>
    <t>PIEC</t>
  </si>
  <si>
    <t>Concepto UPME</t>
  </si>
  <si>
    <t>Observaciones</t>
  </si>
  <si>
    <t>NEG1175TYD1354001_25</t>
  </si>
  <si>
    <t>Consiste en el mantenimiento de redes eléctricas de media y baja tensión, mejorando la infraestructura eléctrica, debido a su estado de obsolescencia y dar cumplimiento a los criterios establecidos en el RETIE, minimizando las fallas en la prestación del servicio y riesgos en la vulnerabilidad de la red.</t>
  </si>
  <si>
    <t>III</t>
  </si>
  <si>
    <t>N</t>
  </si>
  <si>
    <t>*</t>
  </si>
  <si>
    <t>NEG1175TYD2354001_25</t>
  </si>
  <si>
    <t>NEG1175TYD2454001_25</t>
  </si>
  <si>
    <t>IV</t>
  </si>
  <si>
    <t>NEG1175TYD1454001_25</t>
  </si>
  <si>
    <t>NEG1175TYD1354518_25</t>
  </si>
  <si>
    <t>NEG1175TYD2354518_25</t>
  </si>
  <si>
    <t>NEG1175TYD2454518_25</t>
  </si>
  <si>
    <t>NEG1175TYD1454518_25</t>
  </si>
  <si>
    <t>NEG1175TYD1354498_25</t>
  </si>
  <si>
    <t>NEG1175TYD2354498_25</t>
  </si>
  <si>
    <t>NEG1175TYD2454498_25</t>
  </si>
  <si>
    <t>NEG1175TYD1454498_25</t>
  </si>
  <si>
    <t>NEG1175TYD1354810_25</t>
  </si>
  <si>
    <t>NEG1175TYD2354810_25</t>
  </si>
  <si>
    <t>NEG1175TYD2454810_25</t>
  </si>
  <si>
    <t>NEG1175TYD1454810_25</t>
  </si>
  <si>
    <t>NEG1175TYD1320011_25</t>
  </si>
  <si>
    <t>NEG1175TYD2320011_25</t>
  </si>
  <si>
    <t>NEG1175TYD2420011_25</t>
  </si>
  <si>
    <t>NEG1175TYD1420011_25</t>
  </si>
  <si>
    <t>PEI0144TYD2454001_25</t>
  </si>
  <si>
    <t>Implementar un Programa integral de Gestión y Control de Pérdidas no técnicas para las empresas de energía del Grupo EPM, con el fin de reducir y controlar el indicador de pérdidas de 9.25% a 8.00% recuperando 183 GWh para el período comprendido entre el año 2015 y 2021 y establecer los mecanismos para lograr la sostenibilidad de este indicador.</t>
  </si>
  <si>
    <t>PEI0144TYD1454001_25</t>
  </si>
  <si>
    <t>PEI0144TYD2420011_25</t>
  </si>
  <si>
    <t>PEI0144TYD1420011_25</t>
  </si>
  <si>
    <t>PEI0144TYD2454498_25</t>
  </si>
  <si>
    <t>PEI0144TYD1454498_25</t>
  </si>
  <si>
    <t>PEI0144TYD2454810_25</t>
  </si>
  <si>
    <t>PEI0144TYD1454810_25</t>
  </si>
  <si>
    <t>PEI0144TYD1354001_25</t>
  </si>
  <si>
    <t>PEI0144TYD2354001_25</t>
  </si>
  <si>
    <t>PEI0144TYD1320011_25</t>
  </si>
  <si>
    <t>PEI0144TYD2320011_25</t>
  </si>
  <si>
    <t>PEI0144TYD1354498_25</t>
  </si>
  <si>
    <t>PEI0144TYD2354498_25</t>
  </si>
  <si>
    <t>PEI0144TYD1354810_25</t>
  </si>
  <si>
    <t>PEI0144TYD2354810_25</t>
  </si>
  <si>
    <t>PEI0144TYD2354518_25</t>
  </si>
  <si>
    <t>PEI0144TYD2454518_25</t>
  </si>
  <si>
    <t>PEI1197TYD2254810_25</t>
  </si>
  <si>
    <t>Este proyecto tiene como objetivo mejorar la calidad y confiabilidad del suministro eléctrico en La Gabarra mediante la instalación de un segundo alimentador en la subestación. El nuevo alimentador, con trazado independiente y paralelo al existente, permitirá dividir la carga entre las zonas urbana y rural, optimizando la distribución de la energía y reduciendo las sobrecargas en la red. Con esta expansión, se busca mejorar la estabilidad del suministro eléctrico y aumentar la resiliencia del sistema de distribución.</t>
  </si>
  <si>
    <t>II</t>
  </si>
  <si>
    <t>PEI1197TYD3254810_25</t>
  </si>
  <si>
    <t>NEG1176TYD2254810_25</t>
  </si>
  <si>
    <t>Actividades requeridas para la expansión y normalización de las subestaciones del SDL (sistema de distribución local) del área de influencia de CENS, con el fin de atender nueva demanda, mejorar la calidad del servicio y disminuir la energía no suministrada ante fallas en el sistema.</t>
  </si>
  <si>
    <t>NEG1176TYD3220011_25</t>
  </si>
  <si>
    <t>NEG0716TYD3220011_25</t>
  </si>
  <si>
    <t>Mantenimiento y reposición puntual de equipos en las subestaciones de energía.</t>
  </si>
  <si>
    <t>NEG0719TYD3454810_25</t>
  </si>
  <si>
    <t>Instalación de equipos telecontrolados para el mejoramiento de la calidad del servicio garantizando el cumplimiento de los requisitos definidos en el numeral 6.2.7 de la resolución CREG 015 del 2018, así como la instalación de redes de fibra óptica y la implementación de nuevas tecnologías para la comunicación de equipos de corte y protección de redes y subestaciones al SCADA</t>
  </si>
  <si>
    <t>NEG0719TYD2454810_25</t>
  </si>
  <si>
    <t>NEG0717TYD2354518_25</t>
  </si>
  <si>
    <t>Reponer las redes eléctricas de media y baja tensión, modernizar la infraestructura eléctrica, debido a su estado de obsolescencia y para dar cumplimiento en las distancias de seguridad establecidas en el RETIE, minimizando las fallas en la prestación del servicio y la vulnerabilidad de la red, el impacto visual y ambiental, previos diseños en el área de influencia de CENS.</t>
  </si>
  <si>
    <t>NEG0720TYD2454518_25</t>
  </si>
  <si>
    <t>Expandir redes para atender solicitudes de servicio de los nuevos proyectos de urbanismos de  entidades públicas y privadas, asentamientos humanos y expansión propia de la infraestructura en los niveles de tensión I y II.</t>
  </si>
  <si>
    <t>NEG0720TYD2454810_25</t>
  </si>
  <si>
    <t>NEG0717TYD2354810_25</t>
  </si>
  <si>
    <t>NEG0717TYD1320011_25</t>
  </si>
  <si>
    <t>NEG0717TYD2320011_25</t>
  </si>
  <si>
    <t>NEG0718TYD1354518_25</t>
  </si>
  <si>
    <t>Cambio de transformadores para garantizar y optimizar la prestación del servicio de energía eléctrica por su obsolescencia, fallas o por no cumplir con los índices mínimos de PCB's.</t>
  </si>
  <si>
    <t>NEG0718TYD1354810_25</t>
  </si>
  <si>
    <t>NEG0718TYD1320011_25</t>
  </si>
  <si>
    <t>NEG0719TYD1454518_25</t>
  </si>
  <si>
    <t>NEG0719TYD1454810_25</t>
  </si>
  <si>
    <t>NEG0719TYD1420011_25</t>
  </si>
  <si>
    <t>NEG0721TYD2254518_25</t>
  </si>
  <si>
    <t>Expansión de redes para ampliación de cobertura.</t>
  </si>
  <si>
    <t>NEG0721TYD1254518_25</t>
  </si>
  <si>
    <t>NEG0717TYD2354498_25</t>
  </si>
  <si>
    <t>NEG0720TYD2454498_25</t>
  </si>
  <si>
    <t>NEG0717TYD1354498_25</t>
  </si>
  <si>
    <t>NEG1175MIT1354498_25</t>
  </si>
  <si>
    <t>Consiste en el desarrollo de obras enfocadas en la reposición y modernización de infraestructura eléctrica como parte de la estrategía de modelos de integración en el territorio</t>
  </si>
  <si>
    <t>NEG1175MIT2354498_25</t>
  </si>
  <si>
    <t>NEG1175MIT2454498_25</t>
  </si>
  <si>
    <t>NEG1175MIT1454498_25</t>
  </si>
  <si>
    <t>NEG0718TYD1354498_25</t>
  </si>
  <si>
    <t>NEG0719TYD1454498_25</t>
  </si>
  <si>
    <t>NEG0721TYD2254498_25</t>
  </si>
  <si>
    <t>NEG0721TYD1254498_25</t>
  </si>
  <si>
    <t>NEG0716TYD4354001_25</t>
  </si>
  <si>
    <t>NEG0716TYD4154001_25</t>
  </si>
  <si>
    <t>I</t>
  </si>
  <si>
    <t>NEG1176TYD2254001_25</t>
  </si>
  <si>
    <t>NEG0719TYD2454001_25</t>
  </si>
  <si>
    <t>NEG0719TYD1454001_25</t>
  </si>
  <si>
    <t>NEG0719TYD2354001_25</t>
  </si>
  <si>
    <t>NEG0719TYD4454001_25</t>
  </si>
  <si>
    <t>PEI0342TYD4254001_25</t>
  </si>
  <si>
    <t>El proyecto plantea la normalización de la subestación Sevilla con la construcción de un módulo de barraje, y la instalación de dos muevas bahías de línea en 115 kV, con el fin de garantizar los cumplimientos normativos y constructivos de subestaciones en el STR. Adicionalmente se cambiará la fuente de alimentación de la subestación Sevilla, la cual se encuentra actualmente conectada por medio de dos (2) líneas de 115 kV desde la subestación Belén 115 kV. El proyecto propone la conexión de la subestación Sevilla desde las subestaciones San Mateo 115 kV e Ínsula 115 kV, para lo cual se seccionará la línea existente San Mateo – Ínsula 115 kV para la alimentación de la subestación Sevilla.</t>
  </si>
  <si>
    <t>PEI0342TYD3254001_25</t>
  </si>
  <si>
    <t>PEI0342TYD4154001_25</t>
  </si>
  <si>
    <t>PEI1293DIS3454001_25</t>
  </si>
  <si>
    <t>se propone la expansión de aproximadamente 15 km del alimentador INSC77 en calibre 336 ACSR hasta la Subestación Guaduas, con el fin de brindarle respaldo al alimentaador BELC36, al entrar al sistema el acueducto metropolitano.</t>
  </si>
  <si>
    <t>PEI1293DIS4454001_25</t>
  </si>
  <si>
    <t>PEI1293DIS2454001_25</t>
  </si>
  <si>
    <t>SGACENSTYD4454001_25</t>
  </si>
  <si>
    <t>Activos SGA CENS</t>
  </si>
  <si>
    <t>Este proyecto está destinado a la implementación y actualización del software y herramientas utilizadas en el Sistema de Gestión de Activos (SGA) de CENS, conforme a la normativa ISO 55001:2014. Esta norma establece los requisitos para un sistema de gestión de activos eficaz, que permita maximizar el valor de los activos de la empresa a lo largo de su ciclo de vida.</t>
  </si>
  <si>
    <t>NEG9996TYD1254001_25</t>
  </si>
  <si>
    <t>Compra de UC de terceros que harán parte del USO</t>
  </si>
  <si>
    <t>NEG9996TYD2254001_25</t>
  </si>
  <si>
    <t>NEG0717TYD2354001_25</t>
  </si>
  <si>
    <t>NEG0720TYD2454001_25</t>
  </si>
  <si>
    <t>NEG0717TYD1354001_25</t>
  </si>
  <si>
    <t>NEG0718TYD1354001_25</t>
  </si>
  <si>
    <t>PEI1198TYD2254001_25</t>
  </si>
  <si>
    <t>Este proyecto tiene como propósito reconfigurar los alimentadores de la subestación existente en la Planta Zulia. La reconfiguración es esencial para mejorar la calidad y confiabilidad del servicio eléctrico, beneficiando tanto a la empresa como a los usuarios en el área de influencia. Al optimizar la distribución de la energía, el proyecto no solo refuerza la infraestructura eléctrica, sino que también incrementa el valor para todos los involucrados, garantizando un suministro más estable y eficiente.</t>
  </si>
  <si>
    <t>PEI1198TYD1254001_25</t>
  </si>
  <si>
    <t>PEI1198TYD2154001_25</t>
  </si>
  <si>
    <t>NEG0721TYD2254001_25</t>
  </si>
  <si>
    <t>NEG0721TYD1254001_25</t>
  </si>
  <si>
    <t>PEI0553TYD4154810_25</t>
  </si>
  <si>
    <t>*Repotenciación de línea 115 kV Convención – Tibú 79 km y repotenciación de línea 115 kV Tibú – Planta Zulia 68 km.</t>
  </si>
  <si>
    <t>20221520102971</t>
  </si>
  <si>
    <t>PEI0553TYD4154001_25</t>
  </si>
  <si>
    <t>PEI0553TYD4154498_25</t>
  </si>
  <si>
    <t>Cantidad</t>
  </si>
  <si>
    <t>Codigo. Transformador (1T,2T,3T,4T,5T)</t>
  </si>
  <si>
    <t>Nombre</t>
  </si>
  <si>
    <t>Contrato/Soporte</t>
  </si>
  <si>
    <t>Nombre de la Plantilla</t>
  </si>
  <si>
    <t>Sobrepuesto</t>
  </si>
  <si>
    <t>Número de conductores</t>
  </si>
  <si>
    <t>Unidad Constructiva</t>
  </si>
  <si>
    <t>DESCRIPCION</t>
  </si>
  <si>
    <t>Código FID_rep</t>
  </si>
  <si>
    <t>Número de conductores_rep</t>
  </si>
  <si>
    <t>Cantidad_rep</t>
  </si>
  <si>
    <t>Rpp_rep</t>
  </si>
  <si>
    <t>Año entrada operación_rep</t>
  </si>
  <si>
    <t>Tipo inventario</t>
  </si>
  <si>
    <t>Codigo UC_rep</t>
  </si>
  <si>
    <t>DESCRIPCION_rep</t>
  </si>
  <si>
    <t>Apoyo</t>
  </si>
  <si>
    <t>Material</t>
  </si>
  <si>
    <t>Altura</t>
  </si>
  <si>
    <t>KGF</t>
  </si>
  <si>
    <t>Tipo Red</t>
  </si>
  <si>
    <t>Poblacion</t>
  </si>
  <si>
    <t>Disposicion</t>
  </si>
  <si>
    <t>Codigo Inventario</t>
  </si>
  <si>
    <t>POSTE</t>
  </si>
  <si>
    <t>RURAL</t>
  </si>
  <si>
    <t>Identificador</t>
  </si>
  <si>
    <t>INFORMACION ESTRUCUTRA NUEVA</t>
  </si>
  <si>
    <t>MONOLITICO</t>
  </si>
  <si>
    <t>Tipo</t>
  </si>
  <si>
    <t>INFORMACION ESTRUCUTRA DESMANTELADA</t>
  </si>
  <si>
    <t>Coordenada_X1
LONGITUD</t>
  </si>
  <si>
    <t>Coordenada_Y1
LATITUD</t>
  </si>
  <si>
    <t>Coordenada_X2
LONGITUD2</t>
  </si>
  <si>
    <t>Coordenada_Y2
LATITUD3</t>
  </si>
  <si>
    <t>Fases</t>
  </si>
  <si>
    <t>Fase</t>
  </si>
  <si>
    <t>RST</t>
  </si>
  <si>
    <t>Identificador_1</t>
  </si>
  <si>
    <t>Identificador_2</t>
  </si>
  <si>
    <t>CLASE</t>
  </si>
  <si>
    <t>AEREO</t>
  </si>
  <si>
    <t>POBLACION</t>
  </si>
  <si>
    <t>TIPO</t>
  </si>
  <si>
    <t>MATERIAL</t>
  </si>
  <si>
    <t>ALUMINIO</t>
  </si>
  <si>
    <t>CALIBRE</t>
  </si>
  <si>
    <t>INFORMACION CONDUCTOR NUEVO</t>
  </si>
  <si>
    <t>INFORMACION CONDUCTOR DESMANTELADO</t>
  </si>
  <si>
    <t>Nivel de Tension</t>
  </si>
  <si>
    <t>Fecha Instalacion
DD/MM/YYYY</t>
  </si>
  <si>
    <t>Ubicación</t>
  </si>
  <si>
    <t>Norma</t>
  </si>
  <si>
    <t>Código FID
GIT</t>
  </si>
  <si>
    <t>ELECTRO ARCO DEL ORIENTE</t>
  </si>
  <si>
    <t>CW314889</t>
  </si>
  <si>
    <t>RETENCIÓN</t>
  </si>
  <si>
    <t>SUSPENSIÓN</t>
  </si>
  <si>
    <t>P84A</t>
  </si>
  <si>
    <t>P85A</t>
  </si>
  <si>
    <t>P86A</t>
  </si>
  <si>
    <t>P87A</t>
  </si>
  <si>
    <t>P88A</t>
  </si>
  <si>
    <t>P89A</t>
  </si>
  <si>
    <t>P90A</t>
  </si>
  <si>
    <t>P95A</t>
  </si>
  <si>
    <t>P96</t>
  </si>
  <si>
    <t>P97</t>
  </si>
  <si>
    <t>P98</t>
  </si>
  <si>
    <t>P100</t>
  </si>
  <si>
    <t>P101</t>
  </si>
  <si>
    <t>P102</t>
  </si>
  <si>
    <t>P103</t>
  </si>
  <si>
    <t>P104</t>
  </si>
  <si>
    <t>P105</t>
  </si>
  <si>
    <t>P106</t>
  </si>
  <si>
    <t>P107</t>
  </si>
  <si>
    <t>P108</t>
  </si>
  <si>
    <t>P109</t>
  </si>
  <si>
    <t>P110</t>
  </si>
  <si>
    <t>P111</t>
  </si>
  <si>
    <t>P112</t>
  </si>
  <si>
    <t>ACERO</t>
  </si>
  <si>
    <t>3/8</t>
  </si>
  <si>
    <t>NC-RA1-631</t>
  </si>
  <si>
    <t>NC-RA1-535</t>
  </si>
  <si>
    <t>NC-RA1-511</t>
  </si>
  <si>
    <t>NC-RA1-532</t>
  </si>
  <si>
    <t>P99</t>
  </si>
  <si>
    <t>VDA FATIMA</t>
  </si>
  <si>
    <t>VDA ARATOQUE</t>
  </si>
  <si>
    <t>VDA CORRAL VIEJO</t>
  </si>
  <si>
    <t>DESNUDO</t>
  </si>
  <si>
    <t>SEMIAISLADO</t>
  </si>
  <si>
    <t/>
  </si>
  <si>
    <t>Columna1</t>
  </si>
  <si>
    <t>-73.225642</t>
  </si>
  <si>
    <t>8.269786</t>
  </si>
  <si>
    <t>CodigoMaterial</t>
  </si>
  <si>
    <t>Descripcion Material</t>
  </si>
  <si>
    <t>AGRUPADOR</t>
  </si>
  <si>
    <t>ARTICULO</t>
  </si>
  <si>
    <t>DESCRIPCION1</t>
  </si>
  <si>
    <t>DESCRIPCION_TECNICA</t>
  </si>
  <si>
    <t>TEXTO_BUSQUEDA</t>
  </si>
  <si>
    <t>SUBCATEGORIA</t>
  </si>
  <si>
    <t>ICUNSPSC</t>
  </si>
  <si>
    <t>STKT</t>
  </si>
  <si>
    <t>POSTE CONCRETO 10M 1050KGF</t>
  </si>
  <si>
    <t>POSTE CONCRETO 10M 1050KGF MONOLITICO</t>
  </si>
  <si>
    <t>060501</t>
  </si>
  <si>
    <t>30102901</t>
  </si>
  <si>
    <t>P</t>
  </si>
  <si>
    <t>PSE</t>
  </si>
  <si>
    <t>POSTE CONCRETO 10M 1350KGF</t>
  </si>
  <si>
    <t>POSTE CONCRETO 10M 1350KGF MONOLITICO</t>
  </si>
  <si>
    <t>POSTE CONCRETO 10M 1500KGF</t>
  </si>
  <si>
    <t>POSTE CONCRETO 10M 1500KGF MONOLITICO</t>
  </si>
  <si>
    <t>POSTE CONCRETO 10M 1800KGF</t>
  </si>
  <si>
    <t>POSTE CONCRETO 10M 1800KGF MONOLITICO</t>
  </si>
  <si>
    <t>POSTE CONCRETO 10M 2000KGF</t>
  </si>
  <si>
    <t xml:space="preserve">POSTE CONCRETO 10M 2000KGF MONOLITICO
</t>
  </si>
  <si>
    <t>MPP</t>
  </si>
  <si>
    <t>POSTE CONCRETO 10M 510KGF</t>
  </si>
  <si>
    <t>POSTE CONCRETO 10M 510KGF MONOLITICO</t>
  </si>
  <si>
    <t>POSTE CONCRETO 10M 750KGF</t>
  </si>
  <si>
    <t>POSTE CONCRETO 10M 750KGF MONOLITICO</t>
  </si>
  <si>
    <t>POSTE CONCRETO 12M 1050KGF</t>
  </si>
  <si>
    <t>POSTE CONCRETO 12M 1050KGF MONOLITICO</t>
  </si>
  <si>
    <t>POSTE CONCRETO 12M 1350KGF</t>
  </si>
  <si>
    <t>POSTE CONCRETO 12M 1350KGF MONOLITICO</t>
  </si>
  <si>
    <t>POSTE CONCRETO 12M 1500KGF</t>
  </si>
  <si>
    <t>POSTE CONCRETO 12M 1500KGF MONOLITICO</t>
  </si>
  <si>
    <t>POSTE CONCRETO 12M 2000KGF</t>
  </si>
  <si>
    <t>POSTE CONCRETO 12M 2000KGF MONOLITICO</t>
  </si>
  <si>
    <t>POSTE CONCRETO 12M 200DAN AP</t>
  </si>
  <si>
    <t>POSTE CONCRETO 12M 200DAN (CARGA ROTURA 510KGF) MONOLITICO CIRCULAR EMPOTRADO ALUMBRADO PUBLICO VIAL</t>
  </si>
  <si>
    <t>POSTE CONCRETO 12M 3000KGF</t>
  </si>
  <si>
    <t>POSTE CONCRETO 12M 3000KGF MONOLITICO</t>
  </si>
  <si>
    <t>POSTE CONCRETO 12M 4000KGF</t>
  </si>
  <si>
    <t>POSTE CONCRETO 12M 4000KGF MONOLITICO</t>
  </si>
  <si>
    <t>POSTE CONCRETO 12M 510KGF</t>
  </si>
  <si>
    <t>POSTE CONCRETO 12M 510KGF MONOLITICO</t>
  </si>
  <si>
    <t>POSTE CONCRETO 12M 750KGF</t>
  </si>
  <si>
    <t>POSTE CONCRETO 12M 750KGF MONOLITICO</t>
  </si>
  <si>
    <t>POSTE CONCRETO 14M 1050KGF</t>
  </si>
  <si>
    <t>POSTE CONCRETO 14M 1050KGF MONOLITICO</t>
  </si>
  <si>
    <t>POSTE CONCRETO 14M 1050KGF SECCIONADO</t>
  </si>
  <si>
    <t>POSTE CONCRETO 14M 1350KGF</t>
  </si>
  <si>
    <t>POSTE CONCRETO 14M 1350KGF MONOLITICO</t>
  </si>
  <si>
    <t>POSTE CONCRETO 14M 1500KGF</t>
  </si>
  <si>
    <t>POSTE CONCRETO 14M 1500KGF MONOLITICO</t>
  </si>
  <si>
    <t>POSTE CONCRETO 14M 2000KGF</t>
  </si>
  <si>
    <t>POSTE CONCRETO 14M 2000KGF MONOLITICO</t>
  </si>
  <si>
    <t>POSTE CONCRETO 14M 2000KGF SECCIONADO</t>
  </si>
  <si>
    <t>RME</t>
  </si>
  <si>
    <t>POSTE CONCRETO 14M 3000KGF</t>
  </si>
  <si>
    <t>POSTE CONCRETO 14M 3000KGF MONOLITICO</t>
  </si>
  <si>
    <t>POSTE CONCRETO 14M 4500KGF</t>
  </si>
  <si>
    <t>POSTE CONCRETO 14M 4500KGF MONOLITICO</t>
  </si>
  <si>
    <t>POSTE CONCRETO 14M 750KGF</t>
  </si>
  <si>
    <t>POSTE CONCRETO 14M 750KGF MONOLITICO</t>
  </si>
  <si>
    <t>POSTE CONCRETO 16M 1050KGF</t>
  </si>
  <si>
    <t>POSTE CONCRETO 16M 1050KGF MONOLITICO</t>
  </si>
  <si>
    <t>POSTE CONCRETO 16M 1350KGF</t>
  </si>
  <si>
    <t>POSTE CONCRETO 16M 1350KGF MONOLITICO</t>
  </si>
  <si>
    <t>POSTE CONCRETO 16M 1500KGF</t>
  </si>
  <si>
    <t>POSTE CONCRETO 16M 1500KGF MONOLITICO</t>
  </si>
  <si>
    <t>POSTE CONCRETO 16M 2000KGF</t>
  </si>
  <si>
    <t>POSTE CONCRETO 16M 2000KGF SECCIONADO</t>
  </si>
  <si>
    <t>BMB</t>
  </si>
  <si>
    <t>POSTE CONCRETO 16M 2000KGF MONOLITICO</t>
  </si>
  <si>
    <t>POSTE CONCRETO 16M 3000KGF</t>
  </si>
  <si>
    <t>POSTE CONCRETO 16M 3000KGF SECCIONADO</t>
  </si>
  <si>
    <t>POSTE CONCRETO 16M 3000KGF MONOLITICO</t>
  </si>
  <si>
    <t>POSTE CONCRETO 16M 300DAN AP</t>
  </si>
  <si>
    <t>POSTE CONCRETO 16M 300DAN (CARGA ROTURA 750KGF) MONOLITICO CIRCULAR EMPOTRADO ALUMBRADO PUBLICO</t>
  </si>
  <si>
    <t>POSTE CONCRETO 16M 4000KGF</t>
  </si>
  <si>
    <t>POSTE CONCRETO 16M 4000KGF MONOLITICO</t>
  </si>
  <si>
    <t>POSTE CONCRETO 16M 4000KGF SECCIONADO</t>
  </si>
  <si>
    <t>POSTE CONCRETO 16M 750KGF</t>
  </si>
  <si>
    <t>POSTE CONCRETO 16M 750KGF MONOLITICO</t>
  </si>
  <si>
    <t>POSTE CONCRETO 18M 3000KGF</t>
  </si>
  <si>
    <t>POSTE CONCRETO 18M 3000KGF SECCIONADO</t>
  </si>
  <si>
    <t>POSTE CONCRETO 20M 4000KGF</t>
  </si>
  <si>
    <t>POSTE CONCRETO 20M 4000KGF SECCIONADO</t>
  </si>
  <si>
    <t>POSTE CONCRETO 26M 1050KGF</t>
  </si>
  <si>
    <t>POSTE CONCRETO 26M 1050KGF SECCIONADO</t>
  </si>
  <si>
    <t>POSTE CONCRETO 5M 140DAN AP</t>
  </si>
  <si>
    <t>POSTE CONCRETO 5M 140DAN (CARGA ROTURA 350KGF) MONOLITICO 4 VERTICES EMPOTRADO ALUMBRADO PUBLICO ORNAMENTAL</t>
  </si>
  <si>
    <t>POSTE CONCRETO 5M 350KGF AP</t>
  </si>
  <si>
    <t>POSTE CONCRETO 5M 350KGF MONOLITICO 3 VERTICES EMPOTRADO ALUMBRADO PUBLICO ORNAMENTAL</t>
  </si>
  <si>
    <t>U</t>
  </si>
  <si>
    <t>POSTE CONCRETO 8M 1050KGF</t>
  </si>
  <si>
    <t>POSTE CONCRETO 8M 1050KGF MONOLITICO</t>
  </si>
  <si>
    <t>POSTE CONCRETO 8M 1350KGF</t>
  </si>
  <si>
    <t>POSTE CONCRETO 8M 1350KGF MONOLITICO</t>
  </si>
  <si>
    <t>POSTE CONCRETO 8M 1500KGF</t>
  </si>
  <si>
    <t>POSTE CONCRETO 8M 1500KGF MONOLITICO</t>
  </si>
  <si>
    <t>POSTE CONCRETO 8M 1800KGF</t>
  </si>
  <si>
    <t>POSTE CONCRETO 8M 1800KGF MONOLITICO</t>
  </si>
  <si>
    <t>POSTE CONCRETO 8M 2000KGF</t>
  </si>
  <si>
    <t>POSTE CONCRETO 8M 2000KGF MONOLITICO</t>
  </si>
  <si>
    <t>POSTE CONCRETO 8M 510KGF</t>
  </si>
  <si>
    <t>POSTE CONCRETO 8M 510KGF MONOLITICO</t>
  </si>
  <si>
    <t>POSTE CONCRETO 8M 750KGF</t>
  </si>
  <si>
    <t>POSTE CONCRETO 8M 750KGF MONOLITICO</t>
  </si>
  <si>
    <t>POSTE CONCRETO 9M 200DAN AP</t>
  </si>
  <si>
    <t>POSTE CONCRETO 9M 200DAN (CARGA ROTURA 510KGF) MONOLITICO CIRCULAR EMPOTRADO ALUMBRADO PUBLICO VIAL</t>
  </si>
  <si>
    <t>POSTE MADERA 10M 510KGF</t>
  </si>
  <si>
    <t>POSTE MADERA 10M 510KGF MONOLITICO CIRCULAR EMPOTRADO REDES DISTRIBUCION</t>
  </si>
  <si>
    <t>060504</t>
  </si>
  <si>
    <t>30102904</t>
  </si>
  <si>
    <t>POSTE MADERA 12M 510KGF</t>
  </si>
  <si>
    <t>POSTE MADERA 12M 510KGF MONOLITICO CIRCULAR EMPOTRADO REDES DISTRIBUCION</t>
  </si>
  <si>
    <t>POSTE MADERA 8M 510KGF</t>
  </si>
  <si>
    <t>POSTE MADERA 8M 510KGF MONOLITICO CIRCULAR EMPOTRADO REDES DISTRIBUCION</t>
  </si>
  <si>
    <t>POSTE METALICO 10M 1050KGF</t>
  </si>
  <si>
    <t>060503</t>
  </si>
  <si>
    <t>30102903</t>
  </si>
  <si>
    <t>POSTE METALICO 10M 1350KGF</t>
  </si>
  <si>
    <t>POSTE METALICO 10M 510KGF</t>
  </si>
  <si>
    <t>POSTE METALICO 10M 750KGF</t>
  </si>
  <si>
    <t>POSTE METALICO 12M 1050KGF</t>
  </si>
  <si>
    <t>POSTE METALICO 12M 1350KGF</t>
  </si>
  <si>
    <t>POSTE METALICO 12M 510KGF</t>
  </si>
  <si>
    <t>POSTE METALICO 12M 750KGF</t>
  </si>
  <si>
    <t>POSTE METALICO 14M 1050KGF</t>
  </si>
  <si>
    <t>POSTE METALICO 14M 1350KGF</t>
  </si>
  <si>
    <t>POSTE METALICO 14M 1500KGF</t>
  </si>
  <si>
    <t>POSTE METALICO 14M 750KGF</t>
  </si>
  <si>
    <t>POSTE METALICO 16M</t>
  </si>
  <si>
    <t>POSTE METALICO 16M DISEÑO ESPECIAL RETENCION BASE PERNADA PARA LINEA DE TRANSMISION</t>
  </si>
  <si>
    <t>POSTE METALICO 16M 10400KGF BASE PERNADA PARA LINEA DE TRANSMISION</t>
  </si>
  <si>
    <t>POSTE METALICO 16M 1050KGF</t>
  </si>
  <si>
    <t>POSTE METALICO 16M 1350KGF</t>
  </si>
  <si>
    <t>POSTE METALICO 16M 1500KGF</t>
  </si>
  <si>
    <t>POSTE METALICO 16M 2000KGF</t>
  </si>
  <si>
    <t>POSTE METALICO 16M 3000KGF</t>
  </si>
  <si>
    <t>POSTE METALICO 16M 750KGF</t>
  </si>
  <si>
    <t>POSTE METALICO 17M</t>
  </si>
  <si>
    <t>POSTE METALICO 17M DISEÑO ESPECIAL RETENCION BASE PERNADA PARA LINEA DE TRANSMISION</t>
  </si>
  <si>
    <t>POSTE METALICO 18M 1050KGF</t>
  </si>
  <si>
    <t>POSTE METALICO 18M 1350KGF</t>
  </si>
  <si>
    <t>POSTE METALICO 18M 2000KGF</t>
  </si>
  <si>
    <t>POSTE METALICO 18M 2500KGF</t>
  </si>
  <si>
    <t>ARE</t>
  </si>
  <si>
    <t>POSTE METALICO 18M 3000KGF</t>
  </si>
  <si>
    <t>POSTE METALICO 20M</t>
  </si>
  <si>
    <t>POSTE METALICO 20M DISEÑO ESPECIAL SUSPENSION 2° BASE PERNADA PARA LINEA DE TRANSMISION</t>
  </si>
  <si>
    <t>POSTE METALICO 20M DISEÑO ESPECIAL SUSPENSION 10° BASE PERNADA PARA LINEA DE TRANSMISION</t>
  </si>
  <si>
    <t>POSTE METALICO 20M 1050KGF</t>
  </si>
  <si>
    <t>POSTE METALICO 20M 1350KGF</t>
  </si>
  <si>
    <t>POSTE METALICO 22M</t>
  </si>
  <si>
    <t>POSTE METALICO 22M DISEÑO ESPECIAL RETENCION BASE PERNADA PARA LINEA DE TRANSMISION</t>
  </si>
  <si>
    <t>POSTE METALICO 22M 1050KGF</t>
  </si>
  <si>
    <t>POSTE METALICO 22M 1350KGF</t>
  </si>
  <si>
    <t>POSTE METALICO 24M 1350KGF</t>
  </si>
  <si>
    <t>POSTE METALICO 25M</t>
  </si>
  <si>
    <t>POSTE METALICO 25M DISEÑO ESPECIAL T-11[S] BASE PERNADA PARA LINEA DE TRANSMISION</t>
  </si>
  <si>
    <t>POSTE METALICO 26.5M</t>
  </si>
  <si>
    <t>POSTE METALICO 26.5M DISEÑO ESPECIAL T-12[S] BASE PERNADA PARA LINEA DE TRANSMISION</t>
  </si>
  <si>
    <t>POSTE METALICO 3.5M AP</t>
  </si>
  <si>
    <t>POSTE METALICO 3.5M BASE PERNADA ALUMBRADO PUBLICO ORNAMENTAL</t>
  </si>
  <si>
    <t>POSTE METALICO 31M</t>
  </si>
  <si>
    <t>POSTE METALICO 31M DISEÑO ESPECIAL T-8[N] BASE PERNADA PARA LINEA DE TRANSMISION</t>
  </si>
  <si>
    <t>POSTE METALICO 31M DISEÑO ESPECIAL T-10[N] BASE PERNADA PARA LINEA DE TRANSMISION</t>
  </si>
  <si>
    <t>POSTE METALICO 3M AP</t>
  </si>
  <si>
    <t>POSTE METALICO 3M BASE PERNADA ALUMBRADO PUBLICO ORNAMENTAL</t>
  </si>
  <si>
    <t>POSTE METALICO 4.2M 150KGF AP</t>
  </si>
  <si>
    <t>POSTE METALICO 4.2M 150KGF BASE PERNADA ALUMBRADO PUBLICO ORNAMENTAL</t>
  </si>
  <si>
    <t>POSTE METALICO 4.5M AP</t>
  </si>
  <si>
    <t>POSTE METALICO 4.5M BASE PERNADA ALUMBRADO PUBLICO ORNAMENTAL</t>
  </si>
  <si>
    <t>POSTE METALICO 4M AP</t>
  </si>
  <si>
    <t>POSTE METALICO 4M BASE PERNADA ALUMBRADO PUBLICO ORNAMENTAL</t>
  </si>
  <si>
    <t>POSTE METALICO 5.11M AP</t>
  </si>
  <si>
    <t>POSTE METALICO 5.11M BASE PERNADA ALUMBRADO PUBLICO ORNAMENTAL</t>
  </si>
  <si>
    <t>POSTE METALICO 6M AP</t>
  </si>
  <si>
    <t>POSTE METALICO 6M BASE PERNADA ALUMBRADO PUBLICO ORNAMENTAL</t>
  </si>
  <si>
    <t>POSTE METALICO 8M 1050KGF</t>
  </si>
  <si>
    <t>POSTE METALICO 8M 350KGF</t>
  </si>
  <si>
    <t>POSTE METALICO 8M 510KGF</t>
  </si>
  <si>
    <t>POSTE METALICO 8M 750KGF</t>
  </si>
  <si>
    <t>POSTE METALICO1.70M ORNAMENTAL</t>
  </si>
  <si>
    <t>POSTE METALICO 1.70MT ALTURA ORNAMENTAL 2.5 PULGADAS DE DIAMETRO BRAZO DE 30 CMTS INCLINACION DEL BRAZO DE 15 GRADOS PINTADO CON PINTURA ELECTROSTÁTICA DE COLOR GRIS</t>
  </si>
  <si>
    <t>CMO</t>
  </si>
  <si>
    <t>POSTE PRFV 10.2M 350KGF AP</t>
  </si>
  <si>
    <t>POSTE FIBRA DE VIDRIO 10.2M 350KGF MONOLITICO CIRCULAR BASE REFERENCIA 1 O 2 ALUMBRADO PUBLICO VIAL</t>
  </si>
  <si>
    <t>060502</t>
  </si>
  <si>
    <t>30102906</t>
  </si>
  <si>
    <t>POR</t>
  </si>
  <si>
    <t>POSTE FIBRA DE VIDRIO 10.2M 350KGF MONOLITICO CIRCULAR BASE REFERENCIA 3 ALUMBRADO PUBLICO VIAL</t>
  </si>
  <si>
    <t>POSTE PRFV 10M 1050KGF</t>
  </si>
  <si>
    <t>POSTE FIBRA DE VIDRIO 10M 1050KGF MONOLITICO</t>
  </si>
  <si>
    <t>POSTE FIBRA DE VIDRIO 10M 1050KGF SECCIONADO</t>
  </si>
  <si>
    <t>POSTE PRFV 10M 200KGF AP</t>
  </si>
  <si>
    <t>POSTE FIBRA DE VIDRIO 10M 200KGF MONOLITICO CIRCULAR ALUMBRADO PUBLICO VIAL</t>
  </si>
  <si>
    <t>POSTE PRFV 10M 510KGF</t>
  </si>
  <si>
    <t>POSTE FIBRA DE VIDRIO 10M 510KGF MONOLITICO</t>
  </si>
  <si>
    <t>POSTE FIBRA DE VIDRIO 10M 510KGF SECCIONADO</t>
  </si>
  <si>
    <t>POSTE PRFV 10M 750KGF</t>
  </si>
  <si>
    <t>POSTE FIBRA DE VIDRIO 10M 750KGF MONOLITICO</t>
  </si>
  <si>
    <t>POSTE FIBRA DE VIDRIO 10M 750KGF SECCIONADO</t>
  </si>
  <si>
    <t>POSTE PRFV 12M 1050KGF</t>
  </si>
  <si>
    <t>POSTE FIBRA DE VIDRIO 12M 1050KGF MONOLITICO</t>
  </si>
  <si>
    <t>POSTE FIBRA DE VIDRIO 12M 1050KGF SECCIONADO</t>
  </si>
  <si>
    <t>POSTE PRFV 12M 1350KGF</t>
  </si>
  <si>
    <t>POSTE FIBRA DE VIDRIO 12M 1350KGF MONOLITICO</t>
  </si>
  <si>
    <t>POSTE FIBRA DE VIDRIO 12M 1350KGF SECCIONADO</t>
  </si>
  <si>
    <t>POSTE PRFV 12M 350KGF AP</t>
  </si>
  <si>
    <t>POSTE FIBRA DE VIDRIO 12M 350KGF MONOLITICO CIRCULAR EMPOTRADO ALUMBRADO PUBLICO VIAL</t>
  </si>
  <si>
    <t>POSTE PRFV 12M 510KGF</t>
  </si>
  <si>
    <t>POSTE FIBRA DE VIDRIO 12M 510KGF MONOLITICO</t>
  </si>
  <si>
    <t>POSTE FIBRA DE VIDRIO 12M 510KGF SECCIONADO</t>
  </si>
  <si>
    <t>POSTE PRFV 12M 750KGF</t>
  </si>
  <si>
    <t>POSTE FIBRA DE VIDRIO 12M 750KGF MONOLITICO</t>
  </si>
  <si>
    <t>POSTE FIBRA DE VIDRIO 12M 750KGF SECCIONADO</t>
  </si>
  <si>
    <t>POSTE PRFV 14M 1050KGF</t>
  </si>
  <si>
    <t>POSTE FIBRA DE VIDRIO 14M 1050KGF MONOLITICO</t>
  </si>
  <si>
    <t>POSTE FIBRA DE VIDRIO 14M 1050KGF SECCIONADO</t>
  </si>
  <si>
    <t>POSTE PRFV 14M 1350KGF</t>
  </si>
  <si>
    <t>POSTE FIBRA DE VIDRIO 14M 1350KGF  SECCIONADO</t>
  </si>
  <si>
    <t>POSTE PRFV 14M 750KGF</t>
  </si>
  <si>
    <t>POSTE FIBRA DE VIDRIO 14M 750KGF MONOLITICO</t>
  </si>
  <si>
    <t>POSTE FIBRA DE VIDRIO 14M 750KGF SECCIONADO</t>
  </si>
  <si>
    <t>POSTE PRFV 16M 1050KGF</t>
  </si>
  <si>
    <t>POSTE FIBRA DE VIDRIO 16M 1050KGF SECCIONADO</t>
  </si>
  <si>
    <t>POSTE PRFV 16M 1350KGF</t>
  </si>
  <si>
    <t>POSTE FIBRA DE VIDRIO 16M 1350KGF SECCIONADO</t>
  </si>
  <si>
    <t>POSTE PRFV 16M 1500KGF</t>
  </si>
  <si>
    <t>POSTE FIBRA DE VIDRIO 16M 1500KGF SECCIONADO</t>
  </si>
  <si>
    <t>POSTE PRFV 16M 2000KGF</t>
  </si>
  <si>
    <t>POSTE FIBRA DE VIDRIO 16M 2000KGF SECCIONADO</t>
  </si>
  <si>
    <t>POSTE PRFV 16M 750KGF</t>
  </si>
  <si>
    <t>POSTE FIBRA DE VIDRIO 16M 750KGF SECCIONADO</t>
  </si>
  <si>
    <t>POSTE PRFV 18M 1050KGF</t>
  </si>
  <si>
    <t>POSTE FIBRA DE VIDRIO 18M 1050KGF SECCIONADO</t>
  </si>
  <si>
    <t>POSTE PRFV 18M 1350KGF</t>
  </si>
  <si>
    <t>POSTE FIBRA DE VIDRIO 18M 1350KGF SECCIONADO</t>
  </si>
  <si>
    <t>POSTE PRFV 20M 1050KGF</t>
  </si>
  <si>
    <t>POSTE FIBRA DE VIDRIO 20M 1050KGF SECCIONADO</t>
  </si>
  <si>
    <t>POSTE PRFV 5.5M 150KGF AP</t>
  </si>
  <si>
    <t>POSTE FIBRA DE VIDRIO 5.5M 150KGF MONOLITICO CIRCULAR BASE ALUMBRADO PUBLICO ORNAMENTAL</t>
  </si>
  <si>
    <t>POSTE PRFV 6M 250KGF AP</t>
  </si>
  <si>
    <t>POSTE FIBRA DE VIDRIO 6M 250KGF MONOLITICO CIRCULAR EMPOTRADO ALUMBRADO PUBLICO ORNAMENTAL</t>
  </si>
  <si>
    <t>POSTE PRFV 7.5M 350KGF AP</t>
  </si>
  <si>
    <t>POSTE FIBRA DE VIDRIO 7.5M 350KGF MONOLITICO CIRCULAR BASE REFERENCIA 1 O 2 ALUMBRADO PUBLICO VIAL</t>
  </si>
  <si>
    <t>POSTE FIBRA DE VIDRIO 7.5M 350KGF MONOLITICO CIRCULAR BASE REFERENCIA 3 ALUMBRADO PUBLICO VIAL</t>
  </si>
  <si>
    <t>POSTE PRFV 8M 1050KGF</t>
  </si>
  <si>
    <t>POSTE FIBRA DE VIDRIO 8M 1050KGF MONOLITICO</t>
  </si>
  <si>
    <t>POSTE FIBRA DE VIDRIO 8M 1050KGF SECCIONADO</t>
  </si>
  <si>
    <t>POSTE PRFV 8M 350KGF</t>
  </si>
  <si>
    <t>POSTE FIBRA DE VIDRIO 8M 350KGF MONOLITICO</t>
  </si>
  <si>
    <t>POSTE PRFV 8M 510KGF</t>
  </si>
  <si>
    <t>POSTE FIBRA DE VIDRIO 8M 510KGF MONOLITICO</t>
  </si>
  <si>
    <t>POSTE FIBRA DE VIDRIO 8M 510KGF SECCIONADO</t>
  </si>
  <si>
    <t>POSTE PRFV 8M 750KGF</t>
  </si>
  <si>
    <t>POSTE FIBRA DE VIDRIO 8M 750KGF MONOLITICO</t>
  </si>
  <si>
    <t>POSTE FIBRA DE VIDRIO  8M 750KGF SECCIONADO</t>
  </si>
  <si>
    <t>POSTE PRFV 9M 250KGF AP</t>
  </si>
  <si>
    <t>POSTE FIBRA DE VIDRIO 9M 250KGF SECCIONADO CIRCULAR EMPOTRADO ALUMBRADO PUBLICO ORNAMENTAL</t>
  </si>
  <si>
    <t>POSTE PRFV 9M 350KGF AP</t>
  </si>
  <si>
    <t>POSTE FIBRA DE VIDRIO 9M 350KGF MONOLITICO CIRCULAR EMPOTRADO ALUMBRADO PUBLICO VIAL</t>
  </si>
  <si>
    <t>POSTE PRFV 9M 350KGF AP TRASLU</t>
  </si>
  <si>
    <t>POSTE FIBRA DE VIDRIO 9M 350KGF MONOLITICO TRASLUCIDO CIRCULAR BASE ESPECIAL ALUMBRADO PUBLICO VIAL</t>
  </si>
  <si>
    <t>POSTE PRFV 14M 1350KGF MONOLITICO</t>
  </si>
  <si>
    <t>PRFV</t>
  </si>
  <si>
    <t>RETENCION</t>
  </si>
  <si>
    <t>P84A-1</t>
  </si>
  <si>
    <t>P84A-2</t>
  </si>
  <si>
    <t>Codigo del Proyecto</t>
  </si>
  <si>
    <t>ITEMS</t>
  </si>
  <si>
    <t>Definir el codigo del proyecto desde la plantilla (columna D)</t>
  </si>
  <si>
    <t xml:space="preserve">Nombre del alimentador </t>
  </si>
  <si>
    <t>En la columna V (Disposicion) colocar nombre sin tilde</t>
  </si>
  <si>
    <t>Conformar el codigo del material del apoyo en el excel</t>
  </si>
  <si>
    <t>Validar que codigo de proyecto le pertenece a la Playa</t>
  </si>
  <si>
    <t>El identificador sea un numero unico (en caso de mas de un poste en un mismo punto debera llevar separadores o extension del codigo principal ej. P84A-1)</t>
  </si>
  <si>
    <t>Z313169</t>
  </si>
  <si>
    <t>P113</t>
  </si>
  <si>
    <t>Z238163</t>
  </si>
  <si>
    <t>P98-1</t>
  </si>
  <si>
    <t>P98-2</t>
  </si>
  <si>
    <t>P98-3</t>
  </si>
  <si>
    <t>P99-1</t>
  </si>
  <si>
    <t>P99-2</t>
  </si>
  <si>
    <t>P99-3</t>
  </si>
  <si>
    <t>P100-1</t>
  </si>
  <si>
    <t>P100-2</t>
  </si>
  <si>
    <t>P100-3</t>
  </si>
  <si>
    <t>P101-1</t>
  </si>
  <si>
    <t>P101-2</t>
  </si>
  <si>
    <t>P101-3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</si>
</sst>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0"/>
    <numFmt numFmtId="166" formatCode="0.000"/>
  </numFmts>
  <fonts count="16" x14ac:knownFonts="1">
    <font>
      <sz val="11"/>
      <color theme="1"/>
      <name val="Calibri"/>
      <family val="2"/>
      <scheme val="minor"/>
    </font>
    <font>
      <sz val="9"/>
      <name val="Trebuchet MS"/>
      <family val="2"/>
    </font>
    <font>
      <b/>
      <sz val="11"/>
      <color theme="1"/>
      <name val="Calibri"/>
      <family val="2"/>
      <scheme val="minor"/>
    </font>
    <font>
      <b/>
      <sz val="10"/>
      <name val="Arial"/>
      <family val="2"/>
    </font>
    <font>
      <sz val="10"/>
      <name val="Arial"/>
      <family val="2"/>
    </font>
    <font>
      <b/>
      <sz val="11"/>
      <color indexed="81"/>
      <name val="Tahoma"/>
      <family val="2"/>
    </font>
    <font>
      <sz val="11"/>
      <color rgb="FF000000"/>
      <name val="Calibri"/>
      <family val="2"/>
    </font>
    <font>
      <sz val="11"/>
      <color rgb="FF000000"/>
      <name val="Calibri"/>
      <family val="2"/>
      <scheme val="minor"/>
    </font>
    <font>
      <sz val="11"/>
      <color rgb="FFFF0000"/>
      <name val="Calibri"/>
      <family val="2"/>
      <scheme val="minor"/>
    </font>
    <font>
      <b/>
      <sz val="9"/>
      <name val="Trebuchet MS"/>
      <family val="2"/>
    </font>
    <font>
      <sz val="8"/>
      <name val="Calibri"/>
      <family val="2"/>
      <scheme val="minor"/>
    </font>
    <font>
      <sz val="9"/>
      <color theme="0"/>
      <name val="Trebuchet MS"/>
      <family val="2"/>
    </font>
    <font>
      <b/>
      <sz val="22"/>
      <color theme="1"/>
      <name val="Calibri"/>
      <family val="2"/>
      <scheme val="minor"/>
    </font>
    <font>
      <sz val="22"/>
      <color theme="1"/>
      <name val="Calibri"/>
      <family val="2"/>
      <scheme val="minor"/>
    </font>
    <font>
      <b/>
      <sz val="8"/>
      <color rgb="FF363636"/>
      <name val="Tahoma"/>
      <family val="2"/>
    </font>
    <font>
      <sz val="8"/>
      <color rgb="FF363636"/>
      <name val="Tahoma"/>
      <family val="2"/>
    </font>
  </fonts>
  <fills count="18">
    <fill>
      <patternFill patternType="none"/>
    </fill>
    <fill>
      <patternFill patternType="gray125"/>
    </fill>
    <fill>
      <patternFill patternType="solid">
        <fgColor theme="8" tint="0.59999389629810485"/>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7"/>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FFFFFF"/>
        <bgColor indexed="64"/>
      </patternFill>
    </fill>
    <fill>
      <patternFill patternType="solid">
        <fgColor theme="0"/>
        <bgColor indexed="64"/>
      </patternFill>
    </fill>
    <fill>
      <patternFill patternType="solid">
        <fgColor theme="4" tint="-0.249977111117893"/>
        <bgColor indexed="64"/>
      </patternFill>
    </fill>
    <fill>
      <patternFill patternType="solid">
        <fgColor rgb="FFE2EFDA"/>
        <bgColor rgb="FF000000"/>
      </patternFill>
    </fill>
    <fill>
      <patternFill patternType="solid">
        <fgColor rgb="FFF5F5F5"/>
        <bgColor indexed="64"/>
      </patternFill>
    </fill>
    <fill>
      <patternFill patternType="solid">
        <fgColor theme="2" tint="-0.249977111117893"/>
        <bgColor indexed="64"/>
      </patternFill>
    </fill>
    <fill>
      <patternFill patternType="solid">
        <fgColor theme="3" tint="0.89999084444715716"/>
        <bgColor indexed="64"/>
      </patternFill>
    </fill>
    <fill>
      <patternFill patternType="solid">
        <fgColor theme="8"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indexed="64"/>
      </right>
      <top style="thin">
        <color indexed="64"/>
      </top>
      <bottom style="thin">
        <color indexed="64"/>
      </bottom>
      <diagonal/>
    </border>
    <border>
      <left style="thin">
        <color rgb="FF000000"/>
      </left>
      <right style="thin">
        <color indexed="64"/>
      </right>
      <top style="thin">
        <color indexed="64"/>
      </top>
      <bottom style="thin">
        <color rgb="FF000000"/>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bottom style="thin">
        <color rgb="FF000000"/>
      </bottom>
      <diagonal/>
    </border>
    <border>
      <left style="thin">
        <color rgb="FFDCDCDC"/>
      </left>
      <right style="thin">
        <color rgb="FFDCDCDC"/>
      </right>
      <top style="thin">
        <color rgb="FFDCDCDC"/>
      </top>
      <bottom style="thin">
        <color rgb="FFDCDCDC"/>
      </bottom>
      <diagonal/>
    </border>
    <border>
      <left style="thin">
        <color rgb="FFDCDCDC"/>
      </left>
      <right style="thin">
        <color rgb="FFDCDCDC"/>
      </right>
      <top/>
      <bottom/>
      <diagonal/>
    </border>
  </borders>
  <cellStyleXfs count="1">
    <xf numFmtId="0" fontId="0" fillId="0" borderId="0"/>
  </cellStyleXfs>
  <cellXfs count="86">
    <xf numFmtId="0" fontId="0" fillId="0" borderId="0" xfId="0"/>
    <xf numFmtId="0" fontId="0" fillId="0" borderId="1" xfId="0" applyBorder="1"/>
    <xf numFmtId="0" fontId="2" fillId="2" borderId="1" xfId="0" applyFont="1" applyFill="1" applyBorder="1" applyAlignment="1">
      <alignment horizontal="center"/>
    </xf>
    <xf numFmtId="0" fontId="2" fillId="2" borderId="1" xfId="0" applyFont="1" applyFill="1" applyBorder="1" applyAlignment="1">
      <alignment horizontal="center" vertical="center"/>
    </xf>
    <xf numFmtId="0" fontId="0" fillId="0" borderId="1" xfId="0" applyBorder="1" applyAlignment="1">
      <alignment horizontal="center"/>
    </xf>
    <xf numFmtId="0" fontId="0" fillId="0" borderId="1" xfId="0" applyBorder="1" applyAlignment="1" applyProtection="1">
      <alignment horizontal="center"/>
      <protection hidden="1"/>
    </xf>
    <xf numFmtId="0" fontId="0" fillId="0" borderId="1" xfId="0" applyBorder="1" applyProtection="1">
      <protection hidden="1"/>
    </xf>
    <xf numFmtId="0" fontId="4" fillId="0" borderId="1" xfId="0" applyFont="1" applyBorder="1" applyAlignment="1" applyProtection="1">
      <alignment horizontal="center" wrapText="1"/>
      <protection hidden="1"/>
    </xf>
    <xf numFmtId="0" fontId="3" fillId="2" borderId="1" xfId="0" applyFont="1" applyFill="1" applyBorder="1" applyAlignment="1" applyProtection="1">
      <alignment horizontal="center" vertical="center" wrapText="1"/>
      <protection hidden="1"/>
    </xf>
    <xf numFmtId="0" fontId="2" fillId="2" borderId="1" xfId="0" applyFont="1" applyFill="1" applyBorder="1" applyAlignment="1" applyProtection="1">
      <alignment vertical="center" wrapText="1"/>
      <protection hidden="1"/>
    </xf>
    <xf numFmtId="0" fontId="0" fillId="0" borderId="1" xfId="0" applyBorder="1" applyAlignment="1">
      <alignment horizontal="center" vertical="center"/>
    </xf>
    <xf numFmtId="0" fontId="0" fillId="0" borderId="0" xfId="0" applyAlignment="1">
      <alignment horizontal="center"/>
    </xf>
    <xf numFmtId="0" fontId="0" fillId="4" borderId="1" xfId="0" applyFill="1" applyBorder="1"/>
    <xf numFmtId="0" fontId="0" fillId="4" borderId="1" xfId="0" applyFill="1" applyBorder="1" applyAlignment="1">
      <alignment horizontal="center"/>
    </xf>
    <xf numFmtId="0" fontId="0" fillId="6" borderId="1" xfId="0" applyFill="1" applyBorder="1"/>
    <xf numFmtId="0" fontId="0" fillId="6" borderId="1" xfId="0" applyFill="1" applyBorder="1" applyAlignment="1">
      <alignment horizontal="center"/>
    </xf>
    <xf numFmtId="0" fontId="1" fillId="5" borderId="2" xfId="0" applyFont="1" applyFill="1" applyBorder="1" applyAlignment="1">
      <alignment horizontal="center" vertical="center"/>
    </xf>
    <xf numFmtId="165" fontId="1" fillId="5" borderId="2" xfId="0" applyNumberFormat="1" applyFont="1" applyFill="1" applyBorder="1" applyAlignment="1">
      <alignment horizontal="center" vertical="center"/>
    </xf>
    <xf numFmtId="0" fontId="1" fillId="7" borderId="2" xfId="0" applyFont="1" applyFill="1" applyBorder="1" applyAlignment="1">
      <alignment horizontal="center" vertical="center"/>
    </xf>
    <xf numFmtId="164" fontId="1" fillId="7" borderId="2" xfId="0" applyNumberFormat="1" applyFont="1" applyFill="1" applyBorder="1" applyAlignment="1">
      <alignment horizontal="center" vertical="center"/>
    </xf>
    <xf numFmtId="0" fontId="0" fillId="8" borderId="1" xfId="0" applyFill="1" applyBorder="1"/>
    <xf numFmtId="0" fontId="0" fillId="8" borderId="1" xfId="0" applyFill="1" applyBorder="1" applyAlignment="1">
      <alignment horizontal="center"/>
    </xf>
    <xf numFmtId="0" fontId="0" fillId="9" borderId="1" xfId="0" applyFill="1" applyBorder="1"/>
    <xf numFmtId="0" fontId="0" fillId="9" borderId="1" xfId="0" applyFill="1" applyBorder="1" applyAlignment="1">
      <alignment horizontal="center"/>
    </xf>
    <xf numFmtId="0" fontId="0" fillId="6" borderId="4" xfId="0" applyFill="1" applyBorder="1"/>
    <xf numFmtId="1" fontId="1" fillId="5" borderId="2" xfId="0" applyNumberFormat="1" applyFont="1" applyFill="1" applyBorder="1" applyAlignment="1">
      <alignment horizontal="center" vertical="center"/>
    </xf>
    <xf numFmtId="0" fontId="0" fillId="6" borderId="5" xfId="0" applyFill="1" applyBorder="1"/>
    <xf numFmtId="49" fontId="2" fillId="2" borderId="1" xfId="0" applyNumberFormat="1" applyFont="1" applyFill="1" applyBorder="1" applyAlignment="1">
      <alignment horizontal="center"/>
    </xf>
    <xf numFmtId="49" fontId="0" fillId="0" borderId="1" xfId="0" applyNumberFormat="1" applyBorder="1" applyAlignment="1">
      <alignment horizontal="center"/>
    </xf>
    <xf numFmtId="49" fontId="0" fillId="0" borderId="0" xfId="0" applyNumberFormat="1"/>
    <xf numFmtId="0" fontId="7" fillId="0" borderId="0" xfId="0" applyFont="1"/>
    <xf numFmtId="0" fontId="6" fillId="10" borderId="1" xfId="0" applyFont="1" applyFill="1" applyBorder="1" applyAlignment="1">
      <alignment vertical="center" wrapText="1"/>
    </xf>
    <xf numFmtId="0" fontId="8" fillId="0" borderId="1" xfId="0" applyFont="1" applyBorder="1"/>
    <xf numFmtId="0" fontId="2" fillId="0" borderId="0" xfId="0" applyFont="1"/>
    <xf numFmtId="0" fontId="2" fillId="8" borderId="1" xfId="0" applyFont="1" applyFill="1" applyBorder="1"/>
    <xf numFmtId="0" fontId="2" fillId="8" borderId="1" xfId="0" applyFont="1" applyFill="1" applyBorder="1" applyAlignment="1">
      <alignment horizontal="center"/>
    </xf>
    <xf numFmtId="0" fontId="8" fillId="0" borderId="1" xfId="0" applyFont="1" applyBorder="1" applyAlignment="1">
      <alignment horizontal="center"/>
    </xf>
    <xf numFmtId="0" fontId="8" fillId="0" borderId="0" xfId="0" applyFont="1"/>
    <xf numFmtId="0" fontId="0" fillId="11" borderId="0" xfId="0" applyFill="1"/>
    <xf numFmtId="0" fontId="0" fillId="11" borderId="0" xfId="0" applyFill="1" applyProtection="1">
      <protection locked="0"/>
    </xf>
    <xf numFmtId="1" fontId="0" fillId="4" borderId="1" xfId="0" applyNumberFormat="1" applyFill="1" applyBorder="1" applyAlignment="1" applyProtection="1">
      <alignment horizontal="center"/>
      <protection locked="0"/>
    </xf>
    <xf numFmtId="0" fontId="0" fillId="4" borderId="1" xfId="0" applyFill="1" applyBorder="1" applyAlignment="1" applyProtection="1">
      <alignment horizontal="center"/>
      <protection locked="0"/>
    </xf>
    <xf numFmtId="0" fontId="0" fillId="4" borderId="3" xfId="0" applyFill="1" applyBorder="1" applyAlignment="1" applyProtection="1">
      <alignment horizontal="center"/>
      <protection locked="0"/>
    </xf>
    <xf numFmtId="1" fontId="0" fillId="4" borderId="3" xfId="0" applyNumberFormat="1" applyFill="1" applyBorder="1" applyAlignment="1" applyProtection="1">
      <alignment horizontal="center"/>
      <protection locked="0"/>
    </xf>
    <xf numFmtId="0" fontId="0" fillId="4" borderId="3" xfId="0" applyFill="1" applyBorder="1" applyAlignment="1" applyProtection="1">
      <alignment horizontal="center" vertical="center"/>
      <protection locked="0"/>
    </xf>
    <xf numFmtId="2" fontId="0" fillId="4" borderId="1" xfId="0" applyNumberFormat="1" applyFill="1" applyBorder="1" applyAlignment="1" applyProtection="1">
      <alignment horizontal="center"/>
      <protection locked="0"/>
    </xf>
    <xf numFmtId="0" fontId="0" fillId="11" borderId="0" xfId="0" applyFill="1" applyAlignment="1" applyProtection="1">
      <alignment horizontal="center"/>
      <protection locked="0"/>
    </xf>
    <xf numFmtId="166" fontId="0" fillId="11" borderId="0" xfId="0" applyNumberFormat="1" applyFill="1" applyAlignment="1" applyProtection="1">
      <alignment horizontal="center"/>
      <protection locked="0"/>
    </xf>
    <xf numFmtId="0" fontId="0" fillId="11" borderId="0" xfId="0" applyFill="1" applyAlignment="1" applyProtection="1">
      <alignment horizontal="center" vertical="center"/>
      <protection locked="0"/>
    </xf>
    <xf numFmtId="0" fontId="0" fillId="11" borderId="0" xfId="0" applyFill="1" applyAlignment="1" applyProtection="1">
      <alignment horizontal="left"/>
      <protection locked="0"/>
    </xf>
    <xf numFmtId="1" fontId="0" fillId="11" borderId="0" xfId="0" applyNumberFormat="1" applyFill="1" applyProtection="1">
      <protection locked="0"/>
    </xf>
    <xf numFmtId="1" fontId="0" fillId="11" borderId="0" xfId="0" applyNumberFormat="1" applyFill="1" applyAlignment="1" applyProtection="1">
      <alignment horizontal="center"/>
      <protection locked="0"/>
    </xf>
    <xf numFmtId="166" fontId="0" fillId="4" borderId="1" xfId="0" applyNumberFormat="1" applyFill="1" applyBorder="1" applyAlignment="1" applyProtection="1">
      <alignment horizontal="center"/>
      <protection locked="0"/>
    </xf>
    <xf numFmtId="166" fontId="0" fillId="4" borderId="3" xfId="0" applyNumberFormat="1" applyFill="1" applyBorder="1" applyAlignment="1" applyProtection="1">
      <alignment horizontal="center"/>
      <protection locked="0"/>
    </xf>
    <xf numFmtId="2" fontId="0" fillId="4" borderId="1" xfId="0" applyNumberFormat="1" applyFill="1" applyBorder="1" applyAlignment="1" applyProtection="1">
      <alignment horizontal="center" vertical="center"/>
      <protection locked="0"/>
    </xf>
    <xf numFmtId="2" fontId="0" fillId="4" borderId="3" xfId="0" applyNumberFormat="1" applyFill="1" applyBorder="1" applyAlignment="1" applyProtection="1">
      <alignment horizontal="center"/>
      <protection locked="0"/>
    </xf>
    <xf numFmtId="2" fontId="0" fillId="4" borderId="3" xfId="0" applyNumberFormat="1" applyFill="1" applyBorder="1" applyAlignment="1" applyProtection="1">
      <alignment horizontal="center" vertical="center"/>
      <protection locked="0"/>
    </xf>
    <xf numFmtId="0" fontId="9" fillId="7" borderId="1" xfId="0" applyFont="1" applyFill="1" applyBorder="1" applyAlignment="1">
      <alignment horizontal="center" vertical="center" wrapText="1"/>
    </xf>
    <xf numFmtId="49" fontId="0" fillId="4" borderId="1" xfId="0" applyNumberFormat="1" applyFill="1" applyBorder="1" applyAlignment="1">
      <alignment horizontal="center"/>
    </xf>
    <xf numFmtId="0" fontId="11" fillId="12" borderId="2" xfId="0" applyFont="1" applyFill="1" applyBorder="1" applyAlignment="1">
      <alignment horizontal="center" vertical="center"/>
    </xf>
    <xf numFmtId="1" fontId="0" fillId="4" borderId="3" xfId="0" applyNumberFormat="1" applyFill="1" applyBorder="1" applyAlignment="1" applyProtection="1">
      <alignment horizontal="center" vertical="center"/>
      <protection locked="0"/>
    </xf>
    <xf numFmtId="0" fontId="9" fillId="7" borderId="2" xfId="0" applyFont="1" applyFill="1" applyBorder="1" applyAlignment="1">
      <alignment horizontal="center" vertical="center" wrapText="1"/>
    </xf>
    <xf numFmtId="49" fontId="0" fillId="4" borderId="1" xfId="0" applyNumberFormat="1" applyFill="1" applyBorder="1" applyAlignment="1" applyProtection="1">
      <alignment horizontal="center"/>
      <protection locked="0"/>
    </xf>
    <xf numFmtId="49" fontId="0" fillId="4" borderId="3" xfId="0" applyNumberFormat="1" applyFill="1" applyBorder="1" applyAlignment="1" applyProtection="1">
      <alignment horizontal="center"/>
      <protection locked="0"/>
    </xf>
    <xf numFmtId="0" fontId="1" fillId="7" borderId="2" xfId="0" applyFont="1" applyFill="1" applyBorder="1" applyAlignment="1">
      <alignment horizontal="center" vertical="center" wrapText="1"/>
    </xf>
    <xf numFmtId="14" fontId="0" fillId="4" borderId="1" xfId="0" applyNumberFormat="1" applyFill="1" applyBorder="1" applyAlignment="1" applyProtection="1">
      <alignment horizontal="center"/>
      <protection locked="0"/>
    </xf>
    <xf numFmtId="0" fontId="11" fillId="12" borderId="2" xfId="0" applyFont="1" applyFill="1" applyBorder="1" applyAlignment="1">
      <alignment horizontal="center" vertical="center" wrapText="1"/>
    </xf>
    <xf numFmtId="0" fontId="1" fillId="3" borderId="2" xfId="0" applyFont="1" applyFill="1" applyBorder="1" applyAlignment="1">
      <alignment horizontal="center" vertical="center" wrapText="1"/>
    </xf>
    <xf numFmtId="14" fontId="0" fillId="4" borderId="3" xfId="0" applyNumberFormat="1" applyFill="1" applyBorder="1" applyAlignment="1" applyProtection="1">
      <alignment horizontal="center"/>
      <protection locked="0"/>
    </xf>
    <xf numFmtId="0" fontId="0" fillId="13" borderId="0" xfId="0" applyFill="1" applyAlignment="1" applyProtection="1">
      <alignment horizontal="center"/>
      <protection locked="0"/>
    </xf>
    <xf numFmtId="0" fontId="1" fillId="2" borderId="9" xfId="0" applyFont="1" applyFill="1" applyBorder="1" applyAlignment="1" applyProtection="1">
      <alignment horizontal="left" vertical="center"/>
      <protection locked="0"/>
    </xf>
    <xf numFmtId="49" fontId="0" fillId="4" borderId="6" xfId="0" applyNumberFormat="1" applyFill="1" applyBorder="1" applyAlignment="1">
      <alignment horizontal="center"/>
    </xf>
    <xf numFmtId="49" fontId="0" fillId="4" borderId="7" xfId="0" applyNumberFormat="1" applyFill="1" applyBorder="1" applyAlignment="1">
      <alignment horizontal="center"/>
    </xf>
    <xf numFmtId="49" fontId="0" fillId="4" borderId="8" xfId="0" applyNumberFormat="1" applyFill="1" applyBorder="1" applyAlignment="1">
      <alignment horizontal="center"/>
    </xf>
    <xf numFmtId="0" fontId="14" fillId="14" borderId="10" xfId="0" applyFont="1" applyFill="1" applyBorder="1" applyAlignment="1">
      <alignment horizontal="left" vertical="center"/>
    </xf>
    <xf numFmtId="0" fontId="15" fillId="10" borderId="10" xfId="0" applyFont="1" applyFill="1" applyBorder="1" applyAlignment="1">
      <alignment horizontal="right" vertical="center"/>
    </xf>
    <xf numFmtId="0" fontId="15" fillId="10" borderId="10" xfId="0" applyFont="1" applyFill="1" applyBorder="1" applyAlignment="1">
      <alignment horizontal="left" vertical="center"/>
    </xf>
    <xf numFmtId="0" fontId="15" fillId="15" borderId="10" xfId="0" applyFont="1" applyFill="1" applyBorder="1" applyAlignment="1">
      <alignment horizontal="right" vertical="center"/>
    </xf>
    <xf numFmtId="0" fontId="15" fillId="15" borderId="10" xfId="0" applyFont="1" applyFill="1" applyBorder="1" applyAlignment="1">
      <alignment horizontal="left" vertical="center"/>
    </xf>
    <xf numFmtId="0" fontId="15" fillId="10" borderId="11" xfId="0" applyFont="1" applyFill="1" applyBorder="1" applyAlignment="1">
      <alignment horizontal="right" vertical="center"/>
    </xf>
    <xf numFmtId="0" fontId="15" fillId="10" borderId="11" xfId="0" applyFont="1" applyFill="1" applyBorder="1" applyAlignment="1">
      <alignment horizontal="left" vertical="center"/>
    </xf>
    <xf numFmtId="0" fontId="0" fillId="16" borderId="3" xfId="0" applyFill="1" applyBorder="1" applyAlignment="1" applyProtection="1">
      <alignment horizontal="center"/>
      <protection locked="0"/>
    </xf>
    <xf numFmtId="0" fontId="0" fillId="16" borderId="1" xfId="0" applyFill="1" applyBorder="1" applyAlignment="1" applyProtection="1">
      <alignment horizontal="center"/>
      <protection locked="0"/>
    </xf>
    <xf numFmtId="0" fontId="2" fillId="17" borderId="1" xfId="0" applyFont="1" applyFill="1" applyBorder="1" applyAlignment="1">
      <alignment horizontal="center" vertical="center"/>
    </xf>
    <xf numFmtId="0" fontId="12" fillId="11" borderId="0" xfId="0" applyFont="1" applyFill="1" applyAlignment="1" applyProtection="1">
      <alignment horizontal="center"/>
      <protection locked="0"/>
    </xf>
    <xf numFmtId="0" fontId="13" fillId="11" borderId="0" xfId="0" applyFont="1" applyFill="1" applyAlignment="1" applyProtection="1">
      <alignment horizontal="center"/>
      <protection locked="0"/>
    </xf>
  </cellXfs>
  <cellStyles count="1">
    <cellStyle name="Normal" xfId="0" builtinId="0"/>
  </cellStyles>
  <dxfs count="229">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theme="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fgColor rgb="FF000000"/>
          <bgColor rgb="FFE2EFDA"/>
        </patternFill>
      </fill>
      <alignment horizontal="center" textRotation="0" wrapText="0" indent="0" justifyLastLine="0" shrinkToFit="0" readingOrder="0"/>
      <protection locked="0" hidden="0"/>
    </dxf>
    <dxf>
      <border>
        <bottom style="thin">
          <color rgb="FF000000"/>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outline="0">
        <left style="thin">
          <color indexed="64"/>
        </left>
        <right style="thin">
          <color indexed="64"/>
        </right>
        <top/>
        <bottom/>
      </border>
      <protection locked="1" hidden="0"/>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9" formatCode="d/mm/yyyy"/>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fgColor rgb="FF000000"/>
          <bgColor rgb="FFE2EFDA"/>
        </patternFill>
      </fill>
      <alignment horizontal="center" textRotation="0" wrapText="0" indent="0" justifyLastLine="0" shrinkToFit="0" readingOrder="0"/>
      <protection locked="0" hidden="0"/>
    </dxf>
    <dxf>
      <border>
        <bottom style="thin">
          <color rgb="FF000000"/>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0" formatCode="General"/>
      <fill>
        <patternFill>
          <fgColor rgb="FF000000"/>
          <bgColor rgb="FFE2EFDA"/>
        </patternFill>
      </fill>
      <alignment horizontal="center" textRotation="0" wrapText="0" indent="0" justifyLastLine="0" shrinkToFit="0" readingOrder="0"/>
      <protection locked="0" hidden="0"/>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9" formatCode="d/mm/yyyy"/>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rgb="FF000000"/>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rgb="FF000000"/>
        </left>
        <right style="thin">
          <color indexed="64"/>
        </right>
        <top style="thin">
          <color indexed="64"/>
        </top>
        <bottom style="thin">
          <color indexed="64"/>
        </bottom>
        <vertical/>
        <horizontal/>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fgColor rgb="FF000000"/>
          <bgColor rgb="FFE2EFDA"/>
        </patternFill>
      </fill>
      <alignment horizontal="center" textRotation="0" wrapText="0" indent="0" justifyLastLine="0" shrinkToFit="0" readingOrder="0"/>
      <protection locked="0" hidden="0"/>
    </dxf>
    <dxf>
      <border>
        <bottom style="thin">
          <color rgb="FF000000"/>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9" formatCode="d/mm/yyyy"/>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0" formatCode="General"/>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0" formatCode="General"/>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ill>
        <patternFill>
          <fgColor indexed="64"/>
          <bgColor theme="9" tint="0.79998168889431442"/>
        </patternFill>
      </fill>
      <alignment horizontal="center" textRotation="0" wrapText="0" indent="0" justifyLastLine="0" shrinkToFit="0" readingOrder="0"/>
      <protection locked="0" hidden="0"/>
    </dxf>
    <dxf>
      <border>
        <bottom style="thin">
          <color indexed="64"/>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left style="thin">
          <color indexed="64"/>
        </left>
        <right style="thin">
          <color indexed="64"/>
        </right>
        <top/>
        <bottom/>
      </border>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18.xml"/><Relationship Id="rId21" Type="http://schemas.openxmlformats.org/officeDocument/2006/relationships/externalLink" Target="externalLinks/externalLink13.xml"/><Relationship Id="rId42" Type="http://schemas.openxmlformats.org/officeDocument/2006/relationships/externalLink" Target="externalLinks/externalLink34.xml"/><Relationship Id="rId47" Type="http://schemas.openxmlformats.org/officeDocument/2006/relationships/externalLink" Target="externalLinks/externalLink39.xml"/><Relationship Id="rId63" Type="http://schemas.openxmlformats.org/officeDocument/2006/relationships/externalLink" Target="externalLinks/externalLink55.xml"/><Relationship Id="rId68" Type="http://schemas.openxmlformats.org/officeDocument/2006/relationships/externalLink" Target="externalLinks/externalLink60.xml"/><Relationship Id="rId2" Type="http://schemas.openxmlformats.org/officeDocument/2006/relationships/worksheet" Target="worksheets/sheet2.xml"/><Relationship Id="rId16" Type="http://schemas.openxmlformats.org/officeDocument/2006/relationships/externalLink" Target="externalLinks/externalLink8.xml"/><Relationship Id="rId29" Type="http://schemas.openxmlformats.org/officeDocument/2006/relationships/externalLink" Target="externalLinks/externalLink21.xml"/><Relationship Id="rId11" Type="http://schemas.openxmlformats.org/officeDocument/2006/relationships/externalLink" Target="externalLinks/externalLink3.xml"/><Relationship Id="rId24" Type="http://schemas.openxmlformats.org/officeDocument/2006/relationships/externalLink" Target="externalLinks/externalLink16.xml"/><Relationship Id="rId32" Type="http://schemas.openxmlformats.org/officeDocument/2006/relationships/externalLink" Target="externalLinks/externalLink24.xml"/><Relationship Id="rId37" Type="http://schemas.openxmlformats.org/officeDocument/2006/relationships/externalLink" Target="externalLinks/externalLink29.xml"/><Relationship Id="rId40" Type="http://schemas.openxmlformats.org/officeDocument/2006/relationships/externalLink" Target="externalLinks/externalLink32.xml"/><Relationship Id="rId45" Type="http://schemas.openxmlformats.org/officeDocument/2006/relationships/externalLink" Target="externalLinks/externalLink37.xml"/><Relationship Id="rId53" Type="http://schemas.openxmlformats.org/officeDocument/2006/relationships/externalLink" Target="externalLinks/externalLink45.xml"/><Relationship Id="rId58" Type="http://schemas.openxmlformats.org/officeDocument/2006/relationships/externalLink" Target="externalLinks/externalLink50.xml"/><Relationship Id="rId66" Type="http://schemas.openxmlformats.org/officeDocument/2006/relationships/externalLink" Target="externalLinks/externalLink58.xml"/><Relationship Id="rId74"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externalLink" Target="externalLinks/externalLink53.xml"/><Relationship Id="rId19" Type="http://schemas.openxmlformats.org/officeDocument/2006/relationships/externalLink" Target="externalLinks/externalLink11.xml"/><Relationship Id="rId14" Type="http://schemas.openxmlformats.org/officeDocument/2006/relationships/externalLink" Target="externalLinks/externalLink6.xml"/><Relationship Id="rId22" Type="http://schemas.openxmlformats.org/officeDocument/2006/relationships/externalLink" Target="externalLinks/externalLink14.xml"/><Relationship Id="rId27" Type="http://schemas.openxmlformats.org/officeDocument/2006/relationships/externalLink" Target="externalLinks/externalLink19.xml"/><Relationship Id="rId30" Type="http://schemas.openxmlformats.org/officeDocument/2006/relationships/externalLink" Target="externalLinks/externalLink22.xml"/><Relationship Id="rId35" Type="http://schemas.openxmlformats.org/officeDocument/2006/relationships/externalLink" Target="externalLinks/externalLink27.xml"/><Relationship Id="rId43" Type="http://schemas.openxmlformats.org/officeDocument/2006/relationships/externalLink" Target="externalLinks/externalLink35.xml"/><Relationship Id="rId48" Type="http://schemas.openxmlformats.org/officeDocument/2006/relationships/externalLink" Target="externalLinks/externalLink40.xml"/><Relationship Id="rId56" Type="http://schemas.openxmlformats.org/officeDocument/2006/relationships/externalLink" Target="externalLinks/externalLink48.xml"/><Relationship Id="rId64" Type="http://schemas.openxmlformats.org/officeDocument/2006/relationships/externalLink" Target="externalLinks/externalLink56.xml"/><Relationship Id="rId69" Type="http://schemas.openxmlformats.org/officeDocument/2006/relationships/externalLink" Target="externalLinks/externalLink61.xml"/><Relationship Id="rId8" Type="http://schemas.openxmlformats.org/officeDocument/2006/relationships/worksheet" Target="worksheets/sheet8.xml"/><Relationship Id="rId51" Type="http://schemas.openxmlformats.org/officeDocument/2006/relationships/externalLink" Target="externalLinks/externalLink43.xml"/><Relationship Id="rId72"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externalLink" Target="externalLinks/externalLink17.xml"/><Relationship Id="rId33" Type="http://schemas.openxmlformats.org/officeDocument/2006/relationships/externalLink" Target="externalLinks/externalLink25.xml"/><Relationship Id="rId38" Type="http://schemas.openxmlformats.org/officeDocument/2006/relationships/externalLink" Target="externalLinks/externalLink30.xml"/><Relationship Id="rId46" Type="http://schemas.openxmlformats.org/officeDocument/2006/relationships/externalLink" Target="externalLinks/externalLink38.xml"/><Relationship Id="rId59" Type="http://schemas.openxmlformats.org/officeDocument/2006/relationships/externalLink" Target="externalLinks/externalLink51.xml"/><Relationship Id="rId67" Type="http://schemas.openxmlformats.org/officeDocument/2006/relationships/externalLink" Target="externalLinks/externalLink59.xml"/><Relationship Id="rId20" Type="http://schemas.openxmlformats.org/officeDocument/2006/relationships/externalLink" Target="externalLinks/externalLink12.xml"/><Relationship Id="rId41" Type="http://schemas.openxmlformats.org/officeDocument/2006/relationships/externalLink" Target="externalLinks/externalLink33.xml"/><Relationship Id="rId54" Type="http://schemas.openxmlformats.org/officeDocument/2006/relationships/externalLink" Target="externalLinks/externalLink46.xml"/><Relationship Id="rId62" Type="http://schemas.openxmlformats.org/officeDocument/2006/relationships/externalLink" Target="externalLinks/externalLink54.xml"/><Relationship Id="rId70" Type="http://schemas.openxmlformats.org/officeDocument/2006/relationships/externalLink" Target="externalLinks/externalLink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externalLink" Target="externalLinks/externalLink7.xml"/><Relationship Id="rId23" Type="http://schemas.openxmlformats.org/officeDocument/2006/relationships/externalLink" Target="externalLinks/externalLink15.xml"/><Relationship Id="rId28" Type="http://schemas.openxmlformats.org/officeDocument/2006/relationships/externalLink" Target="externalLinks/externalLink20.xml"/><Relationship Id="rId36" Type="http://schemas.openxmlformats.org/officeDocument/2006/relationships/externalLink" Target="externalLinks/externalLink28.xml"/><Relationship Id="rId49" Type="http://schemas.openxmlformats.org/officeDocument/2006/relationships/externalLink" Target="externalLinks/externalLink41.xml"/><Relationship Id="rId57" Type="http://schemas.openxmlformats.org/officeDocument/2006/relationships/externalLink" Target="externalLinks/externalLink49.xml"/><Relationship Id="rId10" Type="http://schemas.openxmlformats.org/officeDocument/2006/relationships/externalLink" Target="externalLinks/externalLink2.xml"/><Relationship Id="rId31" Type="http://schemas.openxmlformats.org/officeDocument/2006/relationships/externalLink" Target="externalLinks/externalLink23.xml"/><Relationship Id="rId44" Type="http://schemas.openxmlformats.org/officeDocument/2006/relationships/externalLink" Target="externalLinks/externalLink36.xml"/><Relationship Id="rId52" Type="http://schemas.openxmlformats.org/officeDocument/2006/relationships/externalLink" Target="externalLinks/externalLink44.xml"/><Relationship Id="rId60" Type="http://schemas.openxmlformats.org/officeDocument/2006/relationships/externalLink" Target="externalLinks/externalLink52.xml"/><Relationship Id="rId65" Type="http://schemas.openxmlformats.org/officeDocument/2006/relationships/externalLink" Target="externalLinks/externalLink57.xml"/><Relationship Id="rId73"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externalLink" Target="externalLinks/externalLink1.xml"/><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39" Type="http://schemas.openxmlformats.org/officeDocument/2006/relationships/externalLink" Target="externalLinks/externalLink31.xml"/><Relationship Id="rId34" Type="http://schemas.openxmlformats.org/officeDocument/2006/relationships/externalLink" Target="externalLinks/externalLink26.xml"/><Relationship Id="rId50" Type="http://schemas.openxmlformats.org/officeDocument/2006/relationships/externalLink" Target="externalLinks/externalLink42.xml"/><Relationship Id="rId55" Type="http://schemas.openxmlformats.org/officeDocument/2006/relationships/externalLink" Target="externalLinks/externalLink47.xml"/><Relationship Id="rId7" Type="http://schemas.openxmlformats.org/officeDocument/2006/relationships/worksheet" Target="worksheets/sheet7.xml"/><Relationship Id="rId71"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Respaldo\Nuevos%20Negocios\Electrificadoras\Eje%20Cafetero\CHEC-EDEQ\Negociaci&#243;n%202007\CHEC\RESUMEN%202007-2016%20Marzo%200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stork.sharepoint.com/DOC%20CUCUTA/MIS%20DOCUMENTOS%2010102012/20120924_Plantillas%20RCM%20Banadia_Samore_Toledo.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P:\Users\msanchez\AppData\Local\Microsoft\Windows\Temporary%20Internet%20Files\Content.Outlook\15SCPT0M\Desagregaci&#243;n%20deL%20Presupuesto%20Modif.%20%20(COMFIS)\MOVE%20CENS%20PPTO%202010.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IN-FILE\grupos\PROGYCON\EJEC\users\EjecucEPM12.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s://epmco.sharepoint.com/Users/yaboniav/Desktop/PLAN%20DE%20INVERSI&#211;N%202020%20-%202024/Plantillas%20definitivas/Plan%202020%20%20-%202024%20Subestaciones.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P:\Usr_PC\Usr\Helder\PLANEACI&#211;N\MAF%202007\INTERFASE%20CHEC%20-%20MAF%202007.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P:\Users\jcaraba\Documents\Renting\Compra%20Opci&#243;n%201.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P:\Documents%20and%20Settings\jamaya\Configuraci&#243;n%20local\Archivos%20temporales%20de%20Internet\Content.Outlook\DNLDYI8G\felipe\estimados\MOVE%201_2.xls" TargetMode="External"/></Relationships>
</file>

<file path=xl/externalLinks/_rels/externalLink17.xml.rels><?xml version="1.0" encoding="UTF-8" standalone="yes"?>
<Relationships xmlns="http://schemas.openxmlformats.org/package/2006/relationships"><Relationship Id="rId2" Type="http://schemas.microsoft.com/office/2019/04/relationships/externalLinkLongPath" Target="https://epmco.sharepoint.com/Documents%20and%20Settings/Administrador/Datos%20de%20programa/Microsoft/Excel/ACTUALIZAR%20INFORME%20OPERATIVO/CONTROL%20INTERRUPCIONES/A&#209;O_2012/3ER_TRIMESTRE/CONTROL%20DE%20INTERRUPCIONES%203ER%20TRIMESTRE%20201222222222.xls?05BC9C71" TargetMode="External"/><Relationship Id="rId1" Type="http://schemas.openxmlformats.org/officeDocument/2006/relationships/externalLinkPath" Target="file:///\\05BC9C71\CONTROL%20DE%20INTERRUPCIONES%203ER%20TRIMESTRE%20201222222222.xls" TargetMode="External"/></Relationships>
</file>

<file path=xl/externalLinks/_rels/externalLink18.xml.rels><?xml version="1.0" encoding="UTF-8" standalone="yes"?>
<Relationships xmlns="http://schemas.openxmlformats.org/package/2006/relationships"><Relationship Id="rId2" Type="http://schemas.microsoft.com/office/2019/04/relationships/externalLinkLongPath" Target="https://epmco.sharepoint.com/Documents%20and%20Settings/ecabezaj/Datos%20de%20programa/Microsoft/Excel/ACTUALIZAR%20INFORME%20OPERATIVO/CONTROL%20INTERRUPCIONES/A&#209;O_2012/3ER_TRIMESTRE/CONTROL%20DE%20INTERRUPCIONES%203ER%20TRIMESTRE%20201222222222.xls?ABE458D9" TargetMode="External"/><Relationship Id="rId1" Type="http://schemas.openxmlformats.org/officeDocument/2006/relationships/externalLinkPath" Target="file:///\\ABE458D9\CONTROL%20DE%20INTERRUPCIONES%203ER%20TRIMESTRE%20201222222222.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https://stork-my.sharepoint.com/WFD/4-MASA/Contrato%20HOCOL/5-GIM/5-RCM/4-An&#225;lisis-Estrateg&#237;as-Planes-Informes/2-7-RCM%20Sistema%20Deshidrataci&#243;n/RCM-Turbogeneradores-Revisi&#243;nPlanMantenimientoActua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LEONOR\Tarifasguardadas%20en%20u9-11-99\RES8095\NTARIFAS.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N:\Users\rbermug\Documents\CENS\PLAN%20DE%20COMPRAS\PLAN%20DE%20COMPRAS%202013\PLANTILLA%20DE%20MATERIALES%20FINAL%20POR%20AREA\ADE\PLANTILLAS%20DILIGENCIADAS\ATC\PLANTILLA%20DE%20MATERIALES%202013-2014%20-%20ATC_final.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https://omextemplates.content.office.net/support/templates/es-es/tf02802369.xlt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https://epmco.sharepoint.com/Users/jricot/Desktop/CRONOGRAMA%20DE%20VIAJES%20JULIETH%20RICO.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P:\Homologacion%20de%20cuentas\HOMOLOGACION%20NUEVO%20PLAN%20DE%20CUENTAS11.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P:\Users\lbecerro\AppData\Local\Microsoft\Windows\Temporary%20Internet%20Files\Content.Outlook\258032VT\COMENTARIOS%20DE%20FEBRERO-2011.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P:\datos\Documents%20and%20Settings\wcontrem\Escritorio\Enero\SEGUIMIENTO%20ENERO%202012.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P:\Documents%20and%20Settings\jvarela\Escritorio\Presupuesto%202011\Ejecuci&#243;n%202011%20COMFIS\_Diciembre\Ejecuci&#243;n%20a%20Diciembre%202011_2.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P:\Users\msanchez\AppData\Local\Microsoft\Windows\Temporary%20Internet%20Files\Content.Outlook\15SCPT0M\Presupuesto%202011\Ejecuci&#243;n%202011%20COMFIS\_Diciembre\Ejecuci&#243;n%20a%20Diciembre%202011_2.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P:\OTRAS_EMPRESAS\CHEC\02-03-2002%20Resumen%20_General_CHEC.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P:\Users\msanchez\AppData\Local\Microsoft\Windows\Temporary%20Internet%20Files\Content.Outlook\15SCPT0M\Explicacion%20Fuentes%20y%20Usos%20201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RESUMEN%20PPTO%20FINAL-STN%20100%25\matriz%20consumos(dic96-nov97res%20y%20nores97)\residencialdic-nov97res-169$97contribres8095.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P:\PROYECCION%20DE%20INGRESOS\PROYECCION%20INGRESOS%20AL%20COSTO\indicadores.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1A0819EB\Plantilla%20Unidades%20Constructivas%20y%20CRD%2011-05-2018%20-20180724-formulada%20-%20ajustada.xlsm"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P:\datos\Users\fsoler\Documents\INFORME%20SCHIP\_A&#209;O_2011\I%20TRIM%202011\SIPA%20GASTOS%20%20I%20TRIM%202011_14-04-2011_Ferney.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https://epmco.sharepoint.com/Users/crodria/Documents/2017/03.PLAN%20DE%20INVERSIONES%20CENS_Calidad/ESCENARIOS/CREG%20019-2017/1.%20Compensaciones/0.%20Modelo%20de%20Compensaiones%20v5.xlsx"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P:\msanchez\Escritorio\Presupuesto_2010_CENS\MAF%202010\ESTADOS%20FINANCIEROS%20PARA%20MAF%20-%202010.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P:\Documents%20and%20Settings\msanchez\Escritorio\REPROGRAMACION%20PRESUPUESTAL\ESTADOS%20FINANCIEROS%20PARA%20MAF12.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P:\Documents%20and%20Settings\msanchez\Escritorio\Presupuesto_2010_CENS\MAF%202010\EF%20DATOS_Versi&#243;n_2.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https://epmco.sharepoint.com/WFDD/EPM/2%20Oper&amp;Mtto/2%20CRITICIDAD/Criticidad_GENERACION_TASAJERA_2017_04_21.xlsx"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FIN-FILE\grupos\PROYECCIONES\Generales\factores.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Cens\datos\msanchez\MAYELI\MAF%202011\MAF_2011\EF_Febrer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Documents%20and%20Settings\BRUIZA\Configuraci&#243;n%20local\Archivos%20temporales%20de%20Internet\OLK69\TARIFAS%20ENERGIA%201997%20A%202001.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P:\Users\eruizv\Desktop\back%20up\PLAN%20DE%20NEGOCIOS\2012\proyecciones\def%201er%20sem%202012\MOVE%201_4%20-%20CENS%20-%2006-03-2012%20Revisado%2026%20mar%202012.xlsm"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agonzala1\GAS%20NATURAL\TEMP\modelo%20costos%20total.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https://stork-my.sharepoint.com/2_PROYECTOS_GICO/9_AMS/Actualizaci&#243;n%20procesos%20AMS/RCA%202014/Nuevas%20Herramientas/Formato%20base%20RCA%20%20AMS%20V0.xlsx"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P:\Users\msanchez\AppData\Local\Microsoft\Windows\Temporary%20Internet%20Files\Content.Outlook\15SCPT0M\Ppto%20Inicial%20Aprobado%202011.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P:\Documents%20and%20Settings\jamaya\Configuraci&#243;n%20local\Archivos%20temporales%20de%20Internet\Content.Outlook\DNLDYI8G\felipe\estimados\Consolidaci&#243;n.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https://epmco.sharepoint.com/Users/mrodpa/AppData/Local/Microsoft/Windows/Temporary%20Internet%20Files/Content.IE5/PXKSITZY/PLT_306_GIR_017_OK.xlsm"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672A119E\Formato%20de%20solicitud%20de%20cambio%20sobre%20un%20activo.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https://stork.sharepoint.com/Documents%20and%20Settings/user/Escritorio/Tocancipa/Tocancipa/Users/Alvaro%20Lobelo/AppData/Roaming/Microsoft/Excel/26_PROY_560/Formato%20de%20solicitud%20de%20cambio%20sobre%20un%20activo.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Cens\datos\Users\msanchez\Desktop\INVERSIONES%202011.xls" TargetMode="External"/></Relationships>
</file>

<file path=xl/externalLinks/_rels/externalLink49.xml.rels><?xml version="1.0" encoding="UTF-8" standalone="yes"?>
<Relationships xmlns="http://schemas.openxmlformats.org/package/2006/relationships"><Relationship Id="rId3" Type="http://schemas.openxmlformats.org/officeDocument/2006/relationships/externalLinkPath" Target="https://epmco.sharepoint.com/sites/CENS_GESTION_INFORMACION_GIT/Documentos%20compartidos/2025/02%20PLANTILLAS_SEGUIMIENTO_PIR-2025/01%20Mantenimiento/OCA&#209;A/PLANTILLA%20PARA%20EL%20REPORTE%20DE%20ACTIVOS%20MANTENIMIENTO_OCA&#209;A_2025_30082025.xlsm" TargetMode="External"/><Relationship Id="rId2" Type="http://schemas.microsoft.com/office/2019/04/relationships/externalLinkLongPath" Target="https://epmco.sharepoint.com/sites/CENS_GESTION_INFORMACION_GIT/Documentos%20compartidos/2025/02%20PLANTILLAS_SEGUIMIENTO_PIR-2025/01%20Mantenimiento/OCA&#209;A/PLANTILLA%20PARA%20EL%20REPORTE%20DE%20ACTIVOS%20MANTENIMIENTO_OCA&#209;A_2025_30082025.xlsm?6A73AE46" TargetMode="External"/><Relationship Id="rId1" Type="http://schemas.openxmlformats.org/officeDocument/2006/relationships/externalLinkPath" Target="file:///\\6A73AE46\PLANTILLA%20PARA%20EL%20REPORTE%20DE%20ACTIVOS%20MANTENIMIENTO_OCA&#209;A_2025_30082025.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P:\Documents%20and%20Settings\jvarela\Escritorio\ESTIMADOS%20PPTO%202011_Julio\Consolidadaci&#243;n_de_estimados_Ppto%202011%20ESCENARIO%202B%2019%20agosto%202011.xls" TargetMode="External"/></Relationships>
</file>

<file path=xl/externalLinks/_rels/externalLink50.xml.rels><?xml version="1.0" encoding="UTF-8" standalone="yes"?>
<Relationships xmlns="http://schemas.openxmlformats.org/package/2006/relationships"><Relationship Id="rId2" Type="http://schemas.openxmlformats.org/officeDocument/2006/relationships/externalLinkPath" Target="https://epmco-my.sharepoint.com/personal/jesus_triana_claro_cens_com_co/Documents/CONTRATOS/CONTRATO%20CW314889%20REDES%20ELECTRO%20ARCO/Seguimiento%20de%20ejecuci&#243;n/Acta%207/I&#769;tems%20y%20cantidades%20CW314889%20Julio.xlsx" TargetMode="External"/><Relationship Id="rId1" Type="http://schemas.openxmlformats.org/officeDocument/2006/relationships/externalLinkPath" Target="https://epmco-my.sharepoint.com/personal/jesus_triana_claro_cens_com_co/Documents/CONTRATOS/CONTRATO%20CW314889%20REDES%20ELECTRO%20ARCO/Seguimiento%20de%20ejecuci&#243;n/Acta%207/I&#769;tems%20y%20cantidades%20CW314889%20Julio.xlsx" TargetMode="External"/></Relationships>
</file>

<file path=xl/externalLinks/_rels/externalLink51.xml.rels><?xml version="1.0" encoding="UTF-8" standalone="yes"?>
<Relationships xmlns="http://schemas.openxmlformats.org/package/2006/relationships"><Relationship Id="rId2" Type="http://schemas.openxmlformats.org/officeDocument/2006/relationships/externalLinkPath" Target="https://epmco-my.sharepoint.com/personal/luis_lobo_cens_com_co/Documents/PI%202025/PI_OCA&#209;A_2025.xlsm" TargetMode="External"/><Relationship Id="rId1" Type="http://schemas.openxmlformats.org/officeDocument/2006/relationships/externalLinkPath" Target="https://epmco-my.sharepoint.com/personal/luis_lobo_cens_com_co/Documents/PI%202025/PI_OCA&#209;A_2025.xlsm"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https://epmco.sharepoint.com/osmany/presupuesto%202014/sensibilizaci&#243;n%20proye%20fin/definitiva/ajuste/12%20de%20nov%202013/MOVE%202_0%20Cens%2015%20oct%202013%20vs%202.xlsm"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https://epmco.sharepoint.com/Users/lbarrene/AppData/Local/Microsoft/Windows/Temporary%20Internet%20Files/Content.Outlook/9LOSLV4P/EPMGRUPO_DM120531_1%200.xlsm"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P:\Usr_PC\Usr\Helder\PPTO%202007\PPTO%202007%20(DIC%2019)\P%20y%20G%20PRESUPUESTO%202007%20(DIC%2007-06)%20EN%20DETALLE.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H:\Documents%20and%20Settings\Gabriel.Ortegon\My%20Documents\RCM\RCM%20Medellin\Template_dic19.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P:\Users\msanchez\Desktop\Desagregaci&#243;n%20deL%20Presupuesto%202010%20Modif.%20%20(COMFIS)\Soportes%20de%20Ejecuciones%20COMFIS\Comfis_Noviembre.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L:\Users\wcontrem\AppData\Local\Microsoft\Windows\Temporary%20Internet%20Files\Content.Outlook\39ND3BWU\PRESUPUESTOS_CHEC_Ejecucion_Rep_Conso-Marzo.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N:\Users\rbermug\Documents\CENS\PLAN%20DE%20COMPRAS\PLAN%20DE%20COMPRAS%202013\PLANTILLA%20DE%20MATERIALES%20FINAL%20POR%20AREA\PLANTILLA%20DE%20MATERIALES%202013-2014%20-%20MTTO%20REDES-CU.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P:\Publico\Planeaci&#243;n%20financiera\EF%20Datos_Septiembre%20201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Bernardo\PROYECTOS\Generacion%202007\MOVE%2030%201_0.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https://epmco.sharepoint.com/ST&amp;D-AOC-OSCP/OPERACION%20DEL%20SISTEMA/CDL/CONTROL%20INTERRUPCIONES/A&#209;O_2012/4TO_TRIMESTRE/CONTROL%20DE%20INTERRUPCIONES%204to%20TRIMESTRE%202012.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P:\TEMP\02-03-2002%20Resumen%20_General_CHEC.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https://epmco.sharepoint.com/osmany/presupuesto%202014/sensibilizaci&#243;n%20proye%20fin/definitiva/ajuste/12%20de%20nov%202013/MOVE%202_0%20Cens%2012%20Nov%202013%20ajustada.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Z:\Documents%20and%20Settings\SCADA_Admin\Escritorio\energia-sair\pronostico\Plantilla_Pronosticos_1302_a&#241;o_201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ALUCARD777_DISTRIBUCION\MODELO_INFORME_TECNICO\MODELO_V5UC.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A:\WINDOWS\TEMP\VENTAS%20GRANDES%20CLIENTES199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orkbook Contents"/>
      <sheetName val="Escenario Macro"/>
      <sheetName val="Balance"/>
      <sheetName val="P y G"/>
      <sheetName val="Mep BG y P y G"/>
      <sheetName val="Plano 2007"/>
      <sheetName val="Impuesto Patrimonio"/>
      <sheetName val="PUC 2007-2016"/>
      <sheetName val="4315"/>
      <sheetName val="PyG"/>
      <sheetName val="C y G difer a O.Cial"/>
      <sheetName val="Plano Inver"/>
      <sheetName val="Inv Gen"/>
      <sheetName val="Inver Sub y Lin"/>
      <sheetName val="Inversiones"/>
      <sheetName val="activos"/>
      <sheetName val="MEP Activos"/>
      <sheetName val="Otros Ingresos"/>
      <sheetName val="O.C Generador"/>
      <sheetName val="O.C Distribuidor"/>
      <sheetName val="O.C Comercializador"/>
      <sheetName val="Ventas 07-16"/>
      <sheetName val="OPE CCIAL 2007-2016"/>
      <sheetName val="Resumen OCCIAL"/>
      <sheetName val="BALANCE ENERGÌA ANUAL"/>
      <sheetName val="Reparto Dividendos"/>
      <sheetName val="MEP 2007-2016"/>
      <sheetName val="Cuadros"/>
      <sheetName val="Indicadores"/>
      <sheetName val="Proy_2009"/>
      <sheetName val="Hoja2"/>
      <sheetName val="Lista"/>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N"/>
      <sheetName val="SAM"/>
      <sheetName val="TOL"/>
      <sheetName val="Fuente Equipos ECP"/>
      <sheetName val="IsoFallas"/>
      <sheetName val="IsoFallas (2)"/>
      <sheetName val="Ec Pérdida BAN"/>
      <sheetName val="Ec Pérdida SAM"/>
      <sheetName val="Ec Pérdida TOL"/>
      <sheetName val="Criticidad Equipos"/>
      <sheetName val="Tareas comp críticos"/>
      <sheetName val="COMPONENTES INEXISTENTES"/>
      <sheetName val="ISO"/>
      <sheetName val="COMPONENTES ESPECIALES"/>
      <sheetName val="Tablas"/>
      <sheetName val="Criticidad Equipos (2)"/>
      <sheetName val="20120924_Plantillas RCM Banadia"/>
      <sheetName val="Listas"/>
      <sheetName val="Lista CENS"/>
      <sheetName val="Hoja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 val="Caso"/>
      <sheetName val="Hoja1"/>
      <sheetName val="Caso Modelo"/>
      <sheetName val="Menu"/>
      <sheetName val="BGo"/>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Indic"/>
      <sheetName val="Módulo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 val="OtOp"/>
      <sheetName val="Gtos"/>
      <sheetName val="Inv"/>
      <sheetName val="P&amp;F"/>
      <sheetName val="BG"/>
      <sheetName val="E&quot;Oper"/>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ctualización del Plan 2020 - 2"/>
      <sheetName val="Hoja1"/>
      <sheetName val="Líneas"/>
      <sheetName val="UC's cap 14 CREG 015"/>
      <sheetName val="Subestaciones"/>
      <sheetName val="Listas"/>
      <sheetName val="Municipios"/>
      <sheetName val="Pro-Terciario"/>
      <sheetName val="validadores"/>
      <sheetName val="Pro-Banco EPM"/>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o Balance"/>
      <sheetName val="Plano PyG"/>
      <sheetName val="Menu"/>
      <sheetName val="Balance"/>
      <sheetName val="Balance Actual"/>
      <sheetName val="P y G"/>
      <sheetName val="P y G Actual"/>
      <sheetName val="Naturalezas"/>
      <sheetName val="Cuentas de Balance"/>
      <sheetName val="Contabilidad"/>
      <sheetName val="Proy_Ing_2008_CU_Res_056"/>
      <sheetName val="Insumos MNR"/>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ortada"/>
      <sheetName val="Supuestos Generales"/>
      <sheetName val="Resumen General"/>
      <sheetName val="Resumen A"/>
      <sheetName val="Resumen B"/>
      <sheetName val="Calculo para Presentar"/>
      <sheetName val="Historico MTTO"/>
      <sheetName val="Calculo Avaluos"/>
      <sheetName val="Comparativo"/>
      <sheetName val="RESUMEN COMPRA"/>
      <sheetName val="Mant. E.H."/>
      <sheetName val="Mant. Chasis"/>
      <sheetName val="Combustible"/>
      <sheetName val="Poliza "/>
      <sheetName val="Impuestos "/>
      <sheetName val="SOAT."/>
      <sheetName val="Costos L.E"/>
      <sheetName val="Poliza 2010"/>
      <sheetName val="Chasis Camion 4300"/>
      <sheetName val="Chasis Camion 4300 S.E"/>
      <sheetName val="Chevrolet d-max-cs"/>
      <sheetName val="CUADRO VEHICULOS NUEVOS"/>
      <sheetName val="Chevrolet D-Max-DC"/>
      <sheetName val="Chevrolet NPR"/>
      <sheetName val="Simulación Compra Camion HI"/>
      <sheetName val="Compra Canasta. L.ENR Chasis"/>
      <sheetName val="FTR FD Chevrolet 2012"/>
      <sheetName val="SIMULACION PAGO DE IMPUESTOS"/>
      <sheetName val="CONCLUSIONES"/>
      <sheetName val="Formato "/>
      <sheetName val="Hoja3"/>
      <sheetName val="Hoja2"/>
      <sheetName val="Hoja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Menu"/>
      <sheetName val="Datos"/>
      <sheetName val="BGo"/>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Indic"/>
      <sheetName val="Módulo1"/>
      <sheetName val="Hoja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aInit"/>
      <sheetName val="CIRCUITOS"/>
      <sheetName val="FES"/>
      <sheetName val="DES"/>
      <sheetName val="Gráfico FES"/>
      <sheetName val="Gráfico DES"/>
      <sheetName val="META"/>
      <sheetName val="Relacion"/>
      <sheetName val="CAUSAS"/>
    </sheetNames>
    <sheetDataSet>
      <sheetData sheetId="0"/>
      <sheetData sheetId="1"/>
      <sheetData sheetId="2"/>
      <sheetData sheetId="3"/>
      <sheetData sheetId="4" refreshError="1"/>
      <sheetData sheetId="5" refreshError="1"/>
      <sheetData sheetId="6"/>
      <sheetData sheetId="7"/>
      <sheetData sheetId="8"/>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aInit"/>
      <sheetName val="CIRCUITOS"/>
      <sheetName val="FES"/>
      <sheetName val="DES"/>
      <sheetName val="Gráfico FES"/>
      <sheetName val="Gráfico DES"/>
      <sheetName val="META"/>
      <sheetName val="Relacion"/>
      <sheetName val="CAUSAS"/>
    </sheetNames>
    <sheetDataSet>
      <sheetData sheetId="0"/>
      <sheetData sheetId="1"/>
      <sheetData sheetId="2"/>
      <sheetData sheetId="3"/>
      <sheetData sheetId="4" refreshError="1"/>
      <sheetData sheetId="5" refreshError="1"/>
      <sheetData sheetId="6"/>
      <sheetData sheetId="7"/>
      <sheetData sheetId="8"/>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ctividades"/>
      <sheetName val="TablasListas"/>
      <sheetName val="RCM-Turbogeneradores-RevisiónPl"/>
    </sheetNames>
    <sheetDataSet>
      <sheetData sheetId="0" refreshError="1"/>
      <sheetData sheetId="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COMP"/>
      <sheetName val="LOGOS"/>
      <sheetName val="costnres"/>
      <sheetName val="RES96"/>
      <sheetName val="RES1"/>
      <sheetName val="RESBINOM"/>
      <sheetName val="CargDispRES"/>
      <sheetName val="INDUST96"/>
      <sheetName val="COMER96"/>
      <sheetName val="CargDispIndCcio"/>
      <sheetName val="OFIC96"/>
      <sheetName val="ESPPRO96"/>
      <sheetName val="BOMBE96"/>
      <sheetName val="ZONASF96"/>
    </sheetNames>
    <sheetDataSet>
      <sheetData sheetId="0"/>
      <sheetData sheetId="1"/>
      <sheetData sheetId="2" refreshError="1"/>
      <sheetData sheetId="3"/>
      <sheetData sheetId="4"/>
      <sheetData sheetId="5"/>
      <sheetData sheetId="6"/>
      <sheetData sheetId="7"/>
      <sheetData sheetId="8"/>
      <sheetData sheetId="9"/>
      <sheetData sheetId="10"/>
      <sheetData sheetId="11" refreshError="1"/>
      <sheetData sheetId="12" refreshError="1"/>
      <sheetData sheetId="13"/>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TC"/>
      <sheetName val="REPORTE"/>
      <sheetName val="RESULTADO TOTAL POR DESTINO"/>
      <sheetName val="INSTRUCTIVO"/>
      <sheetName val="PRECIOS"/>
      <sheetName val="Hoja1"/>
      <sheetName val="Plano Balance"/>
      <sheetName val="Plano PyG"/>
    </sheetNames>
    <sheetDataSet>
      <sheetData sheetId="0"/>
      <sheetData sheetId="1"/>
      <sheetData sheetId="2"/>
      <sheetData sheetId="3"/>
      <sheetData sheetId="4"/>
      <sheetData sheetId="5"/>
      <sheetData sheetId="6" refreshError="1"/>
      <sheetData sheetId="7"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ómo usar esta plantilla"/>
      <sheetName val="Lista de alumnos"/>
      <sheetName val="Agosto"/>
      <sheetName val="Septiembre"/>
      <sheetName val="Octubre"/>
      <sheetName val="Noviembre"/>
      <sheetName val="Diciembre"/>
      <sheetName val="Enero"/>
      <sheetName val="Febrero"/>
      <sheetName val="Marzo"/>
      <sheetName val="Abril"/>
      <sheetName val="Mayo"/>
      <sheetName val="Junio"/>
      <sheetName val="Julio"/>
      <sheetName val="Informe asistencia de alumnos"/>
      <sheetName val="tf0280236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RONOGRAMA "/>
      <sheetName val="Hoja1"/>
      <sheetName val="CRONOGRAMA DE VIAJES JULIETH RI"/>
    </sheetNames>
    <definedNames>
      <definedName name="Oculta" refersTo="#¡REF!"/>
      <definedName name="Zona_1" refersTo="#¡REF!"/>
      <definedName name="Zona_2" refersTo="#¡REF!"/>
      <definedName name="Zona_3" refersTo="#¡REF!"/>
      <definedName name="Zona_4" refersTo="#¡REF!"/>
      <definedName name="Zona_5" refersTo="#¡REF!"/>
      <definedName name="Zona_6" refersTo="#¡REF!"/>
      <definedName name="Zona_7" refersTo="#¡REF!"/>
    </definedNames>
    <sheetDataSet>
      <sheetData sheetId="0"/>
      <sheetData sheetId="1" refreshError="1"/>
      <sheetData sheetId="2"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UE sept 07-2010 (2)"/>
      <sheetName val="BCUE sept 07-2010"/>
      <sheetName val="Aprop de Gastos"/>
      <sheetName val="QPAR"/>
      <sheetName val="Homol Gastos y Costos"/>
      <sheetName val="Interfaz Nómina"/>
      <sheetName val="Homologadas Ingresos"/>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propiación Gastos"/>
      <sheetName val="COSTOS Y GASTOS (Ppto)"/>
      <sheetName val="Menú"/>
      <sheetName val="FEBRERO"/>
      <sheetName val="PYG (MAF) Detallado"/>
      <sheetName val="BG_Resumen"/>
      <sheetName val="BG_Detallado"/>
      <sheetName val="Comentarios_Contabilidad_PYG"/>
      <sheetName val="Comentarios_Contabilidad_BG"/>
      <sheetName val="Indicadores Financieros"/>
      <sheetName val="Detalle de Inversiones"/>
      <sheetName val="INGRESOS PPTO"/>
      <sheetName val="Comp_Real vs Ppto  (Diciembre)"/>
      <sheetName val="Comentarios Vtas y Compras Dic"/>
      <sheetName val="Comentarios de Vtas y Com Junio"/>
      <sheetName val="E.F.DICIEMBRE "/>
      <sheetName val="Balance de Comprobación"/>
      <sheetName val="Datos Basícos de Venta de Ener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PROPIACION PRESUPUESTAL"/>
      <sheetName val="Gasto"/>
      <sheetName val="Costo"/>
      <sheetName val="Ingresos"/>
      <sheetName val="99"/>
      <sheetName val="33-34"/>
      <sheetName val="Ingreso"/>
      <sheetName val="Hoja2"/>
      <sheetName val="Traslados Enero"/>
      <sheetName val="Gasto OW"/>
      <sheetName val="Costo OW "/>
      <sheetName val="Inversión OW "/>
      <sheetName val="Ingresos OW"/>
    </sheetNames>
    <sheetDataSet>
      <sheetData sheetId="0" refreshError="1"/>
      <sheetData sheetId="1" refreshError="1"/>
      <sheetData sheetId="2" refreshError="1"/>
      <sheetData sheetId="3" refreshError="1"/>
      <sheetData sheetId="4"/>
      <sheetData sheetId="5"/>
      <sheetData sheetId="6"/>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
      <sheetName val="U"/>
      <sheetName val="Desagregación Ppto 2011 $MILES "/>
      <sheetName val="Fuentes"/>
      <sheetName val="Usos"/>
      <sheetName val="Ingresos SIPA"/>
      <sheetName val="Ingresos QMEN"/>
      <sheetName val="Gastos SIPA"/>
      <sheetName val="Gastos QMEN"/>
      <sheetName val="Costos SIPA"/>
      <sheetName val="Costos QMEN"/>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
      <sheetName val="U"/>
      <sheetName val="Desagregación Ppto 2011 $MILES "/>
      <sheetName val="Fuentes"/>
      <sheetName val="Usos"/>
      <sheetName val="Ingresos SIPA"/>
      <sheetName val="Ingresos QMEN"/>
      <sheetName val="Gastos SIPA"/>
      <sheetName val="Gastos QMEN"/>
      <sheetName val="Costos SIPA"/>
      <sheetName val="Costos QME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V. TOTAL"/>
      <sheetName val="victor"/>
      <sheetName val="Sivico 2000"/>
      <sheetName val="SE_Trafos potencia"/>
      <sheetName val="E_Transportada"/>
      <sheetName val="Inst_consumo"/>
      <sheetName val="Precio de compra"/>
      <sheetName val="MUni_Remodelados"/>
      <sheetName val="Trafos"/>
      <sheetName val="Perd_Técnicas"/>
      <sheetName val="Resumen"/>
      <sheetName val="Sanciones )("/>
      <sheetName val="Escenario 1_Mayor inversión"/>
      <sheetName val="Escenario _ inversión (2)"/>
      <sheetName val="Inst_consumo (Rural)"/>
      <sheetName val="Modelo"/>
      <sheetName val="02-03-2002 Resumen _General_CHE"/>
      <sheetName val="Proy.Cifras"/>
      <sheetName val="BCE SEPT 2004"/>
      <sheetName val="GYP SEPT 2004"/>
      <sheetName val="Evaluación Financiera"/>
      <sheetName val="Aprop de Gastos"/>
      <sheetName val="QPA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sagregación 093"/>
      <sheetName val="Modfic Desagrega_cierre fcro"/>
      <sheetName val="CXP Inversiones"/>
      <sheetName val="Modfic Desagrega_cierre fcr (2)"/>
      <sheetName val="SOPORTE ADICIÓN PROYECTO ONE WO"/>
      <sheetName val="Modfic Pptales 2011"/>
      <sheetName val="Hoja1"/>
      <sheetName val="Hoja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n.residencial"/>
      <sheetName val="COSCOMP"/>
      <sheetName val="matriz97"/>
      <sheetName val="RESUMEN"/>
      <sheetName val="resdda97"/>
      <sheetName val="AREASC94"/>
      <sheetName val="pengas95"/>
      <sheetName val="PROYTARMEDIAS"/>
      <sheetName val="REStarmedia.ingresos"/>
      <sheetName val="RES.PROY.TAR.MEDIAS"/>
      <sheetName val="SUBSIDIOS"/>
      <sheetName val="subs-contribmetodominminas"/>
      <sheetName val="subs-contribmetodoeeppm"/>
      <sheetName val="IncremResIngr"/>
      <sheetName val="res.variaciones"/>
      <sheetName val="ResumenNoRes"/>
      <sheetName val="tar-costo(2)"/>
      <sheetName val="tarifa-costo"/>
      <sheetName val="ingresosVS-res80"/>
      <sheetName val="IncremNoRes"/>
      <sheetName val="IncremNoRestarme"/>
      <sheetName val="escenarioAyBSDL133"/>
      <sheetName val="VAR133-SDLúnicamente"/>
      <sheetName val="VAR133-96-AOM2%"/>
      <sheetName val="compres80-circuitores113,8y42"/>
      <sheetName val="variación-ingresosSDL sin gas"/>
      <sheetName val="variación-ingresosSDLCON GASNAT"/>
      <sheetName val="variacioningresosSDLglp"/>
      <sheetName val="escenario-mercado primario"/>
      <sheetName val="PUNTUALNO-RES"/>
      <sheetName val="coref11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istórico"/>
      <sheetName val="Graficos "/>
      <sheetName val="psto2001"/>
    </sheetNames>
    <sheetDataSet>
      <sheetData sheetId="0"/>
      <sheetData sheetId="1" refreshError="1"/>
      <sheetData sheetId="2"/>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mato 5.4"/>
      <sheetName val="5.4 UC's TRAFO POT"/>
      <sheetName val="5.5 UC's Compensaciones"/>
      <sheetName val="Formato 5.6"/>
      <sheetName val="5.6 UC's SUB"/>
      <sheetName val="Hoja2"/>
      <sheetName val="Formato 5.7"/>
      <sheetName val="5.7 UC's LINEAS 015"/>
      <sheetName val="Info basica redes-subestaciones"/>
      <sheetName val="CODIGOS UCS LIN"/>
      <sheetName val="Formato 5.7 097"/>
      <sheetName val="5.7 UC's LINEAS 097"/>
      <sheetName val="Formato 5.8"/>
      <sheetName val="5.8 UC's EQU LINEA"/>
      <sheetName val="Formato 5.9"/>
      <sheetName val="5.9 UC's EQU SUB"/>
      <sheetName val="Formato 5.10"/>
      <sheetName val="5.10 UC's C DE CONTROL"/>
      <sheetName val="Formato 5.11"/>
      <sheetName val="5.11 UC's TRAFO DIS"/>
      <sheetName val="Formato 5.12"/>
      <sheetName val="5.12 UC's REDES DIS"/>
      <sheetName val="Hoja6"/>
      <sheetName val="Tablas PI"/>
      <sheetName val="Base tabla Do p.i"/>
      <sheetName val="Formato 5.1"/>
      <sheetName val="RESUMEN"/>
      <sheetName val="Invetario LINEAS"/>
      <sheetName val="Inventario subestaciones"/>
      <sheetName val="Listas"/>
      <sheetName val="Codigos UIA inventario"/>
      <sheetName val="Descripción de proyectos"/>
      <sheetName val="CODIGOS UCS SE"/>
      <sheetName val="Valor por proyecto"/>
      <sheetName val="Evaluación CRD"/>
      <sheetName val="UC's"/>
      <sheetName val="Calculo de Confiabilidad"/>
      <sheetName val="Estimación Pérdidas - DNA"/>
      <sheetName val="Consecuencia"/>
      <sheetName val="Probabilidad"/>
      <sheetName val="medidas de Valo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SIPA I TRIM 2011_14-04-2011"/>
      <sheetName val="Homologación de Gastos_Valores"/>
      <sheetName val="Sipa Homologado"/>
      <sheetName val="DR"/>
      <sheetName val="Gasto"/>
      <sheetName val="Costo"/>
      <sheetName val="33-34"/>
    </sheetNames>
    <sheetDataSet>
      <sheetData sheetId="0"/>
      <sheetData sheetId="1"/>
      <sheetData sheetId="2"/>
      <sheetData sheetId="3"/>
      <sheetData sheetId="4"/>
      <sheetData sheetId="5"/>
      <sheetData sheetId="6"/>
      <sheetData sheetId="7"/>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ILADO"/>
      <sheetName val="dur-13"/>
      <sheetName val="dur-14"/>
      <sheetName val="dur-15"/>
      <sheetName val="dur-16"/>
      <sheetName val="fre-13"/>
      <sheetName val="fre-14"/>
      <sheetName val="fre-15"/>
      <sheetName val="fre-16"/>
      <sheetName val="CARGOS"/>
      <sheetName val="Metas y Senda"/>
      <sheetName val="Cf-consumo facturado"/>
      <sheetName val="EXC_2016"/>
      <sheetName val="info_trafos"/>
      <sheetName val="GC"/>
      <sheetName val="presentac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TRAE BCE (2)"/>
      <sheetName val="EXTRAE PyG (2)"/>
      <sheetName val="Revision"/>
      <sheetName val="FyU JD"/>
      <sheetName val="FyU2010 (3)"/>
      <sheetName val="Explicación"/>
      <sheetName val="FyU2010"/>
      <sheetName val="Hoja1"/>
      <sheetName val="FyU PPTO (3)"/>
      <sheetName val="FyU PPTO"/>
      <sheetName val="COMPARATIVO BCE PPTO 2010"/>
      <sheetName val="BCE PRESUPUESTO 2010"/>
      <sheetName val="BCE ESTIM AÑO ACTUAL"/>
      <sheetName val="Comparativo Pyg"/>
      <sheetName val="PyG MES 2010"/>
      <sheetName val="PyG MES ESTIM AÑO ACTUAL"/>
      <sheetName val="BCE ESTIMADO 2009"/>
      <sheetName val="BCE REAL AÑO 2009"/>
      <sheetName val="PyG AÑO 2009"/>
      <sheetName val="PyG MES ESTIMADO 2009"/>
      <sheetName val="EXTRAE PyG"/>
      <sheetName val="EXTRAE BCE"/>
      <sheetName val="ESTADOS FINANCIEROS MES"/>
      <sheetName val="Comparativo de Balance"/>
      <sheetName val="EXTRAE BCE Acumulado"/>
      <sheetName val="EXTRAE PyG Acumulad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TRAE BCE (2)"/>
      <sheetName val="EXTRAE PyG (2)"/>
      <sheetName val="FyU REAL"/>
      <sheetName val="FyU PPTO (3)"/>
      <sheetName val="FyU PPTO"/>
      <sheetName val="BCE PRESUPUESTO"/>
      <sheetName val="BCE REAL AÑO ANTERIOR"/>
      <sheetName val="BCE REAL AÑO ACTUAL"/>
      <sheetName val="PyG MES PRESUPUESTO"/>
      <sheetName val="PyG MES AÑO ANTERIOR"/>
      <sheetName val="PyG MES REAL"/>
      <sheetName val="EXTRAE PyG"/>
      <sheetName val="EXTRAE BCE"/>
      <sheetName val="ESTADOS FINANCIEROS MES"/>
      <sheetName val="EXTRAE BCE Acumulado"/>
      <sheetName val="EXTRAE PyG Acumulado"/>
    </sheetNames>
    <sheetDataSet>
      <sheetData sheetId="0" refreshError="1"/>
      <sheetData sheetId="1" refreshError="1"/>
      <sheetData sheetId="2" refreshError="1"/>
      <sheetData sheetId="3" refreshError="1"/>
      <sheetData sheetId="4" refreshError="1"/>
      <sheetData sheetId="5"/>
      <sheetData sheetId="6" refreshError="1"/>
      <sheetData sheetId="7"/>
      <sheetData sheetId="8" refreshError="1"/>
      <sheetData sheetId="9" refreshError="1"/>
      <sheetData sheetId="10"/>
      <sheetData sheetId="11" refreshError="1"/>
      <sheetData sheetId="12" refreshError="1"/>
      <sheetData sheetId="13"/>
      <sheetData sheetId="14" refreshError="1"/>
      <sheetData sheetId="15"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u"/>
      <sheetName val="P_PYG"/>
      <sheetName val="P_Blce"/>
      <sheetName val="P_Oper_Rec"/>
      <sheetName val="P_F&amp;U"/>
      <sheetName val="RESUMEN"/>
      <sheetName val="Instructivo_F&amp;U"/>
      <sheetName val="Filial"/>
      <sheetName val="Informe de compatibilidad"/>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U"/>
      <sheetName val="1_PREMISAS"/>
      <sheetName val="2_ANÁLISIS FUNCIONAL"/>
      <sheetName val="3_RESULTADOS"/>
      <sheetName val="4_CRITICIDAD"/>
      <sheetName val="Listas"/>
      <sheetName val="Tablas Consecuencias 2"/>
      <sheetName val="5_OP MEJORA"/>
      <sheetName val="MATRIZ DE RIESGOS"/>
      <sheetName val="Tabla Consec-Matriz AC GENERAC "/>
      <sheetName val="ECUACIÓN DE PERDIDA TASAJERA"/>
      <sheetName val="DadoPeriodoRetorno"/>
      <sheetName val="DadaPrExcedencia"/>
      <sheetName val="MuyBaja"/>
      <sheetName val="Baja"/>
      <sheetName val="Media"/>
      <sheetName val="Alta"/>
      <sheetName val="MuyAlta"/>
      <sheetName val="Distrib exp - Proc Poisson"/>
      <sheetName val="Criticidad_GENERACION_TASAJERA_"/>
    </sheetNames>
    <sheetDataSet>
      <sheetData sheetId="0" refreshError="1"/>
      <sheetData sheetId="1" refreshError="1"/>
      <sheetData sheetId="2" refreshError="1"/>
      <sheetData sheetId="3" refreshError="1"/>
      <sheetData sheetId="4" refreshError="1"/>
      <sheetData sheetId="5"/>
      <sheetData sheetId="6"/>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actores"/>
      <sheetName val="informe"/>
      <sheetName val="Ingresos_Ccializador"/>
      <sheetName val="OtrosNoOperativos"/>
      <sheetName val="#¡REF"/>
      <sheetName val="Depreciacion"/>
      <sheetName val="Reportes "/>
      <sheetName val="INFORME NT"/>
      <sheetName val="DR"/>
      <sheetName val="Homologación de Gastos_Valores"/>
      <sheetName val="Reportes_"/>
      <sheetName val="INFORME_NT"/>
      <sheetName val="Control de Escenarios"/>
      <sheetName val="DG"/>
      <sheetName val="Datos de entrada"/>
      <sheetName val="305720"/>
      <sheetName val="305541"/>
      <sheetName val="305800"/>
      <sheetName val="Graficos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refreshError="1"/>
      <sheetData sheetId="13" refreshError="1"/>
      <sheetData sheetId="14" refreshError="1"/>
      <sheetData sheetId="15"/>
      <sheetData sheetId="16"/>
      <sheetData sheetId="17"/>
      <sheetData sheetId="18"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 Ppto vs Contabilidad Enero"/>
      <sheetName val="Balance de Comprobación de ENER"/>
      <sheetName val="Hoja1"/>
      <sheetName val="Hoja3"/>
      <sheetName val="Balance General"/>
    </sheetNames>
    <sheetDataSet>
      <sheetData sheetId="0" refreshError="1"/>
      <sheetData sheetId="1" refreshError="1"/>
      <sheetData sheetId="2" refreshError="1"/>
      <sheetData sheetId="3" refreshError="1"/>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97"/>
      <sheetName val="IND98"/>
      <sheetName val="IND99"/>
      <sheetName val="INDUSTRIA"/>
      <sheetName val="comercio"/>
      <sheetName val="OFICIAL"/>
      <sheetName val="COM97"/>
      <sheetName val="COM98"/>
      <sheetName val="OF97"/>
      <sheetName val="OF98"/>
      <sheetName val="ESPPRO97"/>
      <sheetName val="ESPPRO98"/>
      <sheetName val="RES97"/>
      <sheetName val="RES98"/>
      <sheetName val="RES99"/>
      <sheetName val="RES00"/>
      <sheetName val="RES01"/>
      <sheetName val="I,C,O 01"/>
      <sheetName val="Hoja1"/>
      <sheetName val="Hoja2"/>
      <sheetName val="Hoja3"/>
    </sheetNames>
    <sheetDataSet>
      <sheetData sheetId="0"/>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EEFFo"/>
      <sheetName val="Menu"/>
      <sheetName val="Datos"/>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Indic"/>
      <sheetName val="Módulo1"/>
      <sheetName val="Hoja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suarios E.E.1996"/>
      <sheetName val="DDA. INDUS."/>
      <sheetName val="EN PESOS"/>
      <sheetName val="INVERSION"/>
      <sheetName val="Admon"/>
      <sheetName val="AOM"/>
      <sheetName val="AOM (2)"/>
      <sheetName val="Modificado 1999"/>
      <sheetName val="DEMANDA"/>
      <sheetName val="Hoja1"/>
      <sheetName val="penetración"/>
      <sheetName val="INVERSIONES"/>
      <sheetName val="CLIENTES"/>
      <sheetName val="VOLUMENES DE VENTA"/>
      <sheetName val="VOLUMENES DE COMPRA"/>
      <sheetName val="Costos"/>
      <sheetName val="Costos (3)"/>
      <sheetName val="Costos dcto residencia"/>
      <sheetName val="Costos dcto comercio"/>
      <sheetName val="Costos dcto ind.reg"/>
      <sheetName val="Costos dcto no reg"/>
      <sheetName val="Costos dcto Crudo"/>
      <sheetName val="Costos (4)"/>
      <sheetName val="Costos (2)"/>
      <sheetName val="Indexacion"/>
      <sheetName val="Tarifas 1998"/>
      <sheetName val="Tarifas 1998 (2)"/>
      <sheetName val="Tarifas 1999"/>
      <sheetName val="Tarifas 2000"/>
      <sheetName val="Tarifas 2001"/>
      <sheetName val="Tarifas 2002"/>
      <sheetName val="Tarifas 2003"/>
      <sheetName val="Tarifas 2004"/>
      <sheetName val="Tarifas 2005"/>
      <sheetName val="Tarifas 2006"/>
      <sheetName val="Tarifas 2007"/>
      <sheetName val="AHORROS"/>
      <sheetName val="BALANCE"/>
      <sheetName val="PT Mercado Regulado"/>
      <sheetName val="PT Mercado No Regulado"/>
      <sheetName val="Septiembre 98"/>
      <sheetName val="BCE DEPURAD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icio"/>
      <sheetName val="1-DefinProblema"/>
      <sheetName val="1.1 ContextoOperacional"/>
      <sheetName val="2-ReuniónAnálisis"/>
      <sheetName val="3-Diagrama Árbol de Fallas "/>
      <sheetName val="4-Validación-Descarte Hipotesis"/>
      <sheetName val="5-PendientesVerificaciónHipót"/>
      <sheetName val="6-Identificación CausasRaíces"/>
      <sheetName val="7-AccionesMejoramiento"/>
      <sheetName val="8_Registro Fotográfico"/>
      <sheetName val="01_Tabla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SIPA_Comfis_Junio"/>
      <sheetName val="Desagregación Modificación"/>
      <sheetName val="Usos"/>
      <sheetName val="F_qmen"/>
      <sheetName val="U_qmen"/>
      <sheetName val="sipa 99"/>
      <sheetName val="sipa costos"/>
      <sheetName val="Inversión"/>
    </sheetNames>
    <sheetDataSet>
      <sheetData sheetId="0" refreshError="1"/>
      <sheetData sheetId="1" refreshError="1"/>
      <sheetData sheetId="2" refreshError="1"/>
      <sheetData sheetId="3"/>
      <sheetData sheetId="4" refreshError="1"/>
      <sheetData sheetId="5" refreshError="1"/>
      <sheetData sheetId="6"/>
      <sheetData sheetId="7"/>
      <sheetData sheetId="8"/>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ero_2010_ (2)"/>
      <sheetName val="Febrero_Krpr5"/>
      <sheetName val="Marzo_Krpr5"/>
      <sheetName val="Abril_2010"/>
      <sheetName val="Mayo_2010"/>
      <sheetName val="Junio_2010"/>
      <sheetName val="Julio_2010"/>
      <sheetName val="ER (MAF) Desagregado"/>
      <sheetName val="Modif FYU (MILLONES)"/>
      <sheetName val="Modif FYU (MILLONES) (2)"/>
      <sheetName val="ESTIMADOS INVERSIONES "/>
      <sheetName val="Ctas_BG_Caja"/>
      <sheetName val="CAS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icio"/>
      <sheetName val="Equipo_Análisis_Criticidad"/>
      <sheetName val="Análisis_Criticidad"/>
      <sheetName val="Análisis_Resultados"/>
      <sheetName val="Acciones"/>
      <sheetName val="Reuniones"/>
      <sheetName val="FICHA "/>
      <sheetName val="Hoja1"/>
      <sheetName val="Listas"/>
      <sheetName val="Lista CENS"/>
      <sheetName val="PLT_306_GIR_017_OK"/>
    </sheetNames>
    <sheetDataSet>
      <sheetData sheetId="0"/>
      <sheetData sheetId="1"/>
      <sheetData sheetId="2"/>
      <sheetData sheetId="3"/>
      <sheetData sheetId="4"/>
      <sheetData sheetId="5"/>
      <sheetData sheetId="6"/>
      <sheetData sheetId="7"/>
      <sheetData sheetId="8"/>
      <sheetData sheetId="9"/>
      <sheetData sheetId="10"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olicitud creacion de equipos"/>
      <sheetName val="CAUCASIA"/>
      <sheetName val="VASCONIA"/>
      <sheetName val="MIRAFLORES"/>
      <sheetName val="LA BELLEZA"/>
      <sheetName val="Formato de solicitud de cambio "/>
    </sheetNames>
    <sheetDataSet>
      <sheetData sheetId="0"/>
      <sheetData sheetId="1"/>
      <sheetData sheetId="2"/>
      <sheetData sheetId="3"/>
      <sheetData sheetId="4"/>
      <sheetData sheetId="5"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olicitud creacion de equipos"/>
      <sheetName val="CAUCASIA"/>
      <sheetName val="VASCONIA"/>
      <sheetName val="MIRAFLORES"/>
      <sheetName val="LA BELLEZA"/>
      <sheetName val="Hoja1"/>
      <sheetName val="Formato de solicitud de cambio "/>
    </sheetNames>
    <sheetDataSet>
      <sheetData sheetId="0"/>
      <sheetData sheetId="1"/>
      <sheetData sheetId="2"/>
      <sheetData sheetId="3"/>
      <sheetData sheetId="4"/>
      <sheetData sheetId="5"/>
      <sheetData sheetId="6"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VERSION MES PPTO"/>
      <sheetName val="EJECUCIÓN DE INVERSION - Mes"/>
      <sheetName val="EJECUCIÓN PPTO - INVERSION MES"/>
      <sheetName val="PRESUPUESTO Vs EJECUCION CONTA"/>
      <sheetName val="Seguimiento Inversión"/>
      <sheetName val="mens_inversión"/>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CLIENTES"/>
      <sheetName val="Wintrafo"/>
      <sheetName val="Hoja5"/>
      <sheetName val="COD_MATERIALES"/>
      <sheetName val="Hoja1"/>
      <sheetName val="Cuadrillas"/>
      <sheetName val="Hoja3"/>
      <sheetName val="Listas 2"/>
      <sheetName val="Resumen"/>
      <sheetName val="UC_2025"/>
      <sheetName val="DATOS"/>
      <sheetName val="AVANCE"/>
      <sheetName val="AVANCELobo"/>
      <sheetName val="Hoja2"/>
      <sheetName val="MIT"/>
      <sheetName val="Graficas"/>
      <sheetName val="xCuadrillas"/>
      <sheetName val="ESTRUCTURAS N1"/>
      <sheetName val="ESTRUCTURAS N2"/>
      <sheetName val="ESTRUCTURAS N3"/>
      <sheetName val="EQUIPOS DE PROTECCIÓN N1"/>
      <sheetName val="EQUIPOS DE PROTECCIÓN N2"/>
      <sheetName val="EQUIPOS DE PROTECCIÓN N3"/>
      <sheetName val="TRANSFORMADOR DE DISTRIBUCIÓN"/>
      <sheetName val="CONDUCTORES N1"/>
      <sheetName val="CONDUCTORES N2,3"/>
      <sheetName val="TRANSFORMADOR 2C REPARADOS"/>
      <sheetName val="CTS"/>
      <sheetName val="MAXIMO"/>
      <sheetName val="PLANTILLA PARA EL REPORTE DE A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
          <cell r="C1">
            <v>6</v>
          </cell>
        </row>
      </sheetData>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ú"/>
      <sheetName val="Resumen_Ejecutivo (MAF)"/>
      <sheetName val="PYG  (MAF) Resumen"/>
      <sheetName val="PYG (MAF) Detallado"/>
      <sheetName val="BG_Resumen"/>
      <sheetName val="BG_Detallado"/>
      <sheetName val="Comentarios Pptales"/>
      <sheetName val="Comentarios_Contabilidad_PYG"/>
      <sheetName val="Comentarios_Contabilidad_BG"/>
      <sheetName val="Indicadores Financieros"/>
      <sheetName val="INGRESOS PPTO"/>
      <sheetName val="Comentarios Vtas y Compras Febr"/>
      <sheetName val="Detalle de Inversión"/>
      <sheetName val="Unidades Vendidas (Reales)"/>
      <sheetName val="Unds Vendidas Estimadas Inf Fin"/>
      <sheetName val="Datos Basícos de Venta de Energ"/>
      <sheetName val="E.F. MAYO"/>
      <sheetName val="Balance de Comprobación Enero"/>
      <sheetName val="Balance de Comprobación Febrero"/>
      <sheetName val="Balance de Comprobación Marzo"/>
      <sheetName val="Balance de Comprobación Abril"/>
      <sheetName val="Balance de Comprobación Mayo"/>
      <sheetName val="Balance de Comprobación Junio"/>
      <sheetName val="Comp Ppto vs Contable - Julio"/>
      <sheetName val="Hoja1"/>
      <sheetName val="Platilla de Cosolidación"/>
      <sheetName val="Explicacion FyU"/>
      <sheetName val="Fuentes y Usos"/>
      <sheetName val="Subgerencia Comercial 2"/>
      <sheetName val="Consolidació áreas Adtiva Ricar"/>
      <sheetName val="Subgerencia Comercial"/>
      <sheetName val="Unidad Apoyo-Kike"/>
      <sheetName val="Consolidació SAF_Ricardo"/>
      <sheetName val="Distribución"/>
      <sheetName val="FyU"/>
      <sheetName val="REPROGRAMACIÓN PPTO JULIO lady"/>
      <sheetName val="Unidad Apoyo-Kike (2)"/>
      <sheetName val="Balance de Comprobación Julio"/>
      <sheetName val="balance de comprobación 201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Ítems y cantidades"/>
      <sheetName val="Hoja2"/>
      <sheetName val="BD"/>
      <sheetName val="Hoja1"/>
      <sheetName val="Hoja3"/>
      <sheetName val="Soporte acta 4"/>
      <sheetName val="Valores Unitarios Lista"/>
      <sheetName val="Listas"/>
      <sheetName val="Soporte acta 7"/>
      <sheetName val="Liquidación de cantidades"/>
      <sheetName val="Ítems y cantidades_acta 1"/>
      <sheetName val="Ítems y cantidades_acta 2"/>
      <sheetName val="Ítems y cantidades_acta 4"/>
      <sheetName val="Ítems y cantidades_acta 5"/>
      <sheetName val="Ítems y cantidades_acta 6"/>
      <sheetName val="Ítems y cantidades_acta 7"/>
      <sheetName val="Ítems y cantidades_acta 3"/>
      <sheetName val="Suborde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C2"/>
      <sheetName val="Listas"/>
      <sheetName val="UC"/>
      <sheetName val="Valores"/>
      <sheetName val="Cuadrillas"/>
      <sheetName val="Wintrafo"/>
      <sheetName val="CLIENTES"/>
      <sheetName val="Listas 2"/>
      <sheetName val="ResumenMov"/>
      <sheetName val="UC_2025"/>
      <sheetName val="DATOS"/>
      <sheetName val="AGRUPADOS"/>
      <sheetName val="Grupo"/>
      <sheetName val="Todo"/>
      <sheetName val="Postes"/>
      <sheetName val="Cantidades"/>
      <sheetName val="Metas"/>
      <sheetName val="AVANCE"/>
      <sheetName val="Graficas"/>
      <sheetName val="N1"/>
      <sheetName val="N2"/>
      <sheetName val="N3"/>
      <sheetName val="PROT1"/>
      <sheetName val="PROT2"/>
      <sheetName val="PROT3"/>
      <sheetName val="TRF"/>
      <sheetName val="TRF_REP"/>
      <sheetName val="C1"/>
      <sheetName val="C2,3"/>
      <sheetName val="CTS"/>
      <sheetName val="PI_OCAÑA_2025"/>
    </sheetNames>
    <sheetDataSet>
      <sheetData sheetId="0" refreshError="1"/>
      <sheetData sheetId="1" refreshError="1"/>
      <sheetData sheetId="2"/>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resumen inversion"/>
      <sheetName val="resumen inversion Act"/>
      <sheetName val="EEFFo"/>
      <sheetName val="Menu"/>
      <sheetName val="Datos"/>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Hoja2"/>
      <sheetName val="Indic"/>
      <sheetName val="Módulo1"/>
      <sheetName val="Hoja1"/>
      <sheetName val="Hoja3"/>
    </sheetNames>
    <sheetDataSet>
      <sheetData sheetId="0"/>
      <sheetData sheetId="1" refreshError="1"/>
      <sheetData sheetId="2" refreshError="1"/>
      <sheetData sheetId="3" refreshError="1"/>
      <sheetData sheetId="4" refreshError="1"/>
      <sheetData sheetId="5"/>
      <sheetData sheetId="6" refreshError="1"/>
      <sheetData sheetId="7" refreshError="1"/>
      <sheetData sheetId="8" refreshError="1"/>
      <sheetData sheetId="9"/>
      <sheetData sheetId="10"/>
      <sheetData sheetId="11"/>
      <sheetData sheetId="12" refreshError="1"/>
      <sheetData sheetId="13" refreshError="1"/>
      <sheetData sheetId="14"/>
      <sheetData sheetId="15" refreshError="1"/>
      <sheetData sheetId="16"/>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tácora"/>
      <sheetName val="AppSettings"/>
      <sheetName val="Currencies"/>
      <sheetName val="Scenarios"/>
      <sheetName val="Entities"/>
      <sheetName val="Accounts"/>
      <sheetName val="Custom 1"/>
      <sheetName val="Custom 2"/>
      <sheetName val="Custom 3"/>
      <sheetName val="Custom 4"/>
      <sheetName val="ConsMethods"/>
      <sheetName val="BALANCE"/>
      <sheetName val="Hoja1"/>
      <sheetName val="Inversión"/>
      <sheetName val="sipa 99"/>
      <sheetName val="sipa cost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Plano"/>
      <sheetName val="PUC-Plano"/>
      <sheetName val="4315"/>
      <sheetName val="PUC"/>
      <sheetName val="PyG"/>
      <sheetName val="costo"/>
      <sheetName val="Cuadro Presentacion"/>
      <sheetName val="BALANCEVENTAS"/>
      <sheetName val="Ingresos"/>
      <sheetName val="Egresos"/>
      <sheetName val="NOC"/>
      <sheetName val="NOA"/>
      <sheetName val="DAPA"/>
      <sheetName val="Inversion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uente Equipos ECP"/>
      <sheetName val="Fuente Códigos"/>
      <sheetName val="Resumen Códigos MED"/>
      <sheetName val="ISOEquiposMED"/>
      <sheetName val="ESQ"/>
      <sheetName val="RcmLocations"/>
      <sheetName val="RcmEffects"/>
      <sheetName val="RcmEffectTypes"/>
      <sheetName val="EquipmentTypes"/>
      <sheetName val="RcmLocationTypes"/>
      <sheetName val="RcmCauses"/>
      <sheetName val="RcmFunctionalFailures"/>
      <sheetName val="RcmFunctions"/>
      <sheetName val="DV-IDENTITY-0"/>
      <sheetName val="Template_dic1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SIPA_Comfis_Junio"/>
      <sheetName val="Desagregación Modificación"/>
      <sheetName val="Fuentes"/>
      <sheetName val="Usos"/>
      <sheetName val="F_qmen"/>
      <sheetName val="U_qmen"/>
      <sheetName val="sipa 99"/>
      <sheetName val="sipa costos"/>
      <sheetName val="qmen 99"/>
      <sheetName val="qmen costo"/>
      <sheetName val="Fuentes-Sipa"/>
      <sheetName val="Fuentes-qmen"/>
    </sheetNames>
    <sheetDataSet>
      <sheetData sheetId="0" refreshError="1"/>
      <sheetData sheetId="1" refreshError="1"/>
      <sheetData sheetId="2" refreshError="1"/>
      <sheetData sheetId="3"/>
      <sheetData sheetId="4"/>
      <sheetData sheetId="5" refreshError="1"/>
      <sheetData sheetId="6" refreshError="1"/>
      <sheetData sheetId="7" refreshError="1"/>
      <sheetData sheetId="8" refreshError="1"/>
      <sheetData sheetId="9"/>
      <sheetData sheetId="10"/>
      <sheetData sheetId="11" refreshError="1"/>
      <sheetData sheetId="12"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usacion"/>
      <sheetName val="Macro1"/>
    </sheetNames>
    <sheetDataSet>
      <sheetData sheetId="0" refreshError="1"/>
      <sheetData sheetId="1"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NTENIMIENTO REDES"/>
      <sheetName val="REPORTE"/>
      <sheetName val="RESULTADO TOTAL POR DESTINO"/>
      <sheetName val="INSTRUCTIVO"/>
      <sheetName val="PRECIOS"/>
      <sheetName val="AOM"/>
    </sheetNames>
    <sheetDataSet>
      <sheetData sheetId="0"/>
      <sheetData sheetId="1"/>
      <sheetData sheetId="2"/>
      <sheetData sheetId="3"/>
      <sheetData sheetId="4"/>
      <sheetData sheetId="5"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ú"/>
      <sheetName val="Resumen_Ejecutivo (MAF)"/>
      <sheetName val="PYG  (MAF) Resumen"/>
      <sheetName val="PYG (MAF) Detallado"/>
      <sheetName val="BG_Resumen"/>
      <sheetName val="BG_Detallado"/>
      <sheetName val="Comp Ppto vs Contable - Septiem"/>
      <sheetName val="Comentarios Pptales"/>
      <sheetName val="Resumen Variaciones ppto"/>
      <sheetName val="Comentarios_Contabilidad_PYG"/>
      <sheetName val="Comentarios_Contabilidad_BG"/>
      <sheetName val="Indicadores Financieros"/>
      <sheetName val="INGRESOS PPTO"/>
      <sheetName val="Comentarios Vtas y Compras Febr"/>
      <sheetName val="Unidades Vendidas (Reales)"/>
      <sheetName val="Unds Vendidas Estimadas Inf Fin"/>
      <sheetName val="Datos Basícos de Venta de Energ"/>
      <sheetName val="Balance de Comprobación Enero"/>
      <sheetName val="Balance de Comprobación Febrero"/>
      <sheetName val="Balance de Comprobación Marzo"/>
      <sheetName val="Balance de Comprobación Abril"/>
      <sheetName val="Balance de Comprobación Mayo"/>
      <sheetName val="Balance de Comprobación Junio"/>
      <sheetName val="E.F.JULIO"/>
      <sheetName val="EJECUCIÓN DE INVERSIONES"/>
      <sheetName val="Balance de Comprobación Julio"/>
      <sheetName val="Hoja1"/>
      <sheetName val="Hoja2"/>
      <sheetName val="Balance de Comprobación Agosto"/>
      <sheetName val="EF AGOSTO"/>
      <sheetName val="Balance de Comprobación Septiem"/>
      <sheetName val="DEPRECIACIONES AGOSTO 2011-2010"/>
      <sheetName val="PUC-Plano"/>
      <sheetName val="PABI"/>
      <sheetName val="Estadística"/>
      <sheetName val="Indicadores"/>
      <sheetName val="Planta CENS"/>
      <sheetName val="Miembros Superiores"/>
      <sheetName val="Miembros Inferiores"/>
      <sheetName val="Retracciones"/>
      <sheetName val="Columna Vertebral"/>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sheetData sheetId="4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Caso MOVE"/>
      <sheetName val="Menu"/>
      <sheetName val="Datos"/>
      <sheetName val="BGo"/>
      <sheetName val="Corp"/>
      <sheetName val="Margen"/>
      <sheetName val="Crédito"/>
      <sheetName val="Inv"/>
      <sheetName val="Act y Pas"/>
      <sheetName val="BG"/>
      <sheetName val="FyU"/>
      <sheetName val="ER"/>
      <sheetName val="Impuestos"/>
      <sheetName val="Caja"/>
      <sheetName val="CCPP"/>
      <sheetName val="FCL"/>
      <sheetName val="FCAcc"/>
      <sheetName val="CE"/>
      <sheetName val="EVA"/>
      <sheetName val="Vr"/>
      <sheetName val="Indic"/>
      <sheetName val="Módulo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aInit"/>
      <sheetName val="CIRCUITOS"/>
      <sheetName val="FES"/>
      <sheetName val="DES"/>
      <sheetName val="Gráfico FES"/>
      <sheetName val="Gráfico DES"/>
      <sheetName val="META"/>
      <sheetName val="Relacion"/>
      <sheetName val="CAUSAS"/>
      <sheetName val="Informe de compatibilidad"/>
      <sheetName val="Hoja1"/>
      <sheetName val="CONTROL DE INTERRUPCIONES 4to T"/>
    </sheetNames>
    <sheetDataSet>
      <sheetData sheetId="0" refreshError="1"/>
      <sheetData sheetId="1"/>
      <sheetData sheetId="2"/>
      <sheetData sheetId="3"/>
      <sheetData sheetId="4" refreshError="1"/>
      <sheetData sheetId="5" refreshError="1"/>
      <sheetData sheetId="6"/>
      <sheetData sheetId="7"/>
      <sheetData sheetId="8"/>
      <sheetData sheetId="9"/>
      <sheetData sheetId="10"/>
      <sheetData sheetId="11"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V. TOTAL"/>
      <sheetName val="victor"/>
      <sheetName val="Sivico 2000"/>
      <sheetName val="SE_Trafos potencia"/>
      <sheetName val="Inst_consumo (Rural)"/>
      <sheetName val="E_Transportada"/>
      <sheetName val="Inst_consumo"/>
      <sheetName val="Precio de compra"/>
      <sheetName val="MUni_Remodelados"/>
      <sheetName val="Trafos"/>
      <sheetName val="Perd_Técnicas"/>
      <sheetName val="Resumen"/>
      <sheetName val="Sanciones )("/>
      <sheetName val="Escenario 1_Mayor inversión"/>
      <sheetName val="Escenario _ inversión (2)"/>
      <sheetName val="Modelo"/>
      <sheetName val="02-03-2002 Resumen _General_CHE"/>
      <sheetName val="Proy.Cifras"/>
      <sheetName val="BCE SEPT 2004"/>
      <sheetName val="GYP SEPT 2004"/>
      <sheetName val="Evaluación Financiera"/>
      <sheetName val="Aprop de Gastos"/>
      <sheetName val="QPAR"/>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resumen inversion"/>
      <sheetName val="resumen inversion Act"/>
      <sheetName val="EEFFo"/>
      <sheetName val="Menu"/>
      <sheetName val="Datos"/>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Hoja2"/>
      <sheetName val="Indic"/>
      <sheetName val="Módulo1"/>
      <sheetName val="Hoja1"/>
      <sheetName val="Hoja3"/>
      <sheetName val="Hoja4"/>
      <sheetName val="Hoja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sheetData sheetId="27"/>
      <sheetData sheetId="28"/>
      <sheetData sheetId="29"/>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ONTERAS DE IMPORTACION DEL 1 "/>
      <sheetName val="MACRO PRONOS"/>
      <sheetName val="Macro1"/>
      <sheetName val="DNA"/>
      <sheetName val="PRONOSTICO"/>
    </sheetNames>
    <sheetDataSet>
      <sheetData sheetId="0"/>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porte"/>
      <sheetName val="wintrafo"/>
      <sheetName val="Hoja1"/>
      <sheetName val="Unidades_constructivas"/>
      <sheetName val="UC_MODELO"/>
      <sheetName val="Hoja2"/>
    </sheetNames>
    <sheetDataSet>
      <sheetData sheetId="0"/>
      <sheetData sheetId="1"/>
      <sheetData sheetId="2"/>
      <sheetData sheetId="3"/>
      <sheetData sheetId="4"/>
      <sheetData sheetId="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gresos_MNR"/>
      <sheetName val="Reportes "/>
      <sheetName val="OTROSNOO"/>
      <sheetName val="Inv"/>
      <sheetName val="DG"/>
      <sheetName val="VENTAS GRANDES CLIENTES1999-3"/>
    </sheetNames>
    <sheetDataSet>
      <sheetData sheetId="0" refreshError="1"/>
      <sheetData sheetId="1" refreshError="1"/>
      <sheetData sheetId="2" refreshError="1"/>
      <sheetData sheetId="3" refreshError="1"/>
      <sheetData sheetId="4" refreshError="1"/>
      <sheetData sheetId="5"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structuras_N1" displayName="Estructuras_N1" ref="C2:AM39" totalsRowShown="0" headerRowDxfId="228" dataDxfId="226" headerRowBorderDxfId="227" tableBorderDxfId="225" totalsRowBorderDxfId="224">
  <autoFilter ref="C2:AM39" xr:uid="{00000000-000C-0000-FFFF-FFFF00000000}"/>
  <tableColumns count="37">
    <tableColumn id="13" xr3:uid="{00000000-0010-0000-0000-00000D000000}" name="Código FID_x000a_GIT" dataDxfId="223"/>
    <tableColumn id="6" xr3:uid="{7311BBC5-00DD-46EF-B0B8-ED9AFDCE2C87}" name="Codigo del Proyecto" dataDxfId="222"/>
    <tableColumn id="3" xr3:uid="{00000000-0010-0000-0000-000003000000}" name="Nombre del proyecto" dataDxfId="221"/>
    <tableColumn id="4" xr3:uid="{00000000-0010-0000-0000-000004000000}" name="Tipo inversión" dataDxfId="220"/>
    <tableColumn id="5" xr3:uid="{00000000-0010-0000-0000-000005000000}" name="Código línea" dataDxfId="219"/>
    <tableColumn id="8" xr3:uid="{00000000-0010-0000-0000-000008000000}" name="Municipio" dataDxfId="218"/>
    <tableColumn id="11" xr3:uid="{00000000-0010-0000-0000-00000B000000}" name="Cantidad" dataDxfId="217"/>
    <tableColumn id="14" xr3:uid="{00000000-0010-0000-0000-00000E000000}" name="Codigo. Transformador (1T,2T,3T,4T,5T)" dataDxfId="216"/>
    <tableColumn id="49" xr3:uid="{065B5FCE-8888-4611-A687-3B53FAEBF6FE}" name="Ubicación" dataDxfId="215"/>
    <tableColumn id="15" xr3:uid="{00000000-0010-0000-0000-00000F000000}" name="Nombre" dataDxfId="214"/>
    <tableColumn id="16" xr3:uid="{00000000-0010-0000-0000-000010000000}" name="Contrato/Soporte" dataDxfId="213"/>
    <tableColumn id="18" xr3:uid="{00000000-0010-0000-0000-000012000000}" name="Nombre de la Plantilla" dataDxfId="212"/>
    <tableColumn id="51" xr3:uid="{7A550EBF-21EF-4AF3-8AE4-62FAFD9A5926}" name="Nivel de Tension" dataDxfId="211"/>
    <tableColumn id="50" xr3:uid="{424390D4-1A40-40C3-B957-DE05E9AC095F}" name="Norma" dataDxfId="210"/>
    <tableColumn id="34" xr3:uid="{EB39013D-EA66-4796-B653-AC49F374EFC3}" name="Apoyo" dataDxfId="209"/>
    <tableColumn id="48" xr3:uid="{981E18A0-60B3-43DE-8E59-EB37151478AD}" name="Tipo" dataDxfId="208"/>
    <tableColumn id="33" xr3:uid="{C13CC532-8E9A-4FA8-AD7A-04D6F2B5C78B}" name="Material" dataDxfId="207"/>
    <tableColumn id="30" xr3:uid="{6394210B-05BD-46FC-9051-8902F886D987}" name="Altura" dataDxfId="206"/>
    <tableColumn id="27" xr3:uid="{75269B24-4EEE-4541-A1C5-F278A2A00828}" name="Poblacion" dataDxfId="205"/>
    <tableColumn id="43" xr3:uid="{E5BEF3FB-9722-4267-B874-7224C6EBADF4}" name="Disposicion" dataDxfId="204"/>
    <tableColumn id="42" xr3:uid="{334EE9C2-25D4-4080-AFA6-D11D60C7021A}" name="KGF" dataDxfId="203"/>
    <tableColumn id="2" xr3:uid="{4A6A9AAC-7E43-421C-84A3-F2DD46E69821}" name="Descripcion Material" dataDxfId="202">
      <calculatedColumnFormula>_xlfn.CONCAT(Estructuras_N1[[#This Row],[Apoyo]]," ",Estructuras_N1[[#This Row],[Material]]," ",Estructuras_N1[[#This Row],[Altura]],"M"," ",Estructuras_N1[[#This Row],[KGF]],"KGF")</calculatedColumnFormula>
    </tableColumn>
    <tableColumn id="1" xr3:uid="{EA4B030C-F44D-4EA2-893C-B037DB1DD37B}" name="CodigoMaterial" dataDxfId="201">
      <calculatedColumnFormula>_xlfn.XLOOKUP(Estructuras_N1[[#This Row],[Descripcion Material]],COD_MATERIALES!C:C,COD_MATERIALES!B:B)</calculatedColumnFormula>
    </tableColumn>
    <tableColumn id="35" xr3:uid="{39E2DA5D-2CC2-4C61-8CDE-2FC319F04BEE}" name="Tipo Red" dataDxfId="200"/>
    <tableColumn id="19" xr3:uid="{22A17739-1A14-426F-9FF6-55EA7162C06F}" name="Codigo Inventario" dataDxfId="199"/>
    <tableColumn id="12" xr3:uid="{5BF9CFA9-C38D-47CB-99A7-B70C2B23AD81}" name="Fecha Instalacion_x000a_DD/MM/YYYY" dataDxfId="198"/>
    <tableColumn id="9" xr3:uid="{00000000-0010-0000-0000-000009000000}" name="Unidad Constructiva" dataDxfId="78"/>
    <tableColumn id="47" xr3:uid="{549E9DD7-D5C5-4C35-8A2A-803129EAD16F}" name="Identificador" dataDxfId="197"/>
    <tableColumn id="17" xr3:uid="{00000000-0010-0000-0000-000011000000}" name="DESCRIPCION" dataDxfId="196">
      <calculatedColumnFormula>IF(Estructuras_N1[[#This Row],[Unidad Constructiva]]&lt;&gt;"",VLOOKUP(Estructuras_N1[[#This Row],[Unidad Constructiva]],Listas!S:T,2,0),"Identifique la UC")</calculatedColumnFormula>
    </tableColumn>
    <tableColumn id="24" xr3:uid="{00000000-0010-0000-0000-000018000000}" name="Código FID_rep" dataDxfId="195"/>
    <tableColumn id="25" xr3:uid="{00000000-0010-0000-0000-000019000000}" name="Número de conductores_rep" dataDxfId="194"/>
    <tableColumn id="23" xr3:uid="{00000000-0010-0000-0000-000017000000}" name="Cantidad_rep" dataDxfId="193"/>
    <tableColumn id="28" xr3:uid="{00000000-0010-0000-0000-00001C000000}" name="Rpp_rep" dataDxfId="192"/>
    <tableColumn id="26" xr3:uid="{00000000-0010-0000-0000-00001A000000}" name="Año entrada operación_rep" dataDxfId="191"/>
    <tableColumn id="29" xr3:uid="{AC207EEE-E78B-4D5C-A5DC-88A8EA0C33A4}" name="Tipo inventario" dataDxfId="190"/>
    <tableColumn id="20" xr3:uid="{00000000-0010-0000-0000-000014000000}" name="Codigo UC_rep" dataDxfId="189"/>
    <tableColumn id="21" xr3:uid="{00000000-0010-0000-0000-000015000000}" name="DESCRIPCION_rep" dataDxfId="188">
      <calculatedColumnFormula>IFERROR(IF(AND(Estructuras_N1[[#This Row],[Tipo inversión]]="III"),VLOOKUP(Estructuras_N1[[#This Row],[Codigo UC_rep]],Listas!S:T,2,0),IF(AND(Estructuras_N1[[#This Row],[Tipo inversión]]="I"),VLOOKUP(Estructuras_N1[[#This Row],[Codigo UC_rep]],Listas!S:T,2,0),IF(Estructuras_N1[[#This Row],[Codigo UC_rep]]="",""))),"Identifique UC_rep")</calculatedColumnFormula>
    </tableColumn>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B0A0DB2-B687-4D79-B277-F4407FADA593}" name="Estructuras_N167" displayName="Estructuras_N167" ref="A2:AM54" totalsRowShown="0" headerRowDxfId="187" dataDxfId="185" headerRowBorderDxfId="186" tableBorderDxfId="184" totalsRowBorderDxfId="183">
  <autoFilter ref="A2:AM54" xr:uid="{00000000-0009-0000-0100-000001000000}"/>
  <tableColumns count="39">
    <tableColumn id="13" xr3:uid="{0CD9F3CE-97BD-4D1C-9398-E6EBF69CB3F6}" name="Coordenada_X1_x000a_LONGITUD" dataDxfId="182"/>
    <tableColumn id="35" xr3:uid="{9401ED2D-72EA-493A-B973-E1EED822968E}" name="Coordenada_Y1_x000a_LATITUD" dataDxfId="181"/>
    <tableColumn id="34" xr3:uid="{DBDA1401-4841-4050-B75A-F867F361B9D9}" name="Identificador_1" dataDxfId="180"/>
    <tableColumn id="33" xr3:uid="{30A08B29-0852-4861-B812-1F275C933918}" name="Coordenada_X2_x000a_LONGITUD2" dataDxfId="179"/>
    <tableColumn id="30" xr3:uid="{547F069A-3BAD-4A59-B347-8B15642CE38D}" name="Coordenada_Y2_x000a_LATITUD3" dataDxfId="178"/>
    <tableColumn id="42" xr3:uid="{AFB128DE-FFB7-437D-9501-8D3C5DA81B0C}" name="Identificador_2" dataDxfId="177"/>
    <tableColumn id="50" xr3:uid="{FE68561D-8BC2-44DC-B7FF-6EDB29A3A443}" name="Nivel de Tension" dataDxfId="176"/>
    <tableColumn id="51" xr3:uid="{7BEA3236-BABA-4610-9B22-9D1D03E40127}" name="Código FID_x000a_GIT" dataDxfId="175"/>
    <tableColumn id="2" xr3:uid="{94C02F08-425A-4EA9-826F-CC9859F0F15F}" name="Codigo del Proyecto" dataDxfId="174"/>
    <tableColumn id="3" xr3:uid="{62E90487-A39C-4A57-99E5-D332C16F83A2}" name="Nombre del proyecto" dataDxfId="173"/>
    <tableColumn id="4" xr3:uid="{62CC2631-B5AF-4B59-90B5-CDB827AEA973}" name="Tipo inversión" dataDxfId="172"/>
    <tableColumn id="5" xr3:uid="{67AB60BA-3B87-45F2-9698-0EFEDD72BBF8}" name="Código línea" dataDxfId="171"/>
    <tableColumn id="8" xr3:uid="{76BFC052-2CE4-44A2-BB8C-0CE69729DD9B}" name="Municipio" dataDxfId="170"/>
    <tableColumn id="11" xr3:uid="{D6ACB69B-86B8-406A-8C4D-B2F567C3A0A3}" name="Cantidad" dataDxfId="169"/>
    <tableColumn id="14" xr3:uid="{74A978B1-380D-47B6-821A-A655D9FEEEB4}" name="Codigo. Transformador (1T,2T,3T,4T,5T)" dataDxfId="168"/>
    <tableColumn id="52" xr3:uid="{DF269C25-B64F-43DF-9EBC-F59A3F33A73B}" name="Ubicación" dataDxfId="167"/>
    <tableColumn id="15" xr3:uid="{68CAB710-8E5A-4FDA-989E-E8606458B0A1}" name="Nombre" dataDxfId="166"/>
    <tableColumn id="16" xr3:uid="{975C370C-0A1C-4FC3-85CE-93153DD1686D}" name="Contrato/Soporte" dataDxfId="165"/>
    <tableColumn id="18" xr3:uid="{2E40DD17-A32D-4225-888B-B1B7AD22BC10}" name="Nombre de la Plantilla" dataDxfId="164"/>
    <tableColumn id="19" xr3:uid="{E20D9CFD-D0F2-4F2A-9069-CA83954294AA}" name="Fases" dataDxfId="163"/>
    <tableColumn id="53" xr3:uid="{EB98FF4D-CFDB-4C49-ADDC-50B4B5A4E95F}" name="Sobrepuesto" dataDxfId="162"/>
    <tableColumn id="48" xr3:uid="{371A4E99-C9E0-46D2-B14A-B9E075F9B709}" name="Número de conductores" dataDxfId="161"/>
    <tableColumn id="43" xr3:uid="{F6463E47-BCD7-4FB6-A782-79CA3F903F67}" name="Fecha Instalacion_x000a_DD/MM/YYYY" dataDxfId="160"/>
    <tableColumn id="49" xr3:uid="{D2A51424-9398-4023-BF36-ABB2EB6BDC8B}" name="CLASE" dataDxfId="159"/>
    <tableColumn id="47" xr3:uid="{4285CC13-9892-4925-91F7-F3822DCB7DDC}" name="POBLACION" dataDxfId="158"/>
    <tableColumn id="46" xr3:uid="{F562A19C-E448-41E5-8300-8178456966F4}" name="TIPO" dataDxfId="157"/>
    <tableColumn id="45" xr3:uid="{31F27A70-4CAC-4B6C-8EC9-EA4FB281E148}" name="MATERIAL" dataDxfId="156"/>
    <tableColumn id="44" xr3:uid="{04E65639-5E4C-4D05-9DAB-2B2997C35BA5}" name="CALIBRE" dataDxfId="155"/>
    <tableColumn id="9" xr3:uid="{DAA76C58-B1FE-4F88-BF98-CBA7D20B75F0}" name="Unidad Constructiva" dataDxfId="154"/>
    <tableColumn id="17" xr3:uid="{3FE9961B-82F8-40D2-B3C0-649E3DF33691}" name="DESCRIPCION" dataDxfId="153">
      <calculatedColumnFormula>IF(Estructuras_N167[[#This Row],[Unidad Constructiva]]&lt;&gt;"",VLOOKUP(Estructuras_N167[[#This Row],[Unidad Constructiva]],Listas!S:T,2,0),"Identifique la UC")</calculatedColumnFormula>
    </tableColumn>
    <tableColumn id="24" xr3:uid="{40CD7913-C7B0-46B3-B1D0-2C58F165A9ED}" name="Código FID_rep" dataDxfId="152"/>
    <tableColumn id="25" xr3:uid="{C7D26205-061C-4E11-B00A-F4D4DBC2D5F1}" name="Número de conductores_rep" dataDxfId="151"/>
    <tableColumn id="23" xr3:uid="{A983AC3D-4C98-465C-995D-EA956D8B83EE}" name="Cantidad_rep" dataDxfId="150"/>
    <tableColumn id="28" xr3:uid="{CBDBCB40-08DF-46E7-B9A7-130939122030}" name="Rpp_rep" dataDxfId="149"/>
    <tableColumn id="26" xr3:uid="{5DF88D19-8FF6-44B7-A3F1-8F980CC7A229}" name="Año entrada operación_rep" dataDxfId="148"/>
    <tableColumn id="29" xr3:uid="{D5F785BE-521F-41B6-940E-BAF27D8356A6}" name="Tipo inventario" dataDxfId="147"/>
    <tableColumn id="20" xr3:uid="{7A1077EC-23FD-46C7-ADD3-7D70BBB1BCF6}" name="Codigo UC_rep" dataDxfId="146"/>
    <tableColumn id="21" xr3:uid="{0A961D63-1C2B-495A-8B47-B4C2106F6E85}" name="DESCRIPCION_rep" dataDxfId="145">
      <calculatedColumnFormula>IFERROR(IF(AND(Estructuras_N167[[#This Row],[Tipo inversión]]="III"),VLOOKUP(Estructuras_N167[[#This Row],[Codigo UC_rep]],Listas!S:T,2,0),IF(AND(Estructuras_N167[[#This Row],[Tipo inversión]]="I"),VLOOKUP(Estructuras_N167[[#This Row],[Codigo UC_rep]],Listas!S:T,2,0),IF(Estructuras_N167[[#This Row],[Codigo UC_rep]]="",""))),"Identifique UC_rep")</calculatedColumnFormula>
    </tableColumn>
    <tableColumn id="1" xr3:uid="{D8E12E13-BD89-4DFB-B355-B5F80ABC1F98}" name="Columna1" dataDxfId="144">
      <calculatedColumnFormula>Estructuras_N167[[#This Row],[Identificador_1]]&amp;"-"&amp;Estructuras_N167[[#This Row],[Identificador_2]]</calculatedColumnFormula>
    </tableColumn>
  </tableColumns>
  <tableStyleInfo name="TableStyleMedium2"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AB1BCC0-EDDC-430C-8E00-0F9B922759E8}" name="Estructuras_N16" displayName="Estructuras_N16" ref="A2:AA3" totalsRowShown="0" headerRowDxfId="143" dataDxfId="141" headerRowBorderDxfId="142" tableBorderDxfId="140" totalsRowBorderDxfId="139">
  <autoFilter ref="A2:AA3" xr:uid="{00000000-0009-0000-0100-000001000000}"/>
  <tableColumns count="27">
    <tableColumn id="19" xr3:uid="{EA0985EA-3583-49A2-84B5-1AB9992A759D}" name="Coordenada_X1_x000a_LONGITUD" dataDxfId="138"/>
    <tableColumn id="27" xr3:uid="{CFC04BD4-FBD9-4C0B-9596-7755FCD5F841}" name="Coordenada_Y1_x000a_LATITUD" dataDxfId="137"/>
    <tableColumn id="13" xr3:uid="{CB2514D2-C911-4BF1-80E5-C40E34AB03DB}" name="Código FID_x000a_GIT" dataDxfId="136"/>
    <tableColumn id="3" xr3:uid="{1524E11A-317E-4019-8FEA-89453DCED7E1}" name="Nombre del proyecto" dataDxfId="135"/>
    <tableColumn id="4" xr3:uid="{CB2CBAC2-5027-4CAA-B54E-CD80E7C6F60F}" name="Tipo inversión" dataDxfId="134"/>
    <tableColumn id="5" xr3:uid="{197D0A5D-1663-4AC7-99DF-D0C02FB69A36}" name="Código línea" dataDxfId="133"/>
    <tableColumn id="8" xr3:uid="{91FCA320-F0C2-401E-8521-F6046BAA47A7}" name="Municipio" dataDxfId="132"/>
    <tableColumn id="11" xr3:uid="{1B4C23C1-5839-4FF0-9D4F-AB9F8DA06FC0}" name="Cantidad" dataDxfId="131"/>
    <tableColumn id="14" xr3:uid="{627EBD31-7EB9-4CEF-A11E-F8B3DD765056}" name="Codigo. Transformador (1T,2T,3T,4T,5T)" dataDxfId="130"/>
    <tableColumn id="12" xr3:uid="{4525BB08-3FC7-4F7D-9C82-2FA6EB1D95CC}" name="Ubicación" dataDxfId="129"/>
    <tableColumn id="15" xr3:uid="{57D30039-4E44-40FC-9485-A82A9F07BCD1}" name="Nombre" dataDxfId="128"/>
    <tableColumn id="16" xr3:uid="{A1327945-4C3C-4AE8-BB30-6E2DE81954B1}" name="Contrato/Soporte" dataDxfId="127"/>
    <tableColumn id="18" xr3:uid="{589FD12D-946E-42BB-BDC7-DAA89BAFCC96}" name="Nombre de la Plantilla" dataDxfId="126"/>
    <tableColumn id="10" xr3:uid="{3AB2F623-18B6-4924-8E93-483E6378A622}" name="Nivel de Tension" dataDxfId="125"/>
    <tableColumn id="53" xr3:uid="{857E8CF5-D6C3-4A5B-AA95-E0B72A0A7853}" name="Fase" dataDxfId="124"/>
    <tableColumn id="7" xr3:uid="{DC251749-A8D4-4DB9-9D34-0E0621EB9508}" name="Fecha Instalacion_x000a_DD/MM/YYYY" dataDxfId="123"/>
    <tableColumn id="9" xr3:uid="{3740D7D3-CED0-4112-8423-A734C92DD01A}" name="Unidad Constructiva" dataDxfId="122"/>
    <tableColumn id="48" xr3:uid="{DEFA99AF-69BC-44C7-9537-404639D4E7BA}" name="Identificador" dataDxfId="121"/>
    <tableColumn id="17" xr3:uid="{F01A7BC0-2C26-44A5-BDCC-98D324A17046}" name="DESCRIPCION" dataDxfId="120"/>
    <tableColumn id="24" xr3:uid="{294345B8-30A9-4FE3-89A4-A4B58F98E9D1}" name="Código FID_rep" dataDxfId="119"/>
    <tableColumn id="25" xr3:uid="{D5871DC2-3110-4888-9422-C5BAF13B12F6}" name="Número de conductores_rep" dataDxfId="118"/>
    <tableColumn id="23" xr3:uid="{5E508EBD-6474-4561-B02B-CE1BD3FA0972}" name="Cantidad_rep" dataDxfId="117"/>
    <tableColumn id="28" xr3:uid="{2FE40843-C9D2-46DB-958E-73A0E2788871}" name="Rpp_rep" dataDxfId="116"/>
    <tableColumn id="26" xr3:uid="{A8BE82AD-C6ED-445B-9E3A-53B02B2550A3}" name="Año entrada operación_rep" dataDxfId="115"/>
    <tableColumn id="29" xr3:uid="{36B3832C-93BD-4EE5-9F33-1B46065ECAC2}" name="Tipo inventario" dataDxfId="114"/>
    <tableColumn id="20" xr3:uid="{1658BD0E-64B1-4402-A4B1-BAA0480E75A3}" name="Codigo UC_rep" dataDxfId="113"/>
    <tableColumn id="21" xr3:uid="{BD3E07E3-3518-4BA4-A701-5DC99F496185}" name="DESCRIPCION_rep" dataDxfId="112"/>
  </tableColumns>
  <tableStyleInfo name="TableStyleMedium2"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9B66989-8EE2-449A-BB9F-73BE760926BC}" name="Estructuras_N1689" displayName="Estructuras_N1689" ref="A1:AB2" totalsRowShown="0" headerRowDxfId="111" dataDxfId="109" headerRowBorderDxfId="110" tableBorderDxfId="108" totalsRowBorderDxfId="107">
  <autoFilter ref="A1:AB2" xr:uid="{00000000-0009-0000-0100-000001000000}"/>
  <tableColumns count="28">
    <tableColumn id="13" xr3:uid="{352A8433-798F-4CFE-8763-927560649E99}" name="Coordenada_X1_x000a_LONGITUD" dataDxfId="106"/>
    <tableColumn id="33" xr3:uid="{8859CDDE-046E-4247-B774-9F5662C65C79}" name="Coordenada_Y1_x000a_LATITUD" dataDxfId="105"/>
    <tableColumn id="35" xr3:uid="{BD8536D9-34D8-4C18-9B3C-577E445F38EF}" name="Identificador" dataDxfId="104"/>
    <tableColumn id="30" xr3:uid="{94F819CC-8BCD-4DBC-AC8E-93667902C64D}" name="Código FID_x000a_GIT" dataDxfId="103"/>
    <tableColumn id="3" xr3:uid="{F74CA36E-01A5-4501-B3C6-5546C9662527}" name="Nombre del proyecto" dataDxfId="102"/>
    <tableColumn id="4" xr3:uid="{810DDBDB-FD2C-4DB5-8506-D185EFA20D36}" name="Tipo inversión" dataDxfId="101"/>
    <tableColumn id="5" xr3:uid="{F31A6CA9-AF46-4B82-8961-C6A20C7EDA3C}" name="Código línea" dataDxfId="100"/>
    <tableColumn id="8" xr3:uid="{CD01AD85-6D9A-4615-B659-17983DE75705}" name="Municipio" dataDxfId="99"/>
    <tableColumn id="11" xr3:uid="{B6F58104-9B9F-4856-8A03-484A14CB7F7A}" name="Cantidad" dataDxfId="98"/>
    <tableColumn id="14" xr3:uid="{E8F9927B-4429-469B-9FA9-25F4A759EBCE}" name="Codigo. Transformador (1T,2T,3T,4T,5T)" dataDxfId="97"/>
    <tableColumn id="36" xr3:uid="{B51A2DEC-7C57-482D-8722-58FFADD74D3F}" name="Ubicación" dataDxfId="96"/>
    <tableColumn id="15" xr3:uid="{9668974E-7AFF-4D9D-AD50-C8B3B15C9195}" name="Nombre" dataDxfId="95"/>
    <tableColumn id="16" xr3:uid="{6B6C3796-4CAE-47F1-87F8-DCE21B6B9984}" name="Contrato/Soporte" dataDxfId="94"/>
    <tableColumn id="18" xr3:uid="{C6C69D75-70C7-4F6A-A423-5807B5027BAF}" name="Nombre de la Plantilla" dataDxfId="93"/>
    <tableColumn id="19" xr3:uid="{1790539B-D370-4B93-8848-775D5B1F8210}" name="Nivel de Tension" dataDxfId="92"/>
    <tableColumn id="27" xr3:uid="{DB745DB3-CCB3-43DA-A620-BDCF504F6A92}" name="Fases" dataDxfId="91"/>
    <tableColumn id="53" xr3:uid="{91FEF179-4ED6-48AC-A3E8-4C611A7D195E}" name="Fecha Instalacion_x000a_DD/MM/YYYY" dataDxfId="90"/>
    <tableColumn id="48" xr3:uid="{60414E75-3543-4344-BFA1-844F5ECE9AEE}" name="Número de conductores" dataDxfId="89"/>
    <tableColumn id="9" xr3:uid="{95FA621A-6893-4577-82A7-1DB701A7CB3E}" name="Unidad Constructiva" dataDxfId="88"/>
    <tableColumn id="17" xr3:uid="{FAA4DA64-378B-44BE-B124-E574BEF684C8}" name="DESCRIPCION" dataDxfId="87"/>
    <tableColumn id="24" xr3:uid="{F6E64B32-3200-4C3E-8128-398F1066680B}" name="Código FID_rep" dataDxfId="86"/>
    <tableColumn id="25" xr3:uid="{7DF2F256-FF44-4C94-93D0-651DE279C95D}" name="Número de conductores_rep" dataDxfId="85"/>
    <tableColumn id="23" xr3:uid="{E9CCFF21-8B7B-49D3-AA69-7AEE5AFF897E}" name="Cantidad_rep" dataDxfId="84"/>
    <tableColumn id="28" xr3:uid="{0171D637-5095-4A61-8FFC-6597B8CD6EC6}" name="Rpp_rep" dataDxfId="83"/>
    <tableColumn id="26" xr3:uid="{1E610448-D52B-45D3-9452-6D47CBD51FB8}" name="Año entrada operación_rep" dataDxfId="82"/>
    <tableColumn id="29" xr3:uid="{8247114E-0363-4C3A-B686-600D7ED19BC8}" name="Tipo inventario" dataDxfId="81"/>
    <tableColumn id="20" xr3:uid="{EF473F17-ADE4-48F3-AD40-34F804A90721}" name="Codigo UC_rep" dataDxfId="80"/>
    <tableColumn id="21" xr3:uid="{BD8FC339-CB2A-46AF-BD68-E19D60F32C9E}" name="DESCRIPCION_rep" dataDxfId="79"/>
  </tableColumns>
  <tableStyleInfo name="TableStyleMedium2" showFirstColumn="0" showLastColumn="0" showRowStripes="0"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3">
    <tabColor theme="5" tint="0.39997558519241921"/>
  </sheetPr>
  <dimension ref="A1:W782"/>
  <sheetViews>
    <sheetView topLeftCell="Q60" zoomScaleNormal="100" workbookViewId="0">
      <selection activeCell="S543" sqref="S543"/>
    </sheetView>
  </sheetViews>
  <sheetFormatPr baseColWidth="10" defaultColWidth="11.453125" defaultRowHeight="14.5" x14ac:dyDescent="0.35"/>
  <cols>
    <col min="1" max="1" width="61.54296875" bestFit="1" customWidth="1"/>
    <col min="2" max="2" width="17" customWidth="1"/>
    <col min="4" max="4" width="18.81640625" style="29" bestFit="1" customWidth="1"/>
    <col min="5" max="6" width="11.453125" style="29"/>
    <col min="7" max="7" width="18.81640625" style="29" bestFit="1" customWidth="1"/>
    <col min="8" max="8" width="11.453125" style="29"/>
    <col min="9" max="9" width="19" style="29" bestFit="1" customWidth="1"/>
    <col min="10" max="10" width="20.1796875" bestFit="1" customWidth="1"/>
    <col min="13" max="13" width="22.1796875" customWidth="1"/>
    <col min="14" max="14" width="19.453125" bestFit="1" customWidth="1"/>
    <col min="18" max="18" width="12.1796875" customWidth="1"/>
    <col min="19" max="19" width="18.81640625" bestFit="1" customWidth="1"/>
    <col min="20" max="20" width="70.1796875" bestFit="1" customWidth="1"/>
    <col min="21" max="22" width="11.453125" style="11"/>
    <col min="23" max="23" width="48" bestFit="1" customWidth="1"/>
  </cols>
  <sheetData>
    <row r="1" spans="1:23" ht="29" x14ac:dyDescent="0.35">
      <c r="A1" s="3" t="s">
        <v>0</v>
      </c>
      <c r="B1" s="3" t="s">
        <v>1</v>
      </c>
      <c r="D1" s="27" t="s">
        <v>2</v>
      </c>
      <c r="E1" s="27" t="s">
        <v>3</v>
      </c>
      <c r="F1" s="27" t="s">
        <v>4</v>
      </c>
      <c r="G1" s="27" t="s">
        <v>5</v>
      </c>
      <c r="H1" s="27" t="s">
        <v>6</v>
      </c>
      <c r="I1" s="27" t="s">
        <v>7</v>
      </c>
      <c r="J1" s="2" t="s">
        <v>8</v>
      </c>
      <c r="K1" s="2" t="s">
        <v>9</v>
      </c>
      <c r="M1" s="8" t="s">
        <v>10</v>
      </c>
      <c r="N1" s="8" t="s">
        <v>11</v>
      </c>
      <c r="O1" s="8" t="s">
        <v>12</v>
      </c>
      <c r="P1" s="9" t="s">
        <v>13</v>
      </c>
      <c r="Q1" s="9" t="s">
        <v>14</v>
      </c>
      <c r="S1" s="3" t="s">
        <v>15</v>
      </c>
      <c r="T1" s="3" t="s">
        <v>16</v>
      </c>
      <c r="U1" s="3" t="s">
        <v>9</v>
      </c>
      <c r="V1" s="3" t="s">
        <v>17</v>
      </c>
      <c r="W1" s="3" t="s">
        <v>18</v>
      </c>
    </row>
    <row r="2" spans="1:23" x14ac:dyDescent="0.35">
      <c r="A2" s="1" t="s">
        <v>19</v>
      </c>
      <c r="B2" s="1" t="s">
        <v>20</v>
      </c>
      <c r="D2" s="28" t="s">
        <v>21</v>
      </c>
      <c r="E2" s="28" t="s">
        <v>22</v>
      </c>
      <c r="F2" s="28" t="s">
        <v>23</v>
      </c>
      <c r="G2" s="28" t="s">
        <v>24</v>
      </c>
      <c r="H2" s="28">
        <v>0</v>
      </c>
      <c r="I2" s="28">
        <v>0</v>
      </c>
      <c r="J2" s="4">
        <v>13.8</v>
      </c>
      <c r="K2" s="4">
        <v>2</v>
      </c>
      <c r="M2" s="5" t="s">
        <v>25</v>
      </c>
      <c r="N2" s="7" t="s">
        <v>26</v>
      </c>
      <c r="O2" s="7">
        <v>54003</v>
      </c>
      <c r="P2" s="5">
        <v>54498</v>
      </c>
      <c r="Q2" s="6" t="s">
        <v>27</v>
      </c>
      <c r="S2" s="14" t="s">
        <v>28</v>
      </c>
      <c r="T2" s="14" t="s">
        <v>29</v>
      </c>
      <c r="U2" s="15">
        <v>1</v>
      </c>
      <c r="V2" s="15">
        <v>35</v>
      </c>
      <c r="W2" s="1" t="s">
        <v>30</v>
      </c>
    </row>
    <row r="3" spans="1:23" x14ac:dyDescent="0.35">
      <c r="A3" s="1" t="s">
        <v>31</v>
      </c>
      <c r="B3" s="1" t="s">
        <v>32</v>
      </c>
      <c r="D3" s="28" t="s">
        <v>33</v>
      </c>
      <c r="E3" s="28" t="s">
        <v>34</v>
      </c>
      <c r="F3" s="28" t="s">
        <v>23</v>
      </c>
      <c r="G3" s="28" t="s">
        <v>24</v>
      </c>
      <c r="H3" s="28">
        <v>0</v>
      </c>
      <c r="I3" s="28">
        <v>0</v>
      </c>
      <c r="J3" s="4">
        <v>13.8</v>
      </c>
      <c r="K3" s="4">
        <v>2</v>
      </c>
      <c r="M3" s="5" t="s">
        <v>35</v>
      </c>
      <c r="N3" s="5" t="s">
        <v>36</v>
      </c>
      <c r="O3" s="5">
        <v>20011</v>
      </c>
      <c r="P3" s="5">
        <v>20011</v>
      </c>
      <c r="Q3" s="6" t="s">
        <v>36</v>
      </c>
      <c r="S3" s="14" t="s">
        <v>37</v>
      </c>
      <c r="T3" s="14" t="s">
        <v>38</v>
      </c>
      <c r="U3" s="15">
        <v>1</v>
      </c>
      <c r="V3" s="15">
        <v>35</v>
      </c>
      <c r="W3" s="1" t="s">
        <v>39</v>
      </c>
    </row>
    <row r="4" spans="1:23" x14ac:dyDescent="0.35">
      <c r="A4" s="1" t="s">
        <v>40</v>
      </c>
      <c r="B4" s="1" t="s">
        <v>41</v>
      </c>
      <c r="D4" s="28" t="s">
        <v>42</v>
      </c>
      <c r="E4" s="28" t="s">
        <v>43</v>
      </c>
      <c r="F4" s="28" t="s">
        <v>23</v>
      </c>
      <c r="G4" s="28" t="s">
        <v>24</v>
      </c>
      <c r="H4" s="28">
        <v>0</v>
      </c>
      <c r="I4" s="28">
        <v>0</v>
      </c>
      <c r="J4" s="4">
        <v>13.8</v>
      </c>
      <c r="K4" s="4">
        <v>2</v>
      </c>
      <c r="M4" s="5" t="s">
        <v>25</v>
      </c>
      <c r="N4" s="5" t="s">
        <v>44</v>
      </c>
      <c r="O4" s="5">
        <v>54051</v>
      </c>
      <c r="P4" s="5">
        <v>54001</v>
      </c>
      <c r="Q4" s="6" t="s">
        <v>45</v>
      </c>
      <c r="S4" s="14" t="s">
        <v>46</v>
      </c>
      <c r="T4" s="14" t="s">
        <v>47</v>
      </c>
      <c r="U4" s="15">
        <v>1</v>
      </c>
      <c r="V4" s="15">
        <v>35</v>
      </c>
      <c r="W4" s="1" t="s">
        <v>48</v>
      </c>
    </row>
    <row r="5" spans="1:23" x14ac:dyDescent="0.35">
      <c r="A5" s="1" t="s">
        <v>49</v>
      </c>
      <c r="B5" s="1" t="s">
        <v>50</v>
      </c>
      <c r="D5" s="28" t="s">
        <v>51</v>
      </c>
      <c r="E5" s="28" t="s">
        <v>52</v>
      </c>
      <c r="F5" s="28" t="s">
        <v>23</v>
      </c>
      <c r="G5" s="28" t="s">
        <v>24</v>
      </c>
      <c r="H5" s="28">
        <v>0</v>
      </c>
      <c r="I5" s="28">
        <v>0</v>
      </c>
      <c r="J5" s="4">
        <v>13.8</v>
      </c>
      <c r="K5" s="4">
        <v>2</v>
      </c>
      <c r="M5" s="5" t="s">
        <v>25</v>
      </c>
      <c r="N5" s="5" t="s">
        <v>53</v>
      </c>
      <c r="O5" s="5">
        <v>54099</v>
      </c>
      <c r="P5" s="5">
        <v>54518</v>
      </c>
      <c r="Q5" s="6" t="s">
        <v>54</v>
      </c>
      <c r="S5" s="1" t="s">
        <v>55</v>
      </c>
      <c r="T5" s="1" t="s">
        <v>56</v>
      </c>
      <c r="U5" s="4">
        <v>1</v>
      </c>
      <c r="V5" s="15">
        <v>35</v>
      </c>
      <c r="W5" s="1" t="s">
        <v>57</v>
      </c>
    </row>
    <row r="6" spans="1:23" x14ac:dyDescent="0.35">
      <c r="A6" s="1" t="s">
        <v>58</v>
      </c>
      <c r="B6" s="1" t="s">
        <v>59</v>
      </c>
      <c r="D6" s="28" t="s">
        <v>60</v>
      </c>
      <c r="E6" s="28" t="s">
        <v>61</v>
      </c>
      <c r="F6" s="28" t="s">
        <v>23</v>
      </c>
      <c r="G6" s="28" t="s">
        <v>24</v>
      </c>
      <c r="H6" s="28">
        <v>0</v>
      </c>
      <c r="I6" s="28">
        <v>0</v>
      </c>
      <c r="J6" s="4">
        <v>13.8</v>
      </c>
      <c r="K6" s="4">
        <v>2</v>
      </c>
      <c r="M6" s="5" t="s">
        <v>25</v>
      </c>
      <c r="N6" s="5" t="s">
        <v>62</v>
      </c>
      <c r="O6" s="5">
        <v>54109</v>
      </c>
      <c r="P6" s="5">
        <v>54810</v>
      </c>
      <c r="Q6" s="6" t="s">
        <v>63</v>
      </c>
      <c r="S6" s="14" t="s">
        <v>64</v>
      </c>
      <c r="T6" s="14" t="s">
        <v>65</v>
      </c>
      <c r="U6" s="15">
        <v>1</v>
      </c>
      <c r="V6" s="15">
        <v>35</v>
      </c>
      <c r="W6" s="1" t="s">
        <v>66</v>
      </c>
    </row>
    <row r="7" spans="1:23" x14ac:dyDescent="0.35">
      <c r="A7" s="1" t="s">
        <v>67</v>
      </c>
      <c r="B7" s="1" t="s">
        <v>68</v>
      </c>
      <c r="D7" s="28" t="s">
        <v>69</v>
      </c>
      <c r="E7" s="28" t="s">
        <v>70</v>
      </c>
      <c r="F7" s="28" t="s">
        <v>23</v>
      </c>
      <c r="G7" s="28" t="s">
        <v>24</v>
      </c>
      <c r="H7" s="28">
        <v>0</v>
      </c>
      <c r="I7" s="28">
        <v>0</v>
      </c>
      <c r="J7" s="4">
        <v>13.8</v>
      </c>
      <c r="K7" s="4">
        <v>2</v>
      </c>
      <c r="M7" s="5" t="s">
        <v>25</v>
      </c>
      <c r="N7" s="5" t="s">
        <v>71</v>
      </c>
      <c r="O7" s="5">
        <v>54128</v>
      </c>
      <c r="P7" s="5">
        <v>20011</v>
      </c>
      <c r="Q7" s="6" t="s">
        <v>36</v>
      </c>
      <c r="S7" s="14" t="s">
        <v>72</v>
      </c>
      <c r="T7" s="14" t="s">
        <v>73</v>
      </c>
      <c r="U7" s="15">
        <v>1</v>
      </c>
      <c r="V7" s="15">
        <v>35</v>
      </c>
      <c r="W7" s="1" t="s">
        <v>74</v>
      </c>
    </row>
    <row r="8" spans="1:23" x14ac:dyDescent="0.35">
      <c r="A8" s="1" t="s">
        <v>75</v>
      </c>
      <c r="B8" s="1" t="s">
        <v>76</v>
      </c>
      <c r="D8" s="28" t="s">
        <v>77</v>
      </c>
      <c r="E8" s="28" t="s">
        <v>78</v>
      </c>
      <c r="F8" s="28" t="s">
        <v>23</v>
      </c>
      <c r="G8" s="28" t="s">
        <v>24</v>
      </c>
      <c r="H8" s="28">
        <v>0</v>
      </c>
      <c r="I8" s="28">
        <v>0</v>
      </c>
      <c r="J8" s="4">
        <v>13.8</v>
      </c>
      <c r="K8" s="4">
        <v>2</v>
      </c>
      <c r="M8" s="5" t="s">
        <v>25</v>
      </c>
      <c r="N8" s="5" t="s">
        <v>79</v>
      </c>
      <c r="O8" s="5">
        <v>54125</v>
      </c>
      <c r="P8" s="5">
        <v>54518</v>
      </c>
      <c r="Q8" s="6" t="s">
        <v>54</v>
      </c>
      <c r="S8" s="14" t="s">
        <v>80</v>
      </c>
      <c r="T8" s="14" t="s">
        <v>81</v>
      </c>
      <c r="U8" s="15">
        <v>1</v>
      </c>
      <c r="V8" s="15">
        <v>35</v>
      </c>
    </row>
    <row r="9" spans="1:23" x14ac:dyDescent="0.35">
      <c r="A9" s="1" t="s">
        <v>82</v>
      </c>
      <c r="B9" s="1" t="s">
        <v>83</v>
      </c>
      <c r="D9" s="28" t="s">
        <v>84</v>
      </c>
      <c r="E9" s="28" t="s">
        <v>85</v>
      </c>
      <c r="F9" s="28" t="s">
        <v>23</v>
      </c>
      <c r="G9" s="28" t="s">
        <v>24</v>
      </c>
      <c r="H9" s="28">
        <v>0</v>
      </c>
      <c r="I9" s="28">
        <v>0</v>
      </c>
      <c r="J9" s="4">
        <v>13.8</v>
      </c>
      <c r="K9" s="4">
        <v>2</v>
      </c>
      <c r="M9" s="5" t="s">
        <v>25</v>
      </c>
      <c r="N9" s="5" t="s">
        <v>86</v>
      </c>
      <c r="O9" s="5">
        <v>54172</v>
      </c>
      <c r="P9" s="5">
        <v>54518</v>
      </c>
      <c r="Q9" s="6" t="s">
        <v>54</v>
      </c>
      <c r="S9" s="14" t="s">
        <v>87</v>
      </c>
      <c r="T9" s="14" t="s">
        <v>88</v>
      </c>
      <c r="U9" s="15">
        <v>1</v>
      </c>
      <c r="V9" s="15">
        <v>35</v>
      </c>
    </row>
    <row r="10" spans="1:23" x14ac:dyDescent="0.35">
      <c r="A10" s="1" t="s">
        <v>89</v>
      </c>
      <c r="B10" s="1" t="s">
        <v>90</v>
      </c>
      <c r="D10" s="28" t="s">
        <v>91</v>
      </c>
      <c r="E10" s="28" t="s">
        <v>92</v>
      </c>
      <c r="F10" s="28" t="s">
        <v>23</v>
      </c>
      <c r="G10" s="28" t="s">
        <v>24</v>
      </c>
      <c r="H10" s="28">
        <v>0</v>
      </c>
      <c r="I10" s="28">
        <v>0</v>
      </c>
      <c r="J10" s="4">
        <v>13.8</v>
      </c>
      <c r="K10" s="4">
        <v>2</v>
      </c>
      <c r="M10" s="5" t="s">
        <v>25</v>
      </c>
      <c r="N10" s="5" t="s">
        <v>93</v>
      </c>
      <c r="O10" s="5">
        <v>54174</v>
      </c>
      <c r="P10" s="5">
        <v>54518</v>
      </c>
      <c r="Q10" s="6" t="s">
        <v>54</v>
      </c>
      <c r="S10" s="14" t="s">
        <v>94</v>
      </c>
      <c r="T10" s="14" t="s">
        <v>95</v>
      </c>
      <c r="U10" s="15">
        <v>1</v>
      </c>
      <c r="V10" s="15">
        <v>35</v>
      </c>
    </row>
    <row r="11" spans="1:23" x14ac:dyDescent="0.35">
      <c r="A11" s="1" t="s">
        <v>96</v>
      </c>
      <c r="B11" s="1" t="s">
        <v>97</v>
      </c>
      <c r="D11" s="28" t="s">
        <v>98</v>
      </c>
      <c r="E11" s="28" t="s">
        <v>99</v>
      </c>
      <c r="F11" s="28" t="s">
        <v>23</v>
      </c>
      <c r="G11" s="28" t="s">
        <v>24</v>
      </c>
      <c r="H11" s="28" t="s">
        <v>100</v>
      </c>
      <c r="I11" s="28" t="s">
        <v>101</v>
      </c>
      <c r="J11" s="4">
        <v>34.5</v>
      </c>
      <c r="K11" s="4">
        <v>3</v>
      </c>
      <c r="M11" s="5" t="s">
        <v>102</v>
      </c>
      <c r="N11" s="5" t="s">
        <v>103</v>
      </c>
      <c r="O11" s="5">
        <v>68207</v>
      </c>
      <c r="P11" s="5">
        <v>54518</v>
      </c>
      <c r="Q11" s="6" t="s">
        <v>54</v>
      </c>
      <c r="S11" s="14" t="s">
        <v>104</v>
      </c>
      <c r="T11" s="14" t="s">
        <v>105</v>
      </c>
      <c r="U11" s="15">
        <v>1</v>
      </c>
      <c r="V11" s="15">
        <v>35</v>
      </c>
    </row>
    <row r="12" spans="1:23" x14ac:dyDescent="0.35">
      <c r="A12" s="1" t="s">
        <v>106</v>
      </c>
      <c r="B12" s="1" t="s">
        <v>107</v>
      </c>
      <c r="D12" s="28" t="s">
        <v>98</v>
      </c>
      <c r="E12" s="28" t="s">
        <v>99</v>
      </c>
      <c r="F12" s="28" t="s">
        <v>23</v>
      </c>
      <c r="G12" s="28" t="s">
        <v>24</v>
      </c>
      <c r="H12" s="28" t="s">
        <v>108</v>
      </c>
      <c r="I12" s="28" t="s">
        <v>109</v>
      </c>
      <c r="J12" s="4">
        <v>34.5</v>
      </c>
      <c r="K12" s="4">
        <v>3</v>
      </c>
      <c r="M12" s="5" t="s">
        <v>25</v>
      </c>
      <c r="N12" s="5" t="s">
        <v>110</v>
      </c>
      <c r="O12" s="5">
        <v>54206</v>
      </c>
      <c r="P12" s="5">
        <v>54498</v>
      </c>
      <c r="Q12" s="6" t="s">
        <v>27</v>
      </c>
      <c r="S12" s="14" t="s">
        <v>111</v>
      </c>
      <c r="T12" s="14" t="s">
        <v>112</v>
      </c>
      <c r="U12" s="15">
        <v>1</v>
      </c>
      <c r="V12" s="15">
        <v>35</v>
      </c>
    </row>
    <row r="13" spans="1:23" x14ac:dyDescent="0.35">
      <c r="A13" s="31" t="s">
        <v>113</v>
      </c>
      <c r="B13" s="31" t="s">
        <v>114</v>
      </c>
      <c r="D13" s="28" t="s">
        <v>115</v>
      </c>
      <c r="E13" s="28" t="s">
        <v>116</v>
      </c>
      <c r="F13" s="28" t="s">
        <v>23</v>
      </c>
      <c r="G13" s="28" t="s">
        <v>24</v>
      </c>
      <c r="H13" s="28" t="s">
        <v>43</v>
      </c>
      <c r="I13" s="28" t="s">
        <v>117</v>
      </c>
      <c r="J13" s="4">
        <v>34.5</v>
      </c>
      <c r="K13" s="4">
        <v>3</v>
      </c>
      <c r="M13" s="5" t="s">
        <v>25</v>
      </c>
      <c r="N13" s="5" t="s">
        <v>118</v>
      </c>
      <c r="O13" s="5">
        <v>54001</v>
      </c>
      <c r="P13" s="5">
        <v>54001</v>
      </c>
      <c r="Q13" s="6" t="s">
        <v>45</v>
      </c>
      <c r="S13" s="14" t="s">
        <v>119</v>
      </c>
      <c r="T13" s="14" t="s">
        <v>120</v>
      </c>
      <c r="U13" s="15">
        <v>1</v>
      </c>
      <c r="V13" s="15">
        <v>35</v>
      </c>
    </row>
    <row r="14" spans="1:23" x14ac:dyDescent="0.35">
      <c r="A14" s="1" t="s">
        <v>121</v>
      </c>
      <c r="B14" s="1" t="s">
        <v>122</v>
      </c>
      <c r="D14" s="28" t="s">
        <v>115</v>
      </c>
      <c r="E14" s="28" t="s">
        <v>116</v>
      </c>
      <c r="F14" s="28" t="s">
        <v>23</v>
      </c>
      <c r="G14" s="28" t="s">
        <v>24</v>
      </c>
      <c r="H14" s="28" t="s">
        <v>123</v>
      </c>
      <c r="I14" s="28" t="s">
        <v>124</v>
      </c>
      <c r="J14" s="4">
        <v>34.5</v>
      </c>
      <c r="K14" s="4">
        <v>3</v>
      </c>
      <c r="M14" s="5" t="s">
        <v>25</v>
      </c>
      <c r="N14" s="5" t="s">
        <v>125</v>
      </c>
      <c r="O14" s="5">
        <v>54223</v>
      </c>
      <c r="P14" s="5">
        <v>54001</v>
      </c>
      <c r="Q14" s="6" t="s">
        <v>45</v>
      </c>
      <c r="S14" s="14" t="s">
        <v>126</v>
      </c>
      <c r="T14" s="14" t="s">
        <v>127</v>
      </c>
      <c r="U14" s="15">
        <v>1</v>
      </c>
      <c r="V14" s="15">
        <v>35</v>
      </c>
    </row>
    <row r="15" spans="1:23" x14ac:dyDescent="0.35">
      <c r="A15" s="1" t="s">
        <v>128</v>
      </c>
      <c r="B15" s="1" t="s">
        <v>129</v>
      </c>
      <c r="D15" s="28" t="s">
        <v>130</v>
      </c>
      <c r="E15" s="28" t="s">
        <v>131</v>
      </c>
      <c r="F15" s="28" t="s">
        <v>23</v>
      </c>
      <c r="G15" s="28" t="s">
        <v>24</v>
      </c>
      <c r="H15" s="28" t="s">
        <v>132</v>
      </c>
      <c r="I15" s="28" t="s">
        <v>133</v>
      </c>
      <c r="J15" s="4">
        <v>34.5</v>
      </c>
      <c r="K15" s="4">
        <v>3</v>
      </c>
      <c r="M15" s="5" t="s">
        <v>25</v>
      </c>
      <c r="N15" s="5" t="s">
        <v>134</v>
      </c>
      <c r="O15" s="5">
        <v>54239</v>
      </c>
      <c r="P15" s="5">
        <v>54518</v>
      </c>
      <c r="Q15" s="6" t="s">
        <v>54</v>
      </c>
      <c r="S15" s="14" t="s">
        <v>135</v>
      </c>
      <c r="T15" s="14" t="s">
        <v>136</v>
      </c>
      <c r="U15" s="15">
        <v>1</v>
      </c>
      <c r="V15" s="15">
        <v>35</v>
      </c>
    </row>
    <row r="16" spans="1:23" x14ac:dyDescent="0.35">
      <c r="A16" s="1" t="s">
        <v>137</v>
      </c>
      <c r="B16" s="1" t="s">
        <v>138</v>
      </c>
      <c r="D16" s="28" t="s">
        <v>130</v>
      </c>
      <c r="E16" s="28" t="s">
        <v>131</v>
      </c>
      <c r="F16" s="28" t="s">
        <v>23</v>
      </c>
      <c r="G16" s="28" t="s">
        <v>24</v>
      </c>
      <c r="H16" s="28" t="s">
        <v>139</v>
      </c>
      <c r="I16" s="28" t="s">
        <v>140</v>
      </c>
      <c r="J16" s="4">
        <v>34.5</v>
      </c>
      <c r="K16" s="4">
        <v>3</v>
      </c>
      <c r="M16" s="5" t="s">
        <v>25</v>
      </c>
      <c r="N16" s="5" t="s">
        <v>141</v>
      </c>
      <c r="O16" s="5">
        <v>54245</v>
      </c>
      <c r="P16" s="5">
        <v>54498</v>
      </c>
      <c r="Q16" s="6" t="s">
        <v>27</v>
      </c>
      <c r="S16" s="14" t="s">
        <v>142</v>
      </c>
      <c r="T16" s="14" t="s">
        <v>143</v>
      </c>
      <c r="U16" s="15">
        <v>1</v>
      </c>
      <c r="V16" s="15">
        <v>35</v>
      </c>
    </row>
    <row r="17" spans="1:22" x14ac:dyDescent="0.35">
      <c r="A17" s="1" t="s">
        <v>144</v>
      </c>
      <c r="B17" s="1" t="s">
        <v>145</v>
      </c>
      <c r="D17" s="28" t="s">
        <v>130</v>
      </c>
      <c r="E17" s="28" t="s">
        <v>131</v>
      </c>
      <c r="F17" s="28" t="s">
        <v>23</v>
      </c>
      <c r="G17" s="28" t="s">
        <v>24</v>
      </c>
      <c r="H17" s="28" t="s">
        <v>146</v>
      </c>
      <c r="I17" s="28" t="s">
        <v>147</v>
      </c>
      <c r="J17" s="4">
        <v>34.5</v>
      </c>
      <c r="K17" s="4">
        <v>3</v>
      </c>
      <c r="M17" s="5" t="s">
        <v>25</v>
      </c>
      <c r="N17" s="5" t="s">
        <v>148</v>
      </c>
      <c r="O17" s="5">
        <v>54250</v>
      </c>
      <c r="P17" s="5">
        <v>54498</v>
      </c>
      <c r="Q17" s="6" t="s">
        <v>27</v>
      </c>
      <c r="S17" s="1" t="s">
        <v>149</v>
      </c>
      <c r="T17" s="1" t="s">
        <v>150</v>
      </c>
      <c r="U17" s="4">
        <v>1</v>
      </c>
      <c r="V17" s="15">
        <v>35</v>
      </c>
    </row>
    <row r="18" spans="1:22" x14ac:dyDescent="0.35">
      <c r="A18" s="1" t="s">
        <v>151</v>
      </c>
      <c r="B18" s="1" t="s">
        <v>152</v>
      </c>
      <c r="D18" s="28" t="s">
        <v>153</v>
      </c>
      <c r="E18" s="28" t="s">
        <v>123</v>
      </c>
      <c r="F18" s="28" t="s">
        <v>23</v>
      </c>
      <c r="G18" s="28" t="s">
        <v>24</v>
      </c>
      <c r="H18" s="28">
        <v>0</v>
      </c>
      <c r="I18" s="28">
        <v>0</v>
      </c>
      <c r="J18" s="4">
        <v>34.5</v>
      </c>
      <c r="K18" s="4">
        <v>3</v>
      </c>
      <c r="M18" s="5" t="s">
        <v>25</v>
      </c>
      <c r="N18" s="5" t="s">
        <v>109</v>
      </c>
      <c r="O18" s="5">
        <v>54261</v>
      </c>
      <c r="P18" s="5">
        <v>54001</v>
      </c>
      <c r="Q18" s="6" t="s">
        <v>45</v>
      </c>
      <c r="S18" s="14" t="s">
        <v>154</v>
      </c>
      <c r="T18" s="14" t="s">
        <v>155</v>
      </c>
      <c r="U18" s="15">
        <v>1</v>
      </c>
      <c r="V18" s="15">
        <v>35</v>
      </c>
    </row>
    <row r="19" spans="1:22" x14ac:dyDescent="0.35">
      <c r="A19" s="1" t="s">
        <v>156</v>
      </c>
      <c r="B19" s="1" t="s">
        <v>157</v>
      </c>
      <c r="D19" s="28" t="s">
        <v>158</v>
      </c>
      <c r="E19" s="28" t="s">
        <v>132</v>
      </c>
      <c r="F19" s="28" t="s">
        <v>23</v>
      </c>
      <c r="G19" s="28" t="s">
        <v>24</v>
      </c>
      <c r="H19" s="28" t="s">
        <v>34</v>
      </c>
      <c r="I19" s="28" t="s">
        <v>159</v>
      </c>
      <c r="J19" s="4">
        <v>115</v>
      </c>
      <c r="K19" s="4">
        <v>4</v>
      </c>
      <c r="M19" s="5" t="s">
        <v>35</v>
      </c>
      <c r="N19" s="5" t="s">
        <v>160</v>
      </c>
      <c r="O19" s="5">
        <v>20295</v>
      </c>
      <c r="P19" s="5">
        <v>20011</v>
      </c>
      <c r="Q19" s="6" t="s">
        <v>36</v>
      </c>
      <c r="S19" s="14" t="s">
        <v>161</v>
      </c>
      <c r="T19" s="14" t="s">
        <v>162</v>
      </c>
      <c r="U19" s="15">
        <v>1</v>
      </c>
      <c r="V19" s="15">
        <v>35</v>
      </c>
    </row>
    <row r="20" spans="1:22" x14ac:dyDescent="0.35">
      <c r="A20" s="1" t="s">
        <v>163</v>
      </c>
      <c r="B20" s="1" t="s">
        <v>50</v>
      </c>
      <c r="D20" s="28" t="s">
        <v>164</v>
      </c>
      <c r="E20" s="28" t="s">
        <v>100</v>
      </c>
      <c r="F20" s="28" t="s">
        <v>23</v>
      </c>
      <c r="G20" s="28" t="s">
        <v>24</v>
      </c>
      <c r="H20" s="28" t="s">
        <v>34</v>
      </c>
      <c r="I20" s="28" t="s">
        <v>159</v>
      </c>
      <c r="J20" s="4">
        <v>115</v>
      </c>
      <c r="K20" s="4">
        <v>4</v>
      </c>
      <c r="M20" s="5" t="s">
        <v>35</v>
      </c>
      <c r="N20" s="5" t="s">
        <v>165</v>
      </c>
      <c r="O20" s="5">
        <v>20310</v>
      </c>
      <c r="P20" s="5">
        <v>54498</v>
      </c>
      <c r="Q20" s="6" t="s">
        <v>27</v>
      </c>
      <c r="S20" s="14" t="s">
        <v>166</v>
      </c>
      <c r="T20" s="14" t="s">
        <v>167</v>
      </c>
      <c r="U20" s="15">
        <v>1</v>
      </c>
      <c r="V20" s="15">
        <v>35</v>
      </c>
    </row>
    <row r="21" spans="1:22" x14ac:dyDescent="0.35">
      <c r="A21" s="30"/>
      <c r="B21" s="30"/>
      <c r="D21" s="28" t="s">
        <v>168</v>
      </c>
      <c r="E21" s="28" t="s">
        <v>139</v>
      </c>
      <c r="F21" s="28" t="s">
        <v>22</v>
      </c>
      <c r="G21" s="28" t="s">
        <v>169</v>
      </c>
      <c r="H21" s="28">
        <v>0</v>
      </c>
      <c r="I21" s="28">
        <v>0</v>
      </c>
      <c r="J21" s="4">
        <v>13.8</v>
      </c>
      <c r="K21" s="4">
        <v>2</v>
      </c>
      <c r="M21" s="5" t="s">
        <v>25</v>
      </c>
      <c r="N21" s="5" t="s">
        <v>170</v>
      </c>
      <c r="O21" s="5">
        <v>54313</v>
      </c>
      <c r="P21" s="5">
        <v>54001</v>
      </c>
      <c r="Q21" s="6" t="s">
        <v>45</v>
      </c>
      <c r="S21" s="14" t="s">
        <v>171</v>
      </c>
      <c r="T21" s="14" t="s">
        <v>172</v>
      </c>
      <c r="U21" s="15">
        <v>1</v>
      </c>
      <c r="V21" s="15">
        <v>35</v>
      </c>
    </row>
    <row r="22" spans="1:22" x14ac:dyDescent="0.35">
      <c r="A22" s="3" t="s">
        <v>14</v>
      </c>
      <c r="B22" s="3" t="s">
        <v>173</v>
      </c>
      <c r="D22" s="28" t="s">
        <v>174</v>
      </c>
      <c r="E22" s="28" t="s">
        <v>175</v>
      </c>
      <c r="F22" s="28" t="s">
        <v>22</v>
      </c>
      <c r="G22" s="28" t="s">
        <v>169</v>
      </c>
      <c r="H22" s="28">
        <v>0</v>
      </c>
      <c r="I22" s="28">
        <v>0</v>
      </c>
      <c r="J22" s="4">
        <v>13.8</v>
      </c>
      <c r="K22" s="4">
        <v>2</v>
      </c>
      <c r="M22" s="5" t="s">
        <v>25</v>
      </c>
      <c r="N22" s="5" t="s">
        <v>176</v>
      </c>
      <c r="O22" s="5">
        <v>54344</v>
      </c>
      <c r="P22" s="5">
        <v>54498</v>
      </c>
      <c r="Q22" s="6" t="s">
        <v>27</v>
      </c>
      <c r="S22" s="14" t="s">
        <v>177</v>
      </c>
      <c r="T22" s="14" t="s">
        <v>178</v>
      </c>
      <c r="U22" s="15">
        <v>1</v>
      </c>
      <c r="V22" s="15">
        <v>35</v>
      </c>
    </row>
    <row r="23" spans="1:22" x14ac:dyDescent="0.35">
      <c r="A23" s="10" t="s">
        <v>36</v>
      </c>
      <c r="B23" s="10">
        <v>20011</v>
      </c>
      <c r="D23" s="28" t="s">
        <v>179</v>
      </c>
      <c r="E23" s="28" t="s">
        <v>146</v>
      </c>
      <c r="F23" s="28" t="s">
        <v>22</v>
      </c>
      <c r="G23" s="28" t="s">
        <v>169</v>
      </c>
      <c r="H23" s="28">
        <v>0</v>
      </c>
      <c r="I23" s="28">
        <v>0</v>
      </c>
      <c r="J23" s="4">
        <v>13.8</v>
      </c>
      <c r="K23" s="4">
        <v>2</v>
      </c>
      <c r="M23" s="5" t="s">
        <v>25</v>
      </c>
      <c r="N23" s="5" t="s">
        <v>180</v>
      </c>
      <c r="O23" s="5">
        <v>54347</v>
      </c>
      <c r="P23" s="5">
        <v>54518</v>
      </c>
      <c r="Q23" s="6" t="s">
        <v>54</v>
      </c>
      <c r="S23" s="14" t="s">
        <v>181</v>
      </c>
      <c r="T23" s="14" t="s">
        <v>182</v>
      </c>
      <c r="U23" s="15">
        <v>1</v>
      </c>
      <c r="V23" s="15">
        <v>35</v>
      </c>
    </row>
    <row r="24" spans="1:22" x14ac:dyDescent="0.35">
      <c r="A24" s="10" t="s">
        <v>45</v>
      </c>
      <c r="B24" s="10">
        <v>54001</v>
      </c>
      <c r="D24" s="28" t="s">
        <v>183</v>
      </c>
      <c r="E24" s="28" t="s">
        <v>184</v>
      </c>
      <c r="F24" s="28" t="s">
        <v>22</v>
      </c>
      <c r="G24" s="28" t="s">
        <v>169</v>
      </c>
      <c r="H24" s="28">
        <v>0</v>
      </c>
      <c r="I24" s="28">
        <v>0</v>
      </c>
      <c r="J24" s="4">
        <v>13.8</v>
      </c>
      <c r="K24" s="4">
        <v>2</v>
      </c>
      <c r="M24" s="5" t="s">
        <v>25</v>
      </c>
      <c r="N24" s="5" t="s">
        <v>185</v>
      </c>
      <c r="O24" s="5">
        <v>54385</v>
      </c>
      <c r="P24" s="5">
        <v>20011</v>
      </c>
      <c r="Q24" s="6" t="s">
        <v>36</v>
      </c>
      <c r="S24" s="14" t="s">
        <v>186</v>
      </c>
      <c r="T24" s="14" t="s">
        <v>187</v>
      </c>
      <c r="U24" s="15">
        <v>1</v>
      </c>
      <c r="V24" s="15">
        <v>35</v>
      </c>
    </row>
    <row r="25" spans="1:22" x14ac:dyDescent="0.35">
      <c r="A25" s="10" t="s">
        <v>27</v>
      </c>
      <c r="B25" s="10">
        <v>54498</v>
      </c>
      <c r="D25" s="28" t="s">
        <v>188</v>
      </c>
      <c r="E25" s="28" t="s">
        <v>189</v>
      </c>
      <c r="F25" s="28" t="s">
        <v>22</v>
      </c>
      <c r="G25" s="28" t="s">
        <v>169</v>
      </c>
      <c r="H25" s="28">
        <v>0</v>
      </c>
      <c r="I25" s="28">
        <v>0</v>
      </c>
      <c r="J25" s="4">
        <v>13.8</v>
      </c>
      <c r="K25" s="4">
        <v>2</v>
      </c>
      <c r="M25" s="5" t="s">
        <v>35</v>
      </c>
      <c r="N25" s="5" t="s">
        <v>190</v>
      </c>
      <c r="O25" s="5">
        <v>20383</v>
      </c>
      <c r="P25" s="5">
        <v>20011</v>
      </c>
      <c r="Q25" s="6" t="s">
        <v>36</v>
      </c>
      <c r="S25" s="14" t="s">
        <v>191</v>
      </c>
      <c r="T25" s="14" t="s">
        <v>192</v>
      </c>
      <c r="U25" s="15">
        <v>1</v>
      </c>
      <c r="V25" s="15">
        <v>35</v>
      </c>
    </row>
    <row r="26" spans="1:22" x14ac:dyDescent="0.35">
      <c r="A26" s="10" t="s">
        <v>54</v>
      </c>
      <c r="B26" s="10">
        <v>54518</v>
      </c>
      <c r="D26" s="28" t="s">
        <v>193</v>
      </c>
      <c r="E26" s="28" t="s">
        <v>194</v>
      </c>
      <c r="F26" s="28" t="s">
        <v>22</v>
      </c>
      <c r="G26" s="28" t="s">
        <v>169</v>
      </c>
      <c r="H26" s="28">
        <v>0</v>
      </c>
      <c r="I26" s="28">
        <v>0</v>
      </c>
      <c r="J26" s="4">
        <v>13.8</v>
      </c>
      <c r="K26" s="4">
        <v>2</v>
      </c>
      <c r="M26" s="5" t="s">
        <v>25</v>
      </c>
      <c r="N26" s="5" t="s">
        <v>195</v>
      </c>
      <c r="O26" s="5">
        <v>54398</v>
      </c>
      <c r="P26" s="5">
        <v>54498</v>
      </c>
      <c r="Q26" s="6" t="s">
        <v>27</v>
      </c>
      <c r="S26" s="14" t="s">
        <v>196</v>
      </c>
      <c r="T26" s="14" t="s">
        <v>197</v>
      </c>
      <c r="U26" s="15">
        <v>1</v>
      </c>
      <c r="V26" s="15">
        <v>35</v>
      </c>
    </row>
    <row r="27" spans="1:22" x14ac:dyDescent="0.35">
      <c r="A27" s="10" t="s">
        <v>63</v>
      </c>
      <c r="B27" s="10">
        <v>54810</v>
      </c>
      <c r="D27" s="28" t="s">
        <v>198</v>
      </c>
      <c r="E27" s="28" t="s">
        <v>199</v>
      </c>
      <c r="F27" s="28" t="s">
        <v>22</v>
      </c>
      <c r="G27" s="28" t="s">
        <v>169</v>
      </c>
      <c r="H27" s="28">
        <v>0</v>
      </c>
      <c r="I27" s="28">
        <v>0</v>
      </c>
      <c r="J27" s="4">
        <v>13.8</v>
      </c>
      <c r="K27" s="4">
        <v>2</v>
      </c>
      <c r="M27" s="5" t="s">
        <v>25</v>
      </c>
      <c r="N27" s="5" t="s">
        <v>200</v>
      </c>
      <c r="O27" s="5">
        <v>54377</v>
      </c>
      <c r="P27" s="5">
        <v>54518</v>
      </c>
      <c r="Q27" s="6" t="s">
        <v>54</v>
      </c>
      <c r="S27" s="14" t="s">
        <v>201</v>
      </c>
      <c r="T27" s="14" t="s">
        <v>202</v>
      </c>
      <c r="U27" s="15">
        <v>1</v>
      </c>
      <c r="V27" s="15">
        <v>35</v>
      </c>
    </row>
    <row r="28" spans="1:22" x14ac:dyDescent="0.35">
      <c r="D28" s="28" t="s">
        <v>203</v>
      </c>
      <c r="E28" s="28" t="s">
        <v>204</v>
      </c>
      <c r="F28" s="28" t="s">
        <v>22</v>
      </c>
      <c r="G28" s="28" t="s">
        <v>169</v>
      </c>
      <c r="H28" s="28">
        <v>0</v>
      </c>
      <c r="I28" s="28">
        <v>0</v>
      </c>
      <c r="J28" s="4">
        <v>13.8</v>
      </c>
      <c r="K28" s="4">
        <v>2</v>
      </c>
      <c r="M28" s="5" t="s">
        <v>25</v>
      </c>
      <c r="N28" s="5" t="s">
        <v>205</v>
      </c>
      <c r="O28" s="5">
        <v>54405</v>
      </c>
      <c r="P28" s="5">
        <v>54001</v>
      </c>
      <c r="Q28" s="6" t="s">
        <v>45</v>
      </c>
      <c r="S28" s="14" t="s">
        <v>206</v>
      </c>
      <c r="T28" s="14" t="s">
        <v>207</v>
      </c>
      <c r="U28" s="15">
        <v>1</v>
      </c>
      <c r="V28" s="15">
        <v>35</v>
      </c>
    </row>
    <row r="29" spans="1:22" x14ac:dyDescent="0.35">
      <c r="D29" s="28" t="s">
        <v>208</v>
      </c>
      <c r="E29" s="28" t="s">
        <v>108</v>
      </c>
      <c r="F29" s="28" t="s">
        <v>22</v>
      </c>
      <c r="G29" s="28" t="s">
        <v>169</v>
      </c>
      <c r="H29" s="28">
        <v>0</v>
      </c>
      <c r="I29" s="28">
        <v>0</v>
      </c>
      <c r="J29" s="4">
        <v>13.8</v>
      </c>
      <c r="K29" s="4">
        <v>2</v>
      </c>
      <c r="M29" s="5" t="s">
        <v>25</v>
      </c>
      <c r="N29" s="5" t="s">
        <v>209</v>
      </c>
      <c r="O29" s="5">
        <v>54418</v>
      </c>
      <c r="P29" s="5">
        <v>54001</v>
      </c>
      <c r="Q29" s="6" t="s">
        <v>45</v>
      </c>
      <c r="S29" s="1" t="s">
        <v>210</v>
      </c>
      <c r="T29" s="1" t="s">
        <v>211</v>
      </c>
      <c r="U29" s="4">
        <v>1</v>
      </c>
      <c r="V29" s="15">
        <v>35</v>
      </c>
    </row>
    <row r="30" spans="1:22" x14ac:dyDescent="0.35">
      <c r="D30" s="28" t="s">
        <v>212</v>
      </c>
      <c r="E30" s="28" t="s">
        <v>213</v>
      </c>
      <c r="F30" s="28" t="s">
        <v>22</v>
      </c>
      <c r="G30" s="28" t="s">
        <v>169</v>
      </c>
      <c r="H30" s="28">
        <v>0</v>
      </c>
      <c r="I30" s="28">
        <v>0</v>
      </c>
      <c r="J30" s="4">
        <v>13.8</v>
      </c>
      <c r="K30" s="4">
        <v>2</v>
      </c>
      <c r="M30" s="5" t="s">
        <v>214</v>
      </c>
      <c r="N30" s="5" t="s">
        <v>215</v>
      </c>
      <c r="O30" s="5">
        <v>13473</v>
      </c>
      <c r="P30" s="5">
        <v>20011</v>
      </c>
      <c r="Q30" s="6" t="s">
        <v>36</v>
      </c>
      <c r="S30" s="14" t="s">
        <v>216</v>
      </c>
      <c r="T30" s="14" t="s">
        <v>217</v>
      </c>
      <c r="U30" s="15">
        <v>1</v>
      </c>
      <c r="V30" s="15">
        <v>35</v>
      </c>
    </row>
    <row r="31" spans="1:22" x14ac:dyDescent="0.35">
      <c r="D31" s="28" t="s">
        <v>218</v>
      </c>
      <c r="E31" s="28" t="s">
        <v>219</v>
      </c>
      <c r="F31" s="28" t="s">
        <v>22</v>
      </c>
      <c r="G31" s="28" t="s">
        <v>169</v>
      </c>
      <c r="H31" s="28">
        <v>0</v>
      </c>
      <c r="I31" s="28">
        <v>0</v>
      </c>
      <c r="J31" s="4">
        <v>13.8</v>
      </c>
      <c r="K31" s="4">
        <v>2</v>
      </c>
      <c r="M31" s="5" t="s">
        <v>25</v>
      </c>
      <c r="N31" s="5" t="s">
        <v>220</v>
      </c>
      <c r="O31" s="5">
        <v>54480</v>
      </c>
      <c r="P31" s="5">
        <v>54518</v>
      </c>
      <c r="Q31" s="6" t="s">
        <v>54</v>
      </c>
      <c r="S31" s="14" t="s">
        <v>221</v>
      </c>
      <c r="T31" s="14" t="s">
        <v>222</v>
      </c>
      <c r="U31" s="15">
        <v>1</v>
      </c>
      <c r="V31" s="15">
        <v>35</v>
      </c>
    </row>
    <row r="32" spans="1:22" x14ac:dyDescent="0.35">
      <c r="D32" s="28" t="s">
        <v>223</v>
      </c>
      <c r="E32" s="28" t="s">
        <v>224</v>
      </c>
      <c r="F32" s="28" t="s">
        <v>22</v>
      </c>
      <c r="G32" s="28" t="s">
        <v>169</v>
      </c>
      <c r="H32" s="28">
        <v>0</v>
      </c>
      <c r="I32" s="28">
        <v>0</v>
      </c>
      <c r="J32" s="4">
        <v>13.8</v>
      </c>
      <c r="K32" s="4">
        <v>2</v>
      </c>
      <c r="M32" s="5" t="s">
        <v>25</v>
      </c>
      <c r="N32" s="5" t="s">
        <v>27</v>
      </c>
      <c r="O32" s="5">
        <v>54498</v>
      </c>
      <c r="P32" s="5">
        <v>54498</v>
      </c>
      <c r="Q32" s="6" t="s">
        <v>27</v>
      </c>
      <c r="S32" s="14" t="s">
        <v>225</v>
      </c>
      <c r="T32" s="14" t="s">
        <v>226</v>
      </c>
      <c r="U32" s="15">
        <v>1</v>
      </c>
      <c r="V32" s="15">
        <v>35</v>
      </c>
    </row>
    <row r="33" spans="4:22" x14ac:dyDescent="0.35">
      <c r="D33" s="28" t="s">
        <v>227</v>
      </c>
      <c r="E33" s="28" t="s">
        <v>228</v>
      </c>
      <c r="F33" s="28" t="s">
        <v>22</v>
      </c>
      <c r="G33" s="28" t="s">
        <v>169</v>
      </c>
      <c r="H33" s="28">
        <v>0</v>
      </c>
      <c r="I33" s="28">
        <v>0</v>
      </c>
      <c r="J33" s="4">
        <v>13.8</v>
      </c>
      <c r="K33" s="4">
        <v>2</v>
      </c>
      <c r="M33" s="5" t="s">
        <v>35</v>
      </c>
      <c r="N33" s="5" t="s">
        <v>229</v>
      </c>
      <c r="O33" s="5">
        <v>20517</v>
      </c>
      <c r="P33" s="5">
        <v>20011</v>
      </c>
      <c r="Q33" s="6" t="s">
        <v>36</v>
      </c>
      <c r="S33" s="14" t="s">
        <v>230</v>
      </c>
      <c r="T33" s="14" t="s">
        <v>231</v>
      </c>
      <c r="U33" s="15">
        <v>1</v>
      </c>
      <c r="V33" s="15">
        <v>35</v>
      </c>
    </row>
    <row r="34" spans="4:22" x14ac:dyDescent="0.35">
      <c r="D34" s="28" t="s">
        <v>232</v>
      </c>
      <c r="E34" s="28" t="s">
        <v>233</v>
      </c>
      <c r="F34" s="28" t="s">
        <v>22</v>
      </c>
      <c r="G34" s="28" t="s">
        <v>169</v>
      </c>
      <c r="H34" s="28">
        <v>0</v>
      </c>
      <c r="I34" s="28">
        <v>0</v>
      </c>
      <c r="J34" s="4">
        <v>13.8</v>
      </c>
      <c r="K34" s="4">
        <v>2</v>
      </c>
      <c r="M34" s="5" t="s">
        <v>25</v>
      </c>
      <c r="N34" s="5" t="s">
        <v>54</v>
      </c>
      <c r="O34" s="5">
        <v>54518</v>
      </c>
      <c r="P34" s="5">
        <v>54518</v>
      </c>
      <c r="Q34" s="6" t="s">
        <v>54</v>
      </c>
      <c r="S34" s="14" t="s">
        <v>234</v>
      </c>
      <c r="T34" s="14" t="s">
        <v>235</v>
      </c>
      <c r="U34" s="15">
        <v>1</v>
      </c>
      <c r="V34" s="15">
        <v>35</v>
      </c>
    </row>
    <row r="35" spans="4:22" x14ac:dyDescent="0.35">
      <c r="D35" s="28" t="s">
        <v>236</v>
      </c>
      <c r="E35" s="28" t="s">
        <v>237</v>
      </c>
      <c r="F35" s="28" t="s">
        <v>22</v>
      </c>
      <c r="G35" s="28" t="s">
        <v>169</v>
      </c>
      <c r="H35" s="28" t="s">
        <v>238</v>
      </c>
      <c r="I35" s="28" t="s">
        <v>239</v>
      </c>
      <c r="J35" s="4">
        <v>115</v>
      </c>
      <c r="K35" s="4">
        <v>4</v>
      </c>
      <c r="M35" s="5" t="s">
        <v>25</v>
      </c>
      <c r="N35" s="5" t="s">
        <v>240</v>
      </c>
      <c r="O35" s="5">
        <v>54520</v>
      </c>
      <c r="P35" s="5">
        <v>54518</v>
      </c>
      <c r="Q35" s="6" t="s">
        <v>54</v>
      </c>
      <c r="S35" s="14" t="s">
        <v>241</v>
      </c>
      <c r="T35" s="14" t="s">
        <v>242</v>
      </c>
      <c r="U35" s="15">
        <v>1</v>
      </c>
      <c r="V35" s="15">
        <v>35</v>
      </c>
    </row>
    <row r="36" spans="4:22" x14ac:dyDescent="0.35">
      <c r="D36" s="28" t="s">
        <v>243</v>
      </c>
      <c r="E36" s="28" t="s">
        <v>244</v>
      </c>
      <c r="F36" s="28" t="s">
        <v>22</v>
      </c>
      <c r="G36" s="28" t="s">
        <v>169</v>
      </c>
      <c r="H36" s="28">
        <v>0</v>
      </c>
      <c r="I36" s="28">
        <v>0</v>
      </c>
      <c r="J36" s="4">
        <v>34.5</v>
      </c>
      <c r="K36" s="4">
        <v>3</v>
      </c>
      <c r="M36" s="5" t="s">
        <v>35</v>
      </c>
      <c r="N36" s="5" t="s">
        <v>245</v>
      </c>
      <c r="O36" s="5">
        <v>20550</v>
      </c>
      <c r="P36" s="5">
        <v>20011</v>
      </c>
      <c r="Q36" s="6" t="s">
        <v>36</v>
      </c>
      <c r="S36" s="14" t="s">
        <v>246</v>
      </c>
      <c r="T36" s="14" t="s">
        <v>247</v>
      </c>
      <c r="U36" s="15">
        <v>1</v>
      </c>
      <c r="V36" s="15">
        <v>35</v>
      </c>
    </row>
    <row r="37" spans="4:22" x14ac:dyDescent="0.35">
      <c r="D37" s="28" t="s">
        <v>248</v>
      </c>
      <c r="E37" s="28" t="s">
        <v>238</v>
      </c>
      <c r="F37" s="28" t="s">
        <v>22</v>
      </c>
      <c r="G37" s="28" t="s">
        <v>169</v>
      </c>
      <c r="H37" s="28">
        <v>0</v>
      </c>
      <c r="I37" s="28">
        <v>0</v>
      </c>
      <c r="J37" s="4">
        <v>34.5</v>
      </c>
      <c r="K37" s="4">
        <v>3</v>
      </c>
      <c r="M37" s="5" t="s">
        <v>25</v>
      </c>
      <c r="N37" s="5" t="s">
        <v>249</v>
      </c>
      <c r="O37" s="5">
        <v>54553</v>
      </c>
      <c r="P37" s="5">
        <v>54001</v>
      </c>
      <c r="Q37" s="6" t="s">
        <v>45</v>
      </c>
      <c r="S37" s="14" t="s">
        <v>250</v>
      </c>
      <c r="T37" s="14" t="s">
        <v>251</v>
      </c>
      <c r="U37" s="15">
        <v>1</v>
      </c>
      <c r="V37" s="15">
        <v>35</v>
      </c>
    </row>
    <row r="38" spans="4:22" x14ac:dyDescent="0.35">
      <c r="D38" s="28" t="s">
        <v>252</v>
      </c>
      <c r="E38" s="28" t="s">
        <v>253</v>
      </c>
      <c r="F38" s="28" t="s">
        <v>22</v>
      </c>
      <c r="G38" s="28" t="s">
        <v>169</v>
      </c>
      <c r="H38" s="28" t="s">
        <v>253</v>
      </c>
      <c r="I38" s="28" t="s">
        <v>254</v>
      </c>
      <c r="J38" s="4">
        <v>34.5</v>
      </c>
      <c r="K38" s="4">
        <v>3</v>
      </c>
      <c r="M38" s="5" t="s">
        <v>25</v>
      </c>
      <c r="N38" s="5" t="s">
        <v>255</v>
      </c>
      <c r="O38" s="5">
        <v>54599</v>
      </c>
      <c r="P38" s="5">
        <v>54518</v>
      </c>
      <c r="Q38" s="6" t="s">
        <v>54</v>
      </c>
      <c r="S38" s="14" t="s">
        <v>256</v>
      </c>
      <c r="T38" s="14" t="s">
        <v>257</v>
      </c>
      <c r="U38" s="15">
        <v>1</v>
      </c>
      <c r="V38" s="15">
        <v>35</v>
      </c>
    </row>
    <row r="39" spans="4:22" x14ac:dyDescent="0.35">
      <c r="D39" s="28" t="s">
        <v>258</v>
      </c>
      <c r="E39" s="28" t="s">
        <v>259</v>
      </c>
      <c r="F39" s="28" t="s">
        <v>22</v>
      </c>
      <c r="G39" s="28" t="s">
        <v>169</v>
      </c>
      <c r="H39" s="28" t="s">
        <v>259</v>
      </c>
      <c r="I39" s="28" t="s">
        <v>260</v>
      </c>
      <c r="J39" s="4">
        <v>34.5</v>
      </c>
      <c r="K39" s="4">
        <v>3</v>
      </c>
      <c r="M39" s="5" t="s">
        <v>35</v>
      </c>
      <c r="N39" s="5" t="s">
        <v>261</v>
      </c>
      <c r="O39" s="5">
        <v>20614</v>
      </c>
      <c r="P39" s="5">
        <v>54498</v>
      </c>
      <c r="Q39" s="6" t="s">
        <v>27</v>
      </c>
      <c r="S39" s="14" t="s">
        <v>262</v>
      </c>
      <c r="T39" s="14" t="s">
        <v>263</v>
      </c>
      <c r="U39" s="15">
        <v>1</v>
      </c>
      <c r="V39" s="15">
        <v>35</v>
      </c>
    </row>
    <row r="40" spans="4:22" x14ac:dyDescent="0.35">
      <c r="D40" s="28" t="s">
        <v>264</v>
      </c>
      <c r="E40" s="28" t="s">
        <v>265</v>
      </c>
      <c r="F40" s="28" t="s">
        <v>34</v>
      </c>
      <c r="G40" s="28" t="s">
        <v>159</v>
      </c>
      <c r="H40" s="28">
        <v>0</v>
      </c>
      <c r="I40" s="28">
        <v>0</v>
      </c>
      <c r="J40" s="4">
        <v>13.8</v>
      </c>
      <c r="K40" s="4">
        <v>2</v>
      </c>
      <c r="M40" s="5" t="s">
        <v>214</v>
      </c>
      <c r="N40" s="5" t="s">
        <v>266</v>
      </c>
      <c r="O40" s="5">
        <v>13600</v>
      </c>
      <c r="P40" s="5">
        <v>20011</v>
      </c>
      <c r="Q40" s="6" t="s">
        <v>36</v>
      </c>
      <c r="S40" s="14" t="s">
        <v>267</v>
      </c>
      <c r="T40" s="14" t="s">
        <v>268</v>
      </c>
      <c r="U40" s="15">
        <v>1</v>
      </c>
      <c r="V40" s="15">
        <v>35</v>
      </c>
    </row>
    <row r="41" spans="4:22" x14ac:dyDescent="0.35">
      <c r="D41" s="28" t="s">
        <v>269</v>
      </c>
      <c r="E41" s="28" t="s">
        <v>270</v>
      </c>
      <c r="F41" s="28" t="s">
        <v>34</v>
      </c>
      <c r="G41" s="28" t="s">
        <v>159</v>
      </c>
      <c r="H41" s="28">
        <v>0</v>
      </c>
      <c r="I41" s="28">
        <v>0</v>
      </c>
      <c r="J41" s="4">
        <v>13.8</v>
      </c>
      <c r="K41" s="4">
        <v>2</v>
      </c>
      <c r="M41" s="5" t="s">
        <v>25</v>
      </c>
      <c r="N41" s="5" t="s">
        <v>140</v>
      </c>
      <c r="O41" s="5">
        <v>54660</v>
      </c>
      <c r="P41" s="5">
        <v>54001</v>
      </c>
      <c r="Q41" s="6" t="s">
        <v>45</v>
      </c>
      <c r="S41" s="1" t="s">
        <v>271</v>
      </c>
      <c r="T41" s="1" t="s">
        <v>272</v>
      </c>
      <c r="U41" s="4">
        <v>1</v>
      </c>
      <c r="V41" s="15">
        <v>35</v>
      </c>
    </row>
    <row r="42" spans="4:22" x14ac:dyDescent="0.35">
      <c r="D42" s="28" t="s">
        <v>273</v>
      </c>
      <c r="E42" s="28" t="s">
        <v>274</v>
      </c>
      <c r="F42" s="28" t="s">
        <v>34</v>
      </c>
      <c r="G42" s="28" t="s">
        <v>159</v>
      </c>
      <c r="H42" s="28">
        <v>0</v>
      </c>
      <c r="I42" s="28">
        <v>0</v>
      </c>
      <c r="J42" s="4">
        <v>13.8</v>
      </c>
      <c r="K42" s="4">
        <v>2</v>
      </c>
      <c r="M42" s="5" t="s">
        <v>35</v>
      </c>
      <c r="N42" s="5" t="s">
        <v>275</v>
      </c>
      <c r="O42" s="5">
        <v>20710</v>
      </c>
      <c r="P42" s="5">
        <v>54498</v>
      </c>
      <c r="Q42" s="6" t="s">
        <v>27</v>
      </c>
      <c r="S42" s="14" t="s">
        <v>276</v>
      </c>
      <c r="T42" s="14" t="s">
        <v>277</v>
      </c>
      <c r="U42" s="15">
        <v>1</v>
      </c>
      <c r="V42" s="15">
        <v>35</v>
      </c>
    </row>
    <row r="43" spans="4:22" x14ac:dyDescent="0.35">
      <c r="D43" s="28" t="s">
        <v>278</v>
      </c>
      <c r="E43" s="28" t="s">
        <v>279</v>
      </c>
      <c r="F43" s="28" t="s">
        <v>34</v>
      </c>
      <c r="G43" s="28" t="s">
        <v>159</v>
      </c>
      <c r="H43" s="28">
        <v>0</v>
      </c>
      <c r="I43" s="28">
        <v>0</v>
      </c>
      <c r="J43" s="4">
        <v>13.8</v>
      </c>
      <c r="K43" s="4">
        <v>2</v>
      </c>
      <c r="M43" s="5" t="s">
        <v>25</v>
      </c>
      <c r="N43" s="5" t="s">
        <v>280</v>
      </c>
      <c r="O43" s="5">
        <v>54670</v>
      </c>
      <c r="P43" s="5">
        <v>54498</v>
      </c>
      <c r="Q43" s="6" t="s">
        <v>27</v>
      </c>
      <c r="S43" s="14" t="s">
        <v>281</v>
      </c>
      <c r="T43" s="14" t="s">
        <v>282</v>
      </c>
      <c r="U43" s="15">
        <v>1</v>
      </c>
      <c r="V43" s="15">
        <v>35</v>
      </c>
    </row>
    <row r="44" spans="4:22" x14ac:dyDescent="0.35">
      <c r="D44" s="28" t="s">
        <v>283</v>
      </c>
      <c r="E44" s="28" t="s">
        <v>284</v>
      </c>
      <c r="F44" s="28" t="s">
        <v>34</v>
      </c>
      <c r="G44" s="28" t="s">
        <v>159</v>
      </c>
      <c r="H44" s="28">
        <v>0</v>
      </c>
      <c r="I44" s="28">
        <v>0</v>
      </c>
      <c r="J44" s="4">
        <v>13.8</v>
      </c>
      <c r="K44" s="4">
        <v>2</v>
      </c>
      <c r="M44" s="5" t="s">
        <v>25</v>
      </c>
      <c r="N44" s="5" t="s">
        <v>285</v>
      </c>
      <c r="O44" s="5">
        <v>54673</v>
      </c>
      <c r="P44" s="5">
        <v>54001</v>
      </c>
      <c r="Q44" s="6" t="s">
        <v>45</v>
      </c>
      <c r="S44" s="14" t="s">
        <v>286</v>
      </c>
      <c r="T44" s="14" t="s">
        <v>287</v>
      </c>
      <c r="U44" s="15">
        <v>1</v>
      </c>
      <c r="V44" s="15">
        <v>35</v>
      </c>
    </row>
    <row r="45" spans="4:22" x14ac:dyDescent="0.35">
      <c r="D45" s="28" t="s">
        <v>288</v>
      </c>
      <c r="E45" s="28" t="s">
        <v>289</v>
      </c>
      <c r="F45" s="28" t="s">
        <v>34</v>
      </c>
      <c r="G45" s="28" t="s">
        <v>159</v>
      </c>
      <c r="H45" s="28">
        <v>0</v>
      </c>
      <c r="I45" s="28">
        <v>0</v>
      </c>
      <c r="J45" s="4">
        <v>13.8</v>
      </c>
      <c r="K45" s="4">
        <v>2</v>
      </c>
      <c r="M45" s="5" t="s">
        <v>35</v>
      </c>
      <c r="N45" s="5" t="s">
        <v>290</v>
      </c>
      <c r="O45" s="5">
        <v>20770</v>
      </c>
      <c r="P45" s="5">
        <v>54498</v>
      </c>
      <c r="Q45" s="6" t="s">
        <v>27</v>
      </c>
      <c r="S45" s="14" t="s">
        <v>291</v>
      </c>
      <c r="T45" s="14" t="s">
        <v>292</v>
      </c>
      <c r="U45" s="15">
        <v>1</v>
      </c>
      <c r="V45" s="15">
        <v>35</v>
      </c>
    </row>
    <row r="46" spans="4:22" x14ac:dyDescent="0.35">
      <c r="D46" s="28" t="s">
        <v>293</v>
      </c>
      <c r="E46" s="28" t="s">
        <v>294</v>
      </c>
      <c r="F46" s="28" t="s">
        <v>34</v>
      </c>
      <c r="G46" s="28" t="s">
        <v>159</v>
      </c>
      <c r="H46" s="28">
        <v>0</v>
      </c>
      <c r="I46" s="28">
        <v>0</v>
      </c>
      <c r="J46" s="4">
        <v>13.8</v>
      </c>
      <c r="K46" s="4">
        <v>2</v>
      </c>
      <c r="M46" s="5" t="s">
        <v>25</v>
      </c>
      <c r="N46" s="5" t="s">
        <v>295</v>
      </c>
      <c r="O46" s="5">
        <v>54680</v>
      </c>
      <c r="P46" s="5">
        <v>54001</v>
      </c>
      <c r="Q46" s="6" t="s">
        <v>45</v>
      </c>
      <c r="S46" s="14" t="s">
        <v>296</v>
      </c>
      <c r="T46" s="14" t="s">
        <v>297</v>
      </c>
      <c r="U46" s="15">
        <v>1</v>
      </c>
      <c r="V46" s="15">
        <v>35</v>
      </c>
    </row>
    <row r="47" spans="4:22" x14ac:dyDescent="0.35">
      <c r="D47" s="28" t="s">
        <v>298</v>
      </c>
      <c r="E47" s="28" t="s">
        <v>299</v>
      </c>
      <c r="F47" s="28" t="s">
        <v>34</v>
      </c>
      <c r="G47" s="28" t="s">
        <v>159</v>
      </c>
      <c r="H47" s="28">
        <v>0</v>
      </c>
      <c r="I47" s="28">
        <v>0</v>
      </c>
      <c r="J47" s="4">
        <v>13.8</v>
      </c>
      <c r="K47" s="4">
        <v>2</v>
      </c>
      <c r="M47" s="5" t="s">
        <v>25</v>
      </c>
      <c r="N47" s="5" t="s">
        <v>147</v>
      </c>
      <c r="O47" s="5">
        <v>54720</v>
      </c>
      <c r="P47" s="5">
        <v>54810</v>
      </c>
      <c r="Q47" s="6" t="s">
        <v>63</v>
      </c>
      <c r="S47" s="14" t="s">
        <v>300</v>
      </c>
      <c r="T47" s="14" t="s">
        <v>301</v>
      </c>
      <c r="U47" s="15">
        <v>1</v>
      </c>
      <c r="V47" s="15">
        <v>35</v>
      </c>
    </row>
    <row r="48" spans="4:22" x14ac:dyDescent="0.35">
      <c r="D48" s="28" t="s">
        <v>302</v>
      </c>
      <c r="E48" s="28" t="s">
        <v>303</v>
      </c>
      <c r="F48" s="28" t="s">
        <v>43</v>
      </c>
      <c r="G48" s="28" t="s">
        <v>117</v>
      </c>
      <c r="H48" s="28">
        <v>0</v>
      </c>
      <c r="I48" s="28">
        <v>0</v>
      </c>
      <c r="J48" s="4">
        <v>13.8</v>
      </c>
      <c r="K48" s="4">
        <v>2</v>
      </c>
      <c r="M48" s="5" t="s">
        <v>25</v>
      </c>
      <c r="N48" s="5" t="s">
        <v>304</v>
      </c>
      <c r="O48" s="5">
        <v>54743</v>
      </c>
      <c r="P48" s="5">
        <v>54518</v>
      </c>
      <c r="Q48" s="6" t="s">
        <v>54</v>
      </c>
      <c r="S48" s="14" t="s">
        <v>305</v>
      </c>
      <c r="T48" s="14" t="s">
        <v>306</v>
      </c>
      <c r="U48" s="15">
        <v>1</v>
      </c>
      <c r="V48" s="15">
        <v>35</v>
      </c>
    </row>
    <row r="49" spans="4:22" x14ac:dyDescent="0.35">
      <c r="D49" s="28" t="s">
        <v>307</v>
      </c>
      <c r="E49" s="28" t="s">
        <v>308</v>
      </c>
      <c r="F49" s="28" t="s">
        <v>43</v>
      </c>
      <c r="G49" s="28" t="s">
        <v>117</v>
      </c>
      <c r="H49" s="28">
        <v>0</v>
      </c>
      <c r="I49" s="28">
        <v>0</v>
      </c>
      <c r="J49" s="4">
        <v>13.8</v>
      </c>
      <c r="K49" s="4">
        <v>2</v>
      </c>
      <c r="M49" s="5" t="s">
        <v>214</v>
      </c>
      <c r="N49" s="5" t="s">
        <v>309</v>
      </c>
      <c r="O49" s="5">
        <v>13744</v>
      </c>
      <c r="P49" s="5">
        <v>20011</v>
      </c>
      <c r="Q49" s="6" t="s">
        <v>36</v>
      </c>
      <c r="S49" s="14" t="s">
        <v>310</v>
      </c>
      <c r="T49" s="14" t="s">
        <v>311</v>
      </c>
      <c r="U49" s="15">
        <v>1</v>
      </c>
      <c r="V49" s="15">
        <v>35</v>
      </c>
    </row>
    <row r="50" spans="4:22" x14ac:dyDescent="0.35">
      <c r="D50" s="28" t="s">
        <v>312</v>
      </c>
      <c r="E50" s="28" t="s">
        <v>313</v>
      </c>
      <c r="F50" s="28" t="s">
        <v>43</v>
      </c>
      <c r="G50" s="28" t="s">
        <v>117</v>
      </c>
      <c r="H50" s="28">
        <v>0</v>
      </c>
      <c r="I50" s="28">
        <v>0</v>
      </c>
      <c r="J50" s="4">
        <v>13.8</v>
      </c>
      <c r="K50" s="4">
        <v>2</v>
      </c>
      <c r="M50" s="5" t="s">
        <v>25</v>
      </c>
      <c r="N50" s="5" t="s">
        <v>314</v>
      </c>
      <c r="O50" s="5">
        <v>54800</v>
      </c>
      <c r="P50" s="5">
        <v>54498</v>
      </c>
      <c r="Q50" s="6" t="s">
        <v>27</v>
      </c>
      <c r="S50" s="14" t="s">
        <v>315</v>
      </c>
      <c r="T50" s="14" t="s">
        <v>316</v>
      </c>
      <c r="U50" s="15">
        <v>1</v>
      </c>
      <c r="V50" s="15">
        <v>35</v>
      </c>
    </row>
    <row r="51" spans="4:22" x14ac:dyDescent="0.35">
      <c r="D51" s="28" t="s">
        <v>317</v>
      </c>
      <c r="E51" s="28" t="s">
        <v>318</v>
      </c>
      <c r="F51" s="28" t="s">
        <v>43</v>
      </c>
      <c r="G51" s="28" t="s">
        <v>117</v>
      </c>
      <c r="H51" s="28">
        <v>0</v>
      </c>
      <c r="I51" s="28">
        <v>0</v>
      </c>
      <c r="J51" s="4">
        <v>13.8</v>
      </c>
      <c r="K51" s="4">
        <v>2</v>
      </c>
      <c r="M51" s="5" t="s">
        <v>25</v>
      </c>
      <c r="N51" s="5" t="s">
        <v>63</v>
      </c>
      <c r="O51" s="5">
        <v>54810</v>
      </c>
      <c r="P51" s="5">
        <v>54810</v>
      </c>
      <c r="Q51" s="6" t="s">
        <v>63</v>
      </c>
      <c r="S51" s="14" t="s">
        <v>319</v>
      </c>
      <c r="T51" s="14" t="s">
        <v>320</v>
      </c>
      <c r="U51" s="15">
        <v>1</v>
      </c>
      <c r="V51" s="15">
        <v>35</v>
      </c>
    </row>
    <row r="52" spans="4:22" x14ac:dyDescent="0.35">
      <c r="D52" s="28" t="s">
        <v>321</v>
      </c>
      <c r="E52" s="28" t="s">
        <v>322</v>
      </c>
      <c r="F52" s="28" t="s">
        <v>52</v>
      </c>
      <c r="G52" s="28" t="s">
        <v>54</v>
      </c>
      <c r="H52" s="28">
        <v>0</v>
      </c>
      <c r="I52" s="28">
        <v>0</v>
      </c>
      <c r="J52" s="4">
        <v>13.8</v>
      </c>
      <c r="K52" s="4">
        <v>2</v>
      </c>
      <c r="M52" s="5" t="s">
        <v>25</v>
      </c>
      <c r="N52" s="5" t="s">
        <v>323</v>
      </c>
      <c r="O52" s="5">
        <v>54820</v>
      </c>
      <c r="P52" s="5">
        <v>54518</v>
      </c>
      <c r="Q52" s="6" t="s">
        <v>54</v>
      </c>
      <c r="S52" s="14" t="s">
        <v>324</v>
      </c>
      <c r="T52" s="14" t="s">
        <v>325</v>
      </c>
      <c r="U52" s="15">
        <v>1</v>
      </c>
      <c r="V52" s="15">
        <v>35</v>
      </c>
    </row>
    <row r="53" spans="4:22" x14ac:dyDescent="0.35">
      <c r="D53" s="28" t="s">
        <v>326</v>
      </c>
      <c r="E53" s="28" t="s">
        <v>327</v>
      </c>
      <c r="F53" s="28" t="s">
        <v>52</v>
      </c>
      <c r="G53" s="28" t="s">
        <v>54</v>
      </c>
      <c r="H53" s="28">
        <v>0</v>
      </c>
      <c r="I53" s="28">
        <v>0</v>
      </c>
      <c r="J53" s="4">
        <v>13.8</v>
      </c>
      <c r="K53" s="4">
        <v>2</v>
      </c>
      <c r="M53" s="5" t="s">
        <v>25</v>
      </c>
      <c r="N53" s="5" t="s">
        <v>328</v>
      </c>
      <c r="O53" s="5">
        <v>54874</v>
      </c>
      <c r="P53" s="5">
        <v>54001</v>
      </c>
      <c r="Q53" s="6" t="s">
        <v>45</v>
      </c>
      <c r="S53" s="1" t="s">
        <v>329</v>
      </c>
      <c r="T53" s="1" t="s">
        <v>330</v>
      </c>
      <c r="U53" s="4">
        <v>1</v>
      </c>
      <c r="V53" s="15">
        <v>35</v>
      </c>
    </row>
    <row r="54" spans="4:22" x14ac:dyDescent="0.35">
      <c r="D54" s="28" t="s">
        <v>331</v>
      </c>
      <c r="E54" s="28" t="s">
        <v>332</v>
      </c>
      <c r="F54" s="28" t="s">
        <v>52</v>
      </c>
      <c r="G54" s="28" t="s">
        <v>54</v>
      </c>
      <c r="H54" s="28">
        <v>0</v>
      </c>
      <c r="I54" s="28">
        <v>0</v>
      </c>
      <c r="J54" s="4">
        <v>13.8</v>
      </c>
      <c r="K54" s="4">
        <v>2</v>
      </c>
      <c r="M54" s="5" t="s">
        <v>25</v>
      </c>
      <c r="N54" s="5" t="s">
        <v>333</v>
      </c>
      <c r="O54" s="5">
        <v>54871</v>
      </c>
      <c r="P54" s="5">
        <v>54001</v>
      </c>
      <c r="Q54" s="6" t="s">
        <v>45</v>
      </c>
      <c r="S54" s="14" t="s">
        <v>334</v>
      </c>
      <c r="T54" s="14" t="s">
        <v>335</v>
      </c>
      <c r="U54" s="15">
        <v>1</v>
      </c>
      <c r="V54" s="15">
        <v>35</v>
      </c>
    </row>
    <row r="55" spans="4:22" x14ac:dyDescent="0.35">
      <c r="D55" s="28" t="s">
        <v>336</v>
      </c>
      <c r="E55" s="28" t="s">
        <v>337</v>
      </c>
      <c r="F55" s="28" t="s">
        <v>61</v>
      </c>
      <c r="G55" s="28" t="s">
        <v>338</v>
      </c>
      <c r="H55" s="28">
        <v>0</v>
      </c>
      <c r="I55" s="28">
        <v>0</v>
      </c>
      <c r="J55" s="4">
        <v>13.8</v>
      </c>
      <c r="K55" s="4">
        <v>2</v>
      </c>
      <c r="M55" s="5" t="s">
        <v>25</v>
      </c>
      <c r="N55" s="5" t="s">
        <v>339</v>
      </c>
      <c r="O55" s="5">
        <v>54001</v>
      </c>
      <c r="P55" s="5">
        <v>54001</v>
      </c>
      <c r="Q55" s="6" t="s">
        <v>45</v>
      </c>
      <c r="S55" s="14" t="s">
        <v>340</v>
      </c>
      <c r="T55" s="14" t="s">
        <v>341</v>
      </c>
      <c r="U55" s="15">
        <v>1</v>
      </c>
      <c r="V55" s="15">
        <v>35</v>
      </c>
    </row>
    <row r="56" spans="4:22" x14ac:dyDescent="0.35">
      <c r="D56" s="28" t="s">
        <v>342</v>
      </c>
      <c r="E56" s="28" t="s">
        <v>343</v>
      </c>
      <c r="F56" s="28" t="s">
        <v>61</v>
      </c>
      <c r="G56" s="28" t="s">
        <v>338</v>
      </c>
      <c r="H56" s="28">
        <v>0</v>
      </c>
      <c r="I56" s="28">
        <v>0</v>
      </c>
      <c r="J56" s="4">
        <v>13.8</v>
      </c>
      <c r="K56" s="4">
        <v>2</v>
      </c>
      <c r="M56" s="5" t="s">
        <v>25</v>
      </c>
      <c r="N56" s="5" t="s">
        <v>344</v>
      </c>
      <c r="O56" s="5">
        <v>54001</v>
      </c>
      <c r="P56" s="5">
        <v>54001</v>
      </c>
      <c r="Q56" s="6" t="s">
        <v>45</v>
      </c>
      <c r="S56" s="14" t="s">
        <v>345</v>
      </c>
      <c r="T56" s="14" t="s">
        <v>346</v>
      </c>
      <c r="U56" s="15">
        <v>1</v>
      </c>
      <c r="V56" s="15">
        <v>35</v>
      </c>
    </row>
    <row r="57" spans="4:22" x14ac:dyDescent="0.35">
      <c r="D57" s="28" t="s">
        <v>347</v>
      </c>
      <c r="E57" s="28" t="s">
        <v>348</v>
      </c>
      <c r="F57" s="28" t="s">
        <v>61</v>
      </c>
      <c r="G57" s="28" t="s">
        <v>338</v>
      </c>
      <c r="H57" s="28" t="s">
        <v>238</v>
      </c>
      <c r="I57" s="28" t="s">
        <v>239</v>
      </c>
      <c r="J57" s="4">
        <v>115</v>
      </c>
      <c r="K57" s="4">
        <v>4</v>
      </c>
      <c r="S57" s="14" t="s">
        <v>349</v>
      </c>
      <c r="T57" s="14" t="s">
        <v>350</v>
      </c>
      <c r="U57" s="15">
        <v>1</v>
      </c>
      <c r="V57" s="15">
        <v>35</v>
      </c>
    </row>
    <row r="58" spans="4:22" x14ac:dyDescent="0.35">
      <c r="D58" s="28" t="s">
        <v>351</v>
      </c>
      <c r="E58" s="28" t="s">
        <v>352</v>
      </c>
      <c r="F58" s="28" t="s">
        <v>61</v>
      </c>
      <c r="G58" s="28" t="s">
        <v>338</v>
      </c>
      <c r="H58" s="28" t="s">
        <v>70</v>
      </c>
      <c r="I58" s="28" t="s">
        <v>353</v>
      </c>
      <c r="J58" s="4">
        <v>115</v>
      </c>
      <c r="K58" s="4">
        <v>4</v>
      </c>
      <c r="S58" s="14" t="s">
        <v>354</v>
      </c>
      <c r="T58" s="14" t="s">
        <v>355</v>
      </c>
      <c r="U58" s="15">
        <v>1</v>
      </c>
      <c r="V58" s="15">
        <v>35</v>
      </c>
    </row>
    <row r="59" spans="4:22" x14ac:dyDescent="0.35">
      <c r="D59" s="28" t="s">
        <v>356</v>
      </c>
      <c r="E59" s="28" t="s">
        <v>357</v>
      </c>
      <c r="F59" s="28" t="s">
        <v>70</v>
      </c>
      <c r="G59" s="28" t="s">
        <v>353</v>
      </c>
      <c r="H59" s="28" t="s">
        <v>189</v>
      </c>
      <c r="I59" s="28" t="s">
        <v>358</v>
      </c>
      <c r="J59" s="4">
        <v>34.5</v>
      </c>
      <c r="K59" s="4">
        <v>3</v>
      </c>
      <c r="S59" s="14" t="s">
        <v>359</v>
      </c>
      <c r="T59" s="14" t="s">
        <v>360</v>
      </c>
      <c r="U59" s="15">
        <v>1</v>
      </c>
      <c r="V59" s="15">
        <v>35</v>
      </c>
    </row>
    <row r="60" spans="4:22" x14ac:dyDescent="0.35">
      <c r="D60" s="28" t="s">
        <v>361</v>
      </c>
      <c r="E60" s="28" t="s">
        <v>362</v>
      </c>
      <c r="F60" s="28" t="s">
        <v>70</v>
      </c>
      <c r="G60" s="28" t="s">
        <v>353</v>
      </c>
      <c r="H60" s="28" t="s">
        <v>199</v>
      </c>
      <c r="I60" s="28" t="s">
        <v>363</v>
      </c>
      <c r="J60" s="4">
        <v>34.5</v>
      </c>
      <c r="K60" s="4">
        <v>3</v>
      </c>
      <c r="S60" s="14" t="s">
        <v>364</v>
      </c>
      <c r="T60" s="14" t="s">
        <v>365</v>
      </c>
      <c r="U60" s="15">
        <v>1</v>
      </c>
      <c r="V60" s="15">
        <v>35</v>
      </c>
    </row>
    <row r="61" spans="4:22" x14ac:dyDescent="0.35">
      <c r="D61" s="28" t="s">
        <v>366</v>
      </c>
      <c r="E61" s="28" t="s">
        <v>367</v>
      </c>
      <c r="F61" s="28" t="s">
        <v>70</v>
      </c>
      <c r="G61" s="28" t="s">
        <v>353</v>
      </c>
      <c r="H61" s="28">
        <v>0</v>
      </c>
      <c r="I61" s="28">
        <v>0</v>
      </c>
      <c r="J61" s="4">
        <v>13.8</v>
      </c>
      <c r="K61" s="4">
        <v>2</v>
      </c>
      <c r="S61" s="14" t="s">
        <v>368</v>
      </c>
      <c r="T61" s="14" t="s">
        <v>369</v>
      </c>
      <c r="U61" s="15">
        <v>1</v>
      </c>
      <c r="V61" s="15">
        <v>35</v>
      </c>
    </row>
    <row r="62" spans="4:22" x14ac:dyDescent="0.35">
      <c r="D62" s="28" t="s">
        <v>370</v>
      </c>
      <c r="E62" s="28" t="s">
        <v>371</v>
      </c>
      <c r="F62" s="28" t="s">
        <v>70</v>
      </c>
      <c r="G62" s="28" t="s">
        <v>353</v>
      </c>
      <c r="H62" s="28">
        <v>0</v>
      </c>
      <c r="I62" s="28">
        <v>0</v>
      </c>
      <c r="J62" s="4">
        <v>13.8</v>
      </c>
      <c r="K62" s="4">
        <v>2</v>
      </c>
      <c r="S62" s="14" t="s">
        <v>372</v>
      </c>
      <c r="T62" s="14" t="s">
        <v>373</v>
      </c>
      <c r="U62" s="15">
        <v>1</v>
      </c>
      <c r="V62" s="15">
        <v>35</v>
      </c>
    </row>
    <row r="63" spans="4:22" x14ac:dyDescent="0.35">
      <c r="D63" s="28" t="s">
        <v>374</v>
      </c>
      <c r="E63" s="28" t="s">
        <v>375</v>
      </c>
      <c r="F63" s="28" t="s">
        <v>70</v>
      </c>
      <c r="G63" s="28" t="s">
        <v>353</v>
      </c>
      <c r="H63" s="28">
        <v>0</v>
      </c>
      <c r="I63" s="28">
        <v>0</v>
      </c>
      <c r="J63" s="4">
        <v>13.8</v>
      </c>
      <c r="K63" s="4">
        <v>2</v>
      </c>
      <c r="S63" s="14" t="s">
        <v>376</v>
      </c>
      <c r="T63" s="14" t="s">
        <v>377</v>
      </c>
      <c r="U63" s="15">
        <v>1</v>
      </c>
      <c r="V63" s="15">
        <v>35</v>
      </c>
    </row>
    <row r="64" spans="4:22" x14ac:dyDescent="0.35">
      <c r="D64" s="28" t="s">
        <v>378</v>
      </c>
      <c r="E64" s="28" t="s">
        <v>379</v>
      </c>
      <c r="F64" s="28" t="s">
        <v>70</v>
      </c>
      <c r="G64" s="28" t="s">
        <v>353</v>
      </c>
      <c r="H64" s="28">
        <v>0</v>
      </c>
      <c r="I64" s="28">
        <v>0</v>
      </c>
      <c r="J64" s="4">
        <v>13.8</v>
      </c>
      <c r="K64" s="4">
        <v>2</v>
      </c>
      <c r="S64" s="14" t="s">
        <v>380</v>
      </c>
      <c r="T64" s="14" t="s">
        <v>381</v>
      </c>
      <c r="U64" s="15">
        <v>1</v>
      </c>
      <c r="V64" s="15">
        <v>35</v>
      </c>
    </row>
    <row r="65" spans="4:22" x14ac:dyDescent="0.35">
      <c r="D65" s="28" t="s">
        <v>382</v>
      </c>
      <c r="E65" s="28" t="s">
        <v>383</v>
      </c>
      <c r="F65" s="28" t="s">
        <v>78</v>
      </c>
      <c r="G65" s="28" t="s">
        <v>110</v>
      </c>
      <c r="H65" s="28" t="s">
        <v>184</v>
      </c>
      <c r="I65" s="28" t="s">
        <v>148</v>
      </c>
      <c r="J65" s="4">
        <v>34.5</v>
      </c>
      <c r="K65" s="4">
        <v>3</v>
      </c>
      <c r="S65" s="1" t="s">
        <v>384</v>
      </c>
      <c r="T65" s="1" t="s">
        <v>385</v>
      </c>
      <c r="U65" s="4">
        <v>1</v>
      </c>
      <c r="V65" s="15">
        <v>35</v>
      </c>
    </row>
    <row r="66" spans="4:22" x14ac:dyDescent="0.35">
      <c r="D66" s="28" t="s">
        <v>382</v>
      </c>
      <c r="E66" s="28" t="s">
        <v>383</v>
      </c>
      <c r="F66" s="28" t="s">
        <v>78</v>
      </c>
      <c r="G66" s="28" t="s">
        <v>110</v>
      </c>
      <c r="H66" s="28" t="s">
        <v>194</v>
      </c>
      <c r="I66" s="28" t="s">
        <v>386</v>
      </c>
      <c r="J66" s="4">
        <v>34.5</v>
      </c>
      <c r="K66" s="4">
        <v>3</v>
      </c>
      <c r="S66" s="14" t="s">
        <v>387</v>
      </c>
      <c r="T66" s="14" t="s">
        <v>388</v>
      </c>
      <c r="U66" s="15">
        <v>1</v>
      </c>
      <c r="V66" s="15">
        <v>35</v>
      </c>
    </row>
    <row r="67" spans="4:22" x14ac:dyDescent="0.35">
      <c r="D67" s="28" t="s">
        <v>389</v>
      </c>
      <c r="E67" s="28" t="s">
        <v>390</v>
      </c>
      <c r="F67" s="28" t="s">
        <v>78</v>
      </c>
      <c r="G67" s="28" t="s">
        <v>110</v>
      </c>
      <c r="H67" s="28" t="s">
        <v>99</v>
      </c>
      <c r="I67" s="28" t="s">
        <v>391</v>
      </c>
      <c r="J67" s="4">
        <v>115</v>
      </c>
      <c r="K67" s="4">
        <v>4</v>
      </c>
      <c r="S67" s="1" t="s">
        <v>392</v>
      </c>
      <c r="T67" s="1" t="s">
        <v>393</v>
      </c>
      <c r="U67" s="4">
        <v>1</v>
      </c>
      <c r="V67" s="15">
        <v>35</v>
      </c>
    </row>
    <row r="68" spans="4:22" x14ac:dyDescent="0.35">
      <c r="D68" s="28" t="s">
        <v>394</v>
      </c>
      <c r="E68" s="28" t="s">
        <v>395</v>
      </c>
      <c r="F68" s="28" t="s">
        <v>78</v>
      </c>
      <c r="G68" s="28" t="s">
        <v>110</v>
      </c>
      <c r="H68" s="28" t="s">
        <v>70</v>
      </c>
      <c r="I68" s="28" t="s">
        <v>353</v>
      </c>
      <c r="J68" s="4">
        <v>115</v>
      </c>
      <c r="K68" s="4">
        <v>4</v>
      </c>
      <c r="S68" s="14" t="s">
        <v>396</v>
      </c>
      <c r="T68" s="14" t="s">
        <v>397</v>
      </c>
      <c r="U68" s="15">
        <v>1</v>
      </c>
      <c r="V68" s="15">
        <v>35</v>
      </c>
    </row>
    <row r="69" spans="4:22" x14ac:dyDescent="0.35">
      <c r="D69" s="28" t="s">
        <v>398</v>
      </c>
      <c r="E69" s="28" t="s">
        <v>399</v>
      </c>
      <c r="F69" s="28" t="s">
        <v>78</v>
      </c>
      <c r="G69" s="28" t="s">
        <v>110</v>
      </c>
      <c r="H69" s="28">
        <v>0</v>
      </c>
      <c r="I69" s="28">
        <v>0</v>
      </c>
      <c r="J69" s="4">
        <v>13.8</v>
      </c>
      <c r="K69" s="4">
        <v>2</v>
      </c>
      <c r="S69" s="14" t="s">
        <v>400</v>
      </c>
      <c r="T69" s="14" t="s">
        <v>401</v>
      </c>
      <c r="U69" s="15">
        <v>1</v>
      </c>
      <c r="V69" s="15">
        <v>35</v>
      </c>
    </row>
    <row r="70" spans="4:22" x14ac:dyDescent="0.35">
      <c r="D70" s="28" t="s">
        <v>402</v>
      </c>
      <c r="E70" s="28" t="s">
        <v>403</v>
      </c>
      <c r="F70" s="28" t="s">
        <v>78</v>
      </c>
      <c r="G70" s="28" t="s">
        <v>110</v>
      </c>
      <c r="H70" s="28">
        <v>0</v>
      </c>
      <c r="I70" s="28">
        <v>0</v>
      </c>
      <c r="J70" s="4">
        <v>13.8</v>
      </c>
      <c r="K70" s="4">
        <v>2</v>
      </c>
      <c r="S70" s="14" t="s">
        <v>404</v>
      </c>
      <c r="T70" s="14" t="s">
        <v>405</v>
      </c>
      <c r="U70" s="15">
        <v>1</v>
      </c>
      <c r="V70" s="15">
        <v>35</v>
      </c>
    </row>
    <row r="71" spans="4:22" x14ac:dyDescent="0.35">
      <c r="D71" s="28" t="s">
        <v>406</v>
      </c>
      <c r="E71" s="28" t="s">
        <v>407</v>
      </c>
      <c r="F71" s="28" t="s">
        <v>78</v>
      </c>
      <c r="G71" s="28" t="s">
        <v>110</v>
      </c>
      <c r="H71" s="28">
        <v>0</v>
      </c>
      <c r="I71" s="28">
        <v>0</v>
      </c>
      <c r="J71" s="4">
        <v>13.8</v>
      </c>
      <c r="K71" s="4">
        <v>2</v>
      </c>
      <c r="S71" s="14" t="s">
        <v>408</v>
      </c>
      <c r="T71" s="14" t="s">
        <v>409</v>
      </c>
      <c r="U71" s="15">
        <v>1</v>
      </c>
      <c r="V71" s="15">
        <v>35</v>
      </c>
    </row>
    <row r="72" spans="4:22" x14ac:dyDescent="0.35">
      <c r="D72" s="28" t="s">
        <v>410</v>
      </c>
      <c r="E72" s="28" t="s">
        <v>411</v>
      </c>
      <c r="F72" s="28" t="s">
        <v>85</v>
      </c>
      <c r="G72" s="28" t="s">
        <v>27</v>
      </c>
      <c r="H72" s="28">
        <v>0</v>
      </c>
      <c r="I72" s="28">
        <v>0</v>
      </c>
      <c r="J72" s="4">
        <v>13.8</v>
      </c>
      <c r="K72" s="4">
        <v>2</v>
      </c>
      <c r="S72" s="14" t="s">
        <v>412</v>
      </c>
      <c r="T72" s="14" t="s">
        <v>413</v>
      </c>
      <c r="U72" s="15">
        <v>1</v>
      </c>
      <c r="V72" s="15">
        <v>35</v>
      </c>
    </row>
    <row r="73" spans="4:22" x14ac:dyDescent="0.35">
      <c r="D73" s="28" t="s">
        <v>414</v>
      </c>
      <c r="E73" s="28" t="s">
        <v>415</v>
      </c>
      <c r="F73" s="28" t="s">
        <v>85</v>
      </c>
      <c r="G73" s="28" t="s">
        <v>27</v>
      </c>
      <c r="H73" s="28" t="s">
        <v>270</v>
      </c>
      <c r="I73" s="28" t="s">
        <v>416</v>
      </c>
      <c r="J73" s="4">
        <v>115</v>
      </c>
      <c r="K73" s="4">
        <v>4</v>
      </c>
      <c r="S73" s="14" t="s">
        <v>417</v>
      </c>
      <c r="T73" s="14" t="s">
        <v>418</v>
      </c>
      <c r="U73" s="15">
        <v>1</v>
      </c>
      <c r="V73" s="15">
        <v>35</v>
      </c>
    </row>
    <row r="74" spans="4:22" x14ac:dyDescent="0.35">
      <c r="D74" s="28" t="s">
        <v>419</v>
      </c>
      <c r="E74" s="28" t="s">
        <v>420</v>
      </c>
      <c r="F74" s="28" t="s">
        <v>85</v>
      </c>
      <c r="G74" s="28" t="s">
        <v>27</v>
      </c>
      <c r="H74" s="28" t="s">
        <v>78</v>
      </c>
      <c r="I74" s="28" t="s">
        <v>110</v>
      </c>
      <c r="J74" s="4">
        <v>115</v>
      </c>
      <c r="K74" s="4">
        <v>4</v>
      </c>
      <c r="S74" s="14" t="s">
        <v>421</v>
      </c>
      <c r="T74" s="14" t="s">
        <v>422</v>
      </c>
      <c r="U74" s="15">
        <v>1</v>
      </c>
      <c r="V74" s="15">
        <v>35</v>
      </c>
    </row>
    <row r="75" spans="4:22" x14ac:dyDescent="0.35">
      <c r="D75" s="28" t="s">
        <v>423</v>
      </c>
      <c r="E75" s="28" t="s">
        <v>424</v>
      </c>
      <c r="F75" s="28" t="s">
        <v>85</v>
      </c>
      <c r="G75" s="28" t="s">
        <v>27</v>
      </c>
      <c r="H75" s="28" t="s">
        <v>213</v>
      </c>
      <c r="I75" s="28" t="s">
        <v>26</v>
      </c>
      <c r="J75" s="4">
        <v>34.5</v>
      </c>
      <c r="K75" s="4">
        <v>3</v>
      </c>
      <c r="S75" s="14" t="s">
        <v>425</v>
      </c>
      <c r="T75" s="14" t="s">
        <v>426</v>
      </c>
      <c r="U75" s="15">
        <v>1</v>
      </c>
      <c r="V75" s="15">
        <v>35</v>
      </c>
    </row>
    <row r="76" spans="4:22" x14ac:dyDescent="0.35">
      <c r="D76" s="28" t="s">
        <v>427</v>
      </c>
      <c r="E76" s="28" t="s">
        <v>428</v>
      </c>
      <c r="F76" s="28" t="s">
        <v>85</v>
      </c>
      <c r="G76" s="28" t="s">
        <v>27</v>
      </c>
      <c r="H76" s="28">
        <v>0</v>
      </c>
      <c r="I76" s="28">
        <v>0</v>
      </c>
      <c r="J76" s="4">
        <v>13.8</v>
      </c>
      <c r="K76" s="4">
        <v>2</v>
      </c>
      <c r="S76" s="14" t="s">
        <v>429</v>
      </c>
      <c r="T76" s="14" t="s">
        <v>430</v>
      </c>
      <c r="U76" s="15">
        <v>1</v>
      </c>
      <c r="V76" s="15">
        <v>35</v>
      </c>
    </row>
    <row r="77" spans="4:22" x14ac:dyDescent="0.35">
      <c r="D77" s="28" t="s">
        <v>431</v>
      </c>
      <c r="E77" s="28" t="s">
        <v>432</v>
      </c>
      <c r="F77" s="28" t="s">
        <v>85</v>
      </c>
      <c r="G77" s="28" t="s">
        <v>27</v>
      </c>
      <c r="H77" s="28">
        <v>0</v>
      </c>
      <c r="I77" s="28">
        <v>0</v>
      </c>
      <c r="J77" s="4">
        <v>13.8</v>
      </c>
      <c r="K77" s="4">
        <v>2</v>
      </c>
      <c r="S77" s="1" t="s">
        <v>433</v>
      </c>
      <c r="T77" s="1" t="s">
        <v>434</v>
      </c>
      <c r="U77" s="4">
        <v>1</v>
      </c>
      <c r="V77" s="15">
        <v>35</v>
      </c>
    </row>
    <row r="78" spans="4:22" x14ac:dyDescent="0.35">
      <c r="D78" s="28" t="s">
        <v>435</v>
      </c>
      <c r="E78" s="28" t="s">
        <v>436</v>
      </c>
      <c r="F78" s="28" t="s">
        <v>85</v>
      </c>
      <c r="G78" s="28" t="s">
        <v>27</v>
      </c>
      <c r="H78" s="28">
        <v>0</v>
      </c>
      <c r="I78" s="28">
        <v>0</v>
      </c>
      <c r="J78" s="4">
        <v>13.8</v>
      </c>
      <c r="K78" s="4">
        <v>2</v>
      </c>
      <c r="S78" s="14" t="s">
        <v>437</v>
      </c>
      <c r="T78" s="14" t="s">
        <v>438</v>
      </c>
      <c r="U78" s="15">
        <v>1</v>
      </c>
      <c r="V78" s="15">
        <v>35</v>
      </c>
    </row>
    <row r="79" spans="4:22" x14ac:dyDescent="0.35">
      <c r="D79" s="28" t="s">
        <v>439</v>
      </c>
      <c r="E79" s="28" t="s">
        <v>440</v>
      </c>
      <c r="F79" s="28" t="s">
        <v>85</v>
      </c>
      <c r="G79" s="28" t="s">
        <v>27</v>
      </c>
      <c r="H79" s="28">
        <v>0</v>
      </c>
      <c r="I79" s="28">
        <v>0</v>
      </c>
      <c r="J79" s="4">
        <v>13.8</v>
      </c>
      <c r="K79" s="4">
        <v>2</v>
      </c>
      <c r="S79" s="14" t="s">
        <v>441</v>
      </c>
      <c r="T79" s="14" t="s">
        <v>442</v>
      </c>
      <c r="U79" s="15">
        <v>1</v>
      </c>
      <c r="V79" s="15">
        <v>35</v>
      </c>
    </row>
    <row r="80" spans="4:22" x14ac:dyDescent="0.35">
      <c r="D80" s="28" t="s">
        <v>443</v>
      </c>
      <c r="E80" s="28" t="s">
        <v>444</v>
      </c>
      <c r="F80" s="28" t="s">
        <v>92</v>
      </c>
      <c r="G80" s="28" t="s">
        <v>36</v>
      </c>
      <c r="H80" s="28">
        <v>0</v>
      </c>
      <c r="I80" s="28">
        <v>0</v>
      </c>
      <c r="J80" s="4">
        <v>13.8</v>
      </c>
      <c r="K80" s="4">
        <v>2</v>
      </c>
      <c r="S80" s="14" t="s">
        <v>445</v>
      </c>
      <c r="T80" s="14" t="s">
        <v>446</v>
      </c>
      <c r="U80" s="15">
        <v>1</v>
      </c>
      <c r="V80" s="15">
        <v>35</v>
      </c>
    </row>
    <row r="81" spans="4:22" x14ac:dyDescent="0.35">
      <c r="D81" s="28" t="s">
        <v>447</v>
      </c>
      <c r="E81" s="28" t="s">
        <v>448</v>
      </c>
      <c r="F81" s="28" t="s">
        <v>92</v>
      </c>
      <c r="G81" s="28" t="s">
        <v>36</v>
      </c>
      <c r="H81" s="28">
        <v>0</v>
      </c>
      <c r="I81" s="28">
        <v>0</v>
      </c>
      <c r="J81" s="4">
        <v>13.8</v>
      </c>
      <c r="K81" s="4">
        <v>2</v>
      </c>
      <c r="S81" s="14" t="s">
        <v>449</v>
      </c>
      <c r="T81" s="14" t="s">
        <v>450</v>
      </c>
      <c r="U81" s="15">
        <v>1</v>
      </c>
      <c r="V81" s="15">
        <v>35</v>
      </c>
    </row>
    <row r="82" spans="4:22" x14ac:dyDescent="0.35">
      <c r="D82" s="28" t="s">
        <v>451</v>
      </c>
      <c r="E82" s="28" t="s">
        <v>452</v>
      </c>
      <c r="F82" s="28" t="s">
        <v>92</v>
      </c>
      <c r="G82" s="28" t="s">
        <v>36</v>
      </c>
      <c r="H82" s="28">
        <v>0</v>
      </c>
      <c r="I82" s="28">
        <v>0</v>
      </c>
      <c r="J82" s="4">
        <v>13.8</v>
      </c>
      <c r="K82" s="4">
        <v>2</v>
      </c>
      <c r="S82" s="14" t="s">
        <v>453</v>
      </c>
      <c r="T82" s="14" t="s">
        <v>454</v>
      </c>
      <c r="U82" s="15">
        <v>1</v>
      </c>
      <c r="V82" s="15">
        <v>35</v>
      </c>
    </row>
    <row r="83" spans="4:22" x14ac:dyDescent="0.35">
      <c r="D83" s="28" t="s">
        <v>455</v>
      </c>
      <c r="E83" s="28" t="s">
        <v>456</v>
      </c>
      <c r="F83" s="28" t="s">
        <v>92</v>
      </c>
      <c r="G83" s="28" t="s">
        <v>36</v>
      </c>
      <c r="H83" s="28">
        <v>0</v>
      </c>
      <c r="I83" s="28">
        <v>0</v>
      </c>
      <c r="J83" s="4">
        <v>13.8</v>
      </c>
      <c r="K83" s="4">
        <v>2</v>
      </c>
      <c r="S83" s="14" t="s">
        <v>457</v>
      </c>
      <c r="T83" s="14" t="s">
        <v>458</v>
      </c>
      <c r="U83" s="15">
        <v>1</v>
      </c>
      <c r="V83" s="15">
        <v>35</v>
      </c>
    </row>
    <row r="84" spans="4:22" x14ac:dyDescent="0.35">
      <c r="D84" s="28" t="s">
        <v>459</v>
      </c>
      <c r="E84" s="28" t="s">
        <v>460</v>
      </c>
      <c r="F84" s="28" t="s">
        <v>92</v>
      </c>
      <c r="G84" s="28" t="s">
        <v>36</v>
      </c>
      <c r="H84" s="28">
        <v>0</v>
      </c>
      <c r="I84" s="28">
        <v>0</v>
      </c>
      <c r="J84" s="4">
        <v>13.8</v>
      </c>
      <c r="K84" s="4">
        <v>2</v>
      </c>
      <c r="S84" s="14" t="s">
        <v>461</v>
      </c>
      <c r="T84" s="14" t="s">
        <v>462</v>
      </c>
      <c r="U84" s="15">
        <v>1</v>
      </c>
      <c r="V84" s="15">
        <v>35</v>
      </c>
    </row>
    <row r="85" spans="4:22" x14ac:dyDescent="0.35">
      <c r="D85" s="28" t="s">
        <v>463</v>
      </c>
      <c r="E85" s="28" t="s">
        <v>464</v>
      </c>
      <c r="F85" s="28" t="s">
        <v>92</v>
      </c>
      <c r="G85" s="28" t="s">
        <v>36</v>
      </c>
      <c r="H85" s="28" t="s">
        <v>228</v>
      </c>
      <c r="I85" s="28" t="s">
        <v>465</v>
      </c>
      <c r="J85" s="4">
        <v>34.5</v>
      </c>
      <c r="K85" s="4">
        <v>3</v>
      </c>
      <c r="S85" s="14" t="s">
        <v>466</v>
      </c>
      <c r="T85" s="14" t="s">
        <v>467</v>
      </c>
      <c r="U85" s="15">
        <v>1</v>
      </c>
      <c r="V85" s="15">
        <v>35</v>
      </c>
    </row>
    <row r="86" spans="4:22" x14ac:dyDescent="0.35">
      <c r="D86" s="28" t="s">
        <v>468</v>
      </c>
      <c r="E86" s="28" t="s">
        <v>469</v>
      </c>
      <c r="F86" s="28" t="s">
        <v>99</v>
      </c>
      <c r="G86" s="28" t="s">
        <v>391</v>
      </c>
      <c r="H86" s="28" t="s">
        <v>204</v>
      </c>
      <c r="I86" s="28" t="s">
        <v>245</v>
      </c>
      <c r="J86" s="4">
        <v>34.5</v>
      </c>
      <c r="K86" s="4">
        <v>3</v>
      </c>
      <c r="S86" s="14" t="s">
        <v>470</v>
      </c>
      <c r="T86" s="14" t="s">
        <v>471</v>
      </c>
      <c r="U86" s="15">
        <v>1</v>
      </c>
      <c r="V86" s="15">
        <v>35</v>
      </c>
    </row>
    <row r="87" spans="4:22" x14ac:dyDescent="0.35">
      <c r="D87" s="28" t="s">
        <v>468</v>
      </c>
      <c r="E87" s="28" t="s">
        <v>469</v>
      </c>
      <c r="F87" s="28" t="s">
        <v>99</v>
      </c>
      <c r="G87" s="28" t="s">
        <v>391</v>
      </c>
      <c r="H87" s="28" t="s">
        <v>224</v>
      </c>
      <c r="I87" s="28" t="s">
        <v>472</v>
      </c>
      <c r="J87" s="4">
        <v>34.5</v>
      </c>
      <c r="K87" s="4">
        <v>3</v>
      </c>
      <c r="S87" s="14" t="s">
        <v>473</v>
      </c>
      <c r="T87" s="14" t="s">
        <v>474</v>
      </c>
      <c r="U87" s="15">
        <v>1</v>
      </c>
      <c r="V87" s="15">
        <v>35</v>
      </c>
    </row>
    <row r="88" spans="4:22" x14ac:dyDescent="0.35">
      <c r="D88" s="28" t="s">
        <v>475</v>
      </c>
      <c r="E88" s="28" t="s">
        <v>476</v>
      </c>
      <c r="F88" s="28" t="s">
        <v>99</v>
      </c>
      <c r="G88" s="28" t="s">
        <v>391</v>
      </c>
      <c r="H88" s="28">
        <v>0</v>
      </c>
      <c r="I88" s="28">
        <v>0</v>
      </c>
      <c r="J88" s="4">
        <v>13.8</v>
      </c>
      <c r="K88" s="4">
        <v>2</v>
      </c>
      <c r="S88" s="14" t="s">
        <v>477</v>
      </c>
      <c r="T88" s="14" t="s">
        <v>478</v>
      </c>
      <c r="U88" s="15">
        <v>1</v>
      </c>
      <c r="V88" s="15">
        <v>35</v>
      </c>
    </row>
    <row r="89" spans="4:22" x14ac:dyDescent="0.35">
      <c r="D89" s="28" t="s">
        <v>479</v>
      </c>
      <c r="E89" s="28" t="s">
        <v>480</v>
      </c>
      <c r="F89" s="28" t="s">
        <v>99</v>
      </c>
      <c r="G89" s="28" t="s">
        <v>391</v>
      </c>
      <c r="H89" s="28">
        <v>0</v>
      </c>
      <c r="I89" s="28">
        <v>0</v>
      </c>
      <c r="J89" s="4">
        <v>13.8</v>
      </c>
      <c r="K89" s="4">
        <v>2</v>
      </c>
      <c r="S89" s="1" t="s">
        <v>481</v>
      </c>
      <c r="T89" s="1" t="s">
        <v>482</v>
      </c>
      <c r="U89" s="4">
        <v>1</v>
      </c>
      <c r="V89" s="15">
        <v>35</v>
      </c>
    </row>
    <row r="90" spans="4:22" x14ac:dyDescent="0.35">
      <c r="D90" s="28" t="s">
        <v>483</v>
      </c>
      <c r="E90" s="28" t="s">
        <v>484</v>
      </c>
      <c r="F90" s="28" t="s">
        <v>116</v>
      </c>
      <c r="G90" s="28" t="s">
        <v>485</v>
      </c>
      <c r="H90" s="28">
        <v>0</v>
      </c>
      <c r="I90" s="28">
        <v>0</v>
      </c>
      <c r="J90" s="4">
        <v>13.8</v>
      </c>
      <c r="K90" s="4">
        <v>2</v>
      </c>
      <c r="S90" s="14" t="s">
        <v>486</v>
      </c>
      <c r="T90" s="14" t="s">
        <v>487</v>
      </c>
      <c r="U90" s="15">
        <v>1</v>
      </c>
      <c r="V90" s="15">
        <v>35</v>
      </c>
    </row>
    <row r="91" spans="4:22" x14ac:dyDescent="0.35">
      <c r="D91" s="28" t="s">
        <v>488</v>
      </c>
      <c r="E91" s="28" t="s">
        <v>489</v>
      </c>
      <c r="F91" s="28" t="s">
        <v>131</v>
      </c>
      <c r="G91" s="28" t="s">
        <v>323</v>
      </c>
      <c r="H91" s="28">
        <v>0</v>
      </c>
      <c r="I91" s="28">
        <v>0</v>
      </c>
      <c r="J91" s="4">
        <v>13.8</v>
      </c>
      <c r="K91" s="4">
        <v>2</v>
      </c>
      <c r="S91" s="14" t="s">
        <v>490</v>
      </c>
      <c r="T91" s="14" t="s">
        <v>491</v>
      </c>
      <c r="U91" s="15">
        <v>1</v>
      </c>
      <c r="V91" s="15">
        <v>35</v>
      </c>
    </row>
    <row r="92" spans="4:22" x14ac:dyDescent="0.35">
      <c r="D92" s="28" t="s">
        <v>492</v>
      </c>
      <c r="E92" s="28" t="s">
        <v>493</v>
      </c>
      <c r="F92" s="28" t="s">
        <v>131</v>
      </c>
      <c r="G92" s="28" t="s">
        <v>323</v>
      </c>
      <c r="H92" s="28" t="s">
        <v>43</v>
      </c>
      <c r="I92" s="28" t="s">
        <v>117</v>
      </c>
      <c r="J92" s="4">
        <v>34.5</v>
      </c>
      <c r="K92" s="4">
        <v>3</v>
      </c>
      <c r="S92" s="14" t="s">
        <v>494</v>
      </c>
      <c r="T92" s="14" t="s">
        <v>495</v>
      </c>
      <c r="U92" s="15">
        <v>1</v>
      </c>
      <c r="V92" s="15">
        <v>35</v>
      </c>
    </row>
    <row r="93" spans="4:22" x14ac:dyDescent="0.35">
      <c r="D93" s="28" t="s">
        <v>492</v>
      </c>
      <c r="E93" s="28" t="s">
        <v>493</v>
      </c>
      <c r="F93" s="28" t="s">
        <v>131</v>
      </c>
      <c r="G93" s="28" t="s">
        <v>323</v>
      </c>
      <c r="H93" s="28" t="s">
        <v>52</v>
      </c>
      <c r="I93" s="28" t="s">
        <v>54</v>
      </c>
      <c r="J93" s="4">
        <v>34.5</v>
      </c>
      <c r="K93" s="4">
        <v>3</v>
      </c>
      <c r="S93" s="14" t="s">
        <v>496</v>
      </c>
      <c r="T93" s="14" t="s">
        <v>497</v>
      </c>
      <c r="U93" s="15">
        <v>1</v>
      </c>
      <c r="V93" s="15">
        <v>35</v>
      </c>
    </row>
    <row r="94" spans="4:22" x14ac:dyDescent="0.35">
      <c r="D94" s="28" t="s">
        <v>498</v>
      </c>
      <c r="E94" s="28" t="s">
        <v>499</v>
      </c>
      <c r="F94" s="28" t="s">
        <v>131</v>
      </c>
      <c r="G94" s="28" t="s">
        <v>323</v>
      </c>
      <c r="H94" s="28">
        <v>0</v>
      </c>
      <c r="I94" s="28">
        <v>0</v>
      </c>
      <c r="J94" s="4">
        <v>13.8</v>
      </c>
      <c r="K94" s="4">
        <v>2</v>
      </c>
      <c r="S94" s="14" t="s">
        <v>500</v>
      </c>
      <c r="T94" s="14" t="s">
        <v>501</v>
      </c>
      <c r="U94" s="15">
        <v>1</v>
      </c>
      <c r="V94" s="15">
        <v>35</v>
      </c>
    </row>
    <row r="95" spans="4:22" x14ac:dyDescent="0.35">
      <c r="D95" s="28" t="s">
        <v>124</v>
      </c>
      <c r="E95" s="28" t="s">
        <v>502</v>
      </c>
      <c r="F95" s="28" t="s">
        <v>123</v>
      </c>
      <c r="G95" s="28" t="s">
        <v>124</v>
      </c>
      <c r="H95" s="28">
        <v>0</v>
      </c>
      <c r="I95" s="28">
        <v>0</v>
      </c>
      <c r="J95" s="4">
        <v>13.8</v>
      </c>
      <c r="K95" s="4">
        <v>2</v>
      </c>
      <c r="S95" s="14" t="s">
        <v>503</v>
      </c>
      <c r="T95" s="14" t="s">
        <v>504</v>
      </c>
      <c r="U95" s="15">
        <v>1</v>
      </c>
      <c r="V95" s="15">
        <v>35</v>
      </c>
    </row>
    <row r="96" spans="4:22" x14ac:dyDescent="0.35">
      <c r="D96" s="28" t="s">
        <v>505</v>
      </c>
      <c r="E96" s="28" t="s">
        <v>506</v>
      </c>
      <c r="F96" s="28" t="s">
        <v>132</v>
      </c>
      <c r="G96" s="28" t="s">
        <v>133</v>
      </c>
      <c r="H96" s="28">
        <v>0</v>
      </c>
      <c r="I96" s="28">
        <v>0</v>
      </c>
      <c r="J96" s="4">
        <v>13.8</v>
      </c>
      <c r="K96" s="4">
        <v>2</v>
      </c>
      <c r="S96" s="14" t="s">
        <v>507</v>
      </c>
      <c r="T96" s="14" t="s">
        <v>508</v>
      </c>
      <c r="U96" s="15">
        <v>1</v>
      </c>
      <c r="V96" s="15">
        <v>35</v>
      </c>
    </row>
    <row r="97" spans="4:22" x14ac:dyDescent="0.35">
      <c r="D97" s="28" t="s">
        <v>509</v>
      </c>
      <c r="E97" s="28" t="s">
        <v>510</v>
      </c>
      <c r="F97" s="28" t="s">
        <v>132</v>
      </c>
      <c r="G97" s="28" t="s">
        <v>133</v>
      </c>
      <c r="H97" s="28">
        <v>0</v>
      </c>
      <c r="I97" s="28">
        <v>0</v>
      </c>
      <c r="J97" s="4">
        <v>13.8</v>
      </c>
      <c r="K97" s="4">
        <v>2</v>
      </c>
      <c r="S97" s="14" t="s">
        <v>511</v>
      </c>
      <c r="T97" s="14" t="s">
        <v>512</v>
      </c>
      <c r="U97" s="15">
        <v>1</v>
      </c>
      <c r="V97" s="15">
        <v>35</v>
      </c>
    </row>
    <row r="98" spans="4:22" x14ac:dyDescent="0.35">
      <c r="D98" s="28" t="s">
        <v>513</v>
      </c>
      <c r="E98" s="28" t="s">
        <v>514</v>
      </c>
      <c r="F98" s="28" t="s">
        <v>132</v>
      </c>
      <c r="G98" s="28" t="s">
        <v>133</v>
      </c>
      <c r="H98" s="28">
        <v>0</v>
      </c>
      <c r="I98" s="28">
        <v>0</v>
      </c>
      <c r="J98" s="4">
        <v>13.8</v>
      </c>
      <c r="K98" s="4">
        <v>2</v>
      </c>
      <c r="S98" s="1" t="s">
        <v>515</v>
      </c>
      <c r="T98" s="1" t="s">
        <v>516</v>
      </c>
      <c r="U98" s="4">
        <v>1</v>
      </c>
      <c r="V98" s="15">
        <v>35</v>
      </c>
    </row>
    <row r="99" spans="4:22" x14ac:dyDescent="0.35">
      <c r="D99" s="28" t="s">
        <v>517</v>
      </c>
      <c r="E99" s="28" t="s">
        <v>518</v>
      </c>
      <c r="F99" s="28" t="s">
        <v>100</v>
      </c>
      <c r="G99" s="28" t="s">
        <v>101</v>
      </c>
      <c r="H99" s="28">
        <v>0</v>
      </c>
      <c r="I99" s="28">
        <v>0</v>
      </c>
      <c r="J99" s="4">
        <v>13.8</v>
      </c>
      <c r="K99" s="4">
        <v>2</v>
      </c>
      <c r="S99" s="1" t="s">
        <v>519</v>
      </c>
      <c r="T99" s="1" t="s">
        <v>520</v>
      </c>
      <c r="U99" s="4">
        <v>1</v>
      </c>
      <c r="V99" s="15">
        <v>35</v>
      </c>
    </row>
    <row r="100" spans="4:22" x14ac:dyDescent="0.35">
      <c r="D100" s="28" t="s">
        <v>521</v>
      </c>
      <c r="E100" s="28" t="s">
        <v>522</v>
      </c>
      <c r="F100" s="28" t="s">
        <v>100</v>
      </c>
      <c r="G100" s="28" t="s">
        <v>101</v>
      </c>
      <c r="H100" s="28">
        <v>0</v>
      </c>
      <c r="I100" s="28">
        <v>0</v>
      </c>
      <c r="J100" s="4">
        <v>13.8</v>
      </c>
      <c r="K100" s="4">
        <v>2</v>
      </c>
      <c r="S100" s="1" t="s">
        <v>523</v>
      </c>
      <c r="T100" s="1" t="s">
        <v>524</v>
      </c>
      <c r="U100" s="4">
        <v>1</v>
      </c>
      <c r="V100" s="15">
        <v>35</v>
      </c>
    </row>
    <row r="101" spans="4:22" x14ac:dyDescent="0.35">
      <c r="D101" s="28" t="s">
        <v>525</v>
      </c>
      <c r="E101" s="28" t="s">
        <v>526</v>
      </c>
      <c r="F101" s="28" t="s">
        <v>139</v>
      </c>
      <c r="G101" s="28" t="s">
        <v>140</v>
      </c>
      <c r="H101" s="28">
        <v>0</v>
      </c>
      <c r="I101" s="28">
        <v>0</v>
      </c>
      <c r="J101" s="4">
        <v>13.8</v>
      </c>
      <c r="K101" s="4">
        <v>2</v>
      </c>
      <c r="S101" s="1" t="s">
        <v>527</v>
      </c>
      <c r="T101" s="1" t="s">
        <v>528</v>
      </c>
      <c r="U101" s="4">
        <v>1</v>
      </c>
      <c r="V101" s="15">
        <v>35</v>
      </c>
    </row>
    <row r="102" spans="4:22" x14ac:dyDescent="0.35">
      <c r="D102" s="28" t="s">
        <v>529</v>
      </c>
      <c r="E102" s="28" t="s">
        <v>530</v>
      </c>
      <c r="F102" s="28" t="s">
        <v>139</v>
      </c>
      <c r="G102" s="28" t="s">
        <v>140</v>
      </c>
      <c r="H102" s="28">
        <v>0</v>
      </c>
      <c r="I102" s="28">
        <v>0</v>
      </c>
      <c r="J102" s="4">
        <v>13.8</v>
      </c>
      <c r="K102" s="4">
        <v>2</v>
      </c>
      <c r="S102" s="12" t="s">
        <v>531</v>
      </c>
      <c r="T102" s="12" t="s">
        <v>532</v>
      </c>
      <c r="U102" s="13">
        <v>1</v>
      </c>
      <c r="V102" s="15">
        <v>35</v>
      </c>
    </row>
    <row r="103" spans="4:22" x14ac:dyDescent="0.35">
      <c r="D103" s="28" t="s">
        <v>533</v>
      </c>
      <c r="E103" s="28" t="s">
        <v>534</v>
      </c>
      <c r="F103" s="28" t="s">
        <v>139</v>
      </c>
      <c r="G103" s="28" t="s">
        <v>140</v>
      </c>
      <c r="H103" s="28">
        <v>0</v>
      </c>
      <c r="I103" s="28">
        <v>0</v>
      </c>
      <c r="J103" s="4">
        <v>13.8</v>
      </c>
      <c r="K103" s="4">
        <v>2</v>
      </c>
      <c r="S103" s="12" t="s">
        <v>535</v>
      </c>
      <c r="T103" s="12" t="s">
        <v>536</v>
      </c>
      <c r="U103" s="13">
        <v>1</v>
      </c>
      <c r="V103" s="15">
        <v>35</v>
      </c>
    </row>
    <row r="104" spans="4:22" x14ac:dyDescent="0.35">
      <c r="D104" s="28" t="s">
        <v>537</v>
      </c>
      <c r="E104" s="28" t="s">
        <v>538</v>
      </c>
      <c r="F104" s="28" t="s">
        <v>139</v>
      </c>
      <c r="G104" s="28" t="s">
        <v>140</v>
      </c>
      <c r="H104" s="28">
        <v>0</v>
      </c>
      <c r="I104" s="28">
        <v>0</v>
      </c>
      <c r="J104" s="4">
        <v>13.8</v>
      </c>
      <c r="K104" s="4">
        <v>2</v>
      </c>
      <c r="S104" s="12" t="s">
        <v>539</v>
      </c>
      <c r="T104" s="12" t="s">
        <v>540</v>
      </c>
      <c r="U104" s="13">
        <v>1</v>
      </c>
      <c r="V104" s="15">
        <v>35</v>
      </c>
    </row>
    <row r="105" spans="4:22" x14ac:dyDescent="0.35">
      <c r="D105" s="28" t="s">
        <v>541</v>
      </c>
      <c r="E105" s="28" t="s">
        <v>542</v>
      </c>
      <c r="F105" s="28" t="s">
        <v>146</v>
      </c>
      <c r="G105" s="28" t="s">
        <v>147</v>
      </c>
      <c r="H105" s="28">
        <v>0</v>
      </c>
      <c r="I105" s="28">
        <v>0</v>
      </c>
      <c r="J105" s="4">
        <v>13.8</v>
      </c>
      <c r="K105" s="4">
        <v>2</v>
      </c>
      <c r="S105" s="12" t="s">
        <v>543</v>
      </c>
      <c r="T105" s="12" t="s">
        <v>544</v>
      </c>
      <c r="U105" s="13">
        <v>1</v>
      </c>
      <c r="V105" s="15">
        <v>35</v>
      </c>
    </row>
    <row r="106" spans="4:22" x14ac:dyDescent="0.35">
      <c r="D106" s="28" t="s">
        <v>545</v>
      </c>
      <c r="E106" s="28" t="s">
        <v>546</v>
      </c>
      <c r="F106" s="28" t="s">
        <v>146</v>
      </c>
      <c r="G106" s="28" t="s">
        <v>147</v>
      </c>
      <c r="H106" s="28">
        <v>0</v>
      </c>
      <c r="I106" s="28">
        <v>0</v>
      </c>
      <c r="J106" s="4">
        <v>13.8</v>
      </c>
      <c r="K106" s="4">
        <v>2</v>
      </c>
      <c r="S106" s="12" t="s">
        <v>547</v>
      </c>
      <c r="T106" s="12" t="s">
        <v>548</v>
      </c>
      <c r="U106" s="13">
        <v>1</v>
      </c>
      <c r="V106" s="15">
        <v>35</v>
      </c>
    </row>
    <row r="107" spans="4:22" x14ac:dyDescent="0.35">
      <c r="D107" s="28" t="s">
        <v>549</v>
      </c>
      <c r="E107" s="28" t="s">
        <v>550</v>
      </c>
      <c r="F107" s="28" t="s">
        <v>184</v>
      </c>
      <c r="G107" s="28" t="s">
        <v>148</v>
      </c>
      <c r="H107" s="28">
        <v>0</v>
      </c>
      <c r="I107" s="28">
        <v>0</v>
      </c>
      <c r="J107" s="4">
        <v>13.8</v>
      </c>
      <c r="K107" s="4">
        <v>2</v>
      </c>
      <c r="S107" s="12" t="s">
        <v>551</v>
      </c>
      <c r="T107" s="12" t="s">
        <v>552</v>
      </c>
      <c r="U107" s="13">
        <v>1</v>
      </c>
      <c r="V107" s="15">
        <v>35</v>
      </c>
    </row>
    <row r="108" spans="4:22" x14ac:dyDescent="0.35">
      <c r="D108" s="28" t="s">
        <v>553</v>
      </c>
      <c r="E108" s="28" t="s">
        <v>554</v>
      </c>
      <c r="F108" s="28" t="s">
        <v>189</v>
      </c>
      <c r="G108" s="28" t="s">
        <v>358</v>
      </c>
      <c r="H108" s="28">
        <v>0</v>
      </c>
      <c r="I108" s="28">
        <v>0</v>
      </c>
      <c r="J108" s="4">
        <v>13.8</v>
      </c>
      <c r="K108" s="4">
        <v>2</v>
      </c>
      <c r="S108" s="12" t="s">
        <v>555</v>
      </c>
      <c r="T108" s="12" t="s">
        <v>556</v>
      </c>
      <c r="U108" s="13">
        <v>1</v>
      </c>
      <c r="V108" s="15">
        <v>35</v>
      </c>
    </row>
    <row r="109" spans="4:22" x14ac:dyDescent="0.35">
      <c r="D109" s="28" t="s">
        <v>557</v>
      </c>
      <c r="E109" s="28" t="s">
        <v>558</v>
      </c>
      <c r="F109" s="28" t="s">
        <v>194</v>
      </c>
      <c r="G109" s="28" t="s">
        <v>386</v>
      </c>
      <c r="H109" s="28">
        <v>0</v>
      </c>
      <c r="I109" s="28">
        <v>0</v>
      </c>
      <c r="J109" s="4">
        <v>13.8</v>
      </c>
      <c r="K109" s="4">
        <v>2</v>
      </c>
      <c r="S109" s="12" t="s">
        <v>559</v>
      </c>
      <c r="T109" s="12" t="s">
        <v>560</v>
      </c>
      <c r="U109" s="13">
        <v>1</v>
      </c>
      <c r="V109" s="15">
        <v>35</v>
      </c>
    </row>
    <row r="110" spans="4:22" x14ac:dyDescent="0.35">
      <c r="D110" s="28" t="s">
        <v>363</v>
      </c>
      <c r="E110" s="28" t="s">
        <v>561</v>
      </c>
      <c r="F110" s="28" t="s">
        <v>199</v>
      </c>
      <c r="G110" s="28" t="s">
        <v>363</v>
      </c>
      <c r="H110" s="28">
        <v>0</v>
      </c>
      <c r="I110" s="28">
        <v>0</v>
      </c>
      <c r="J110" s="4">
        <v>13.8</v>
      </c>
      <c r="K110" s="4">
        <v>2</v>
      </c>
      <c r="S110" s="12" t="s">
        <v>562</v>
      </c>
      <c r="T110" s="12" t="s">
        <v>563</v>
      </c>
      <c r="U110" s="13">
        <v>1</v>
      </c>
      <c r="V110" s="15">
        <v>35</v>
      </c>
    </row>
    <row r="111" spans="4:22" x14ac:dyDescent="0.35">
      <c r="D111" s="28" t="s">
        <v>564</v>
      </c>
      <c r="E111" s="28" t="s">
        <v>565</v>
      </c>
      <c r="F111" s="28" t="s">
        <v>204</v>
      </c>
      <c r="G111" s="28" t="s">
        <v>245</v>
      </c>
      <c r="H111" s="28">
        <v>0</v>
      </c>
      <c r="I111" s="28">
        <v>0</v>
      </c>
      <c r="J111" s="4">
        <v>13.8</v>
      </c>
      <c r="K111" s="4">
        <v>2</v>
      </c>
      <c r="S111" s="12" t="s">
        <v>566</v>
      </c>
      <c r="T111" s="12" t="s">
        <v>567</v>
      </c>
      <c r="U111" s="13">
        <v>1</v>
      </c>
      <c r="V111" s="15">
        <v>35</v>
      </c>
    </row>
    <row r="112" spans="4:22" x14ac:dyDescent="0.35">
      <c r="D112" s="28" t="s">
        <v>568</v>
      </c>
      <c r="E112" s="28" t="s">
        <v>569</v>
      </c>
      <c r="F112" s="28" t="s">
        <v>204</v>
      </c>
      <c r="G112" s="28" t="s">
        <v>245</v>
      </c>
      <c r="H112" s="28">
        <v>0</v>
      </c>
      <c r="I112" s="28">
        <v>0</v>
      </c>
      <c r="J112" s="4">
        <v>13.8</v>
      </c>
      <c r="K112" s="4">
        <v>2</v>
      </c>
      <c r="S112" s="12" t="s">
        <v>570</v>
      </c>
      <c r="T112" s="12" t="s">
        <v>571</v>
      </c>
      <c r="U112" s="13">
        <v>1</v>
      </c>
      <c r="V112" s="15">
        <v>35</v>
      </c>
    </row>
    <row r="113" spans="4:22" x14ac:dyDescent="0.35">
      <c r="D113" s="28" t="s">
        <v>572</v>
      </c>
      <c r="E113" s="28" t="s">
        <v>573</v>
      </c>
      <c r="F113" s="28" t="s">
        <v>108</v>
      </c>
      <c r="G113" s="28" t="s">
        <v>109</v>
      </c>
      <c r="H113" s="28">
        <v>0</v>
      </c>
      <c r="I113" s="28">
        <v>0</v>
      </c>
      <c r="J113" s="4">
        <v>13.8</v>
      </c>
      <c r="K113" s="4">
        <v>2</v>
      </c>
      <c r="S113" s="12" t="s">
        <v>574</v>
      </c>
      <c r="T113" s="12" t="s">
        <v>575</v>
      </c>
      <c r="U113" s="13">
        <v>1</v>
      </c>
      <c r="V113" s="15">
        <v>35</v>
      </c>
    </row>
    <row r="114" spans="4:22" x14ac:dyDescent="0.35">
      <c r="D114" s="28" t="s">
        <v>576</v>
      </c>
      <c r="E114" s="28" t="s">
        <v>577</v>
      </c>
      <c r="F114" s="28" t="s">
        <v>108</v>
      </c>
      <c r="G114" s="28" t="s">
        <v>109</v>
      </c>
      <c r="H114" s="28">
        <v>0</v>
      </c>
      <c r="I114" s="28">
        <v>0</v>
      </c>
      <c r="J114" s="4">
        <v>13.8</v>
      </c>
      <c r="K114" s="4">
        <v>2</v>
      </c>
      <c r="S114" s="12" t="s">
        <v>578</v>
      </c>
      <c r="T114" s="12" t="s">
        <v>579</v>
      </c>
      <c r="U114" s="13">
        <v>1</v>
      </c>
      <c r="V114" s="15">
        <v>35</v>
      </c>
    </row>
    <row r="115" spans="4:22" x14ac:dyDescent="0.35">
      <c r="D115" s="28" t="s">
        <v>580</v>
      </c>
      <c r="E115" s="28" t="s">
        <v>581</v>
      </c>
      <c r="F115" s="28" t="s">
        <v>108</v>
      </c>
      <c r="G115" s="28" t="s">
        <v>109</v>
      </c>
      <c r="H115" s="28">
        <v>0</v>
      </c>
      <c r="I115" s="28">
        <v>0</v>
      </c>
      <c r="J115" s="4">
        <v>13.8</v>
      </c>
      <c r="K115" s="4">
        <v>2</v>
      </c>
      <c r="S115" s="12" t="s">
        <v>582</v>
      </c>
      <c r="T115" s="12" t="s">
        <v>583</v>
      </c>
      <c r="U115" s="13">
        <v>1</v>
      </c>
      <c r="V115" s="15">
        <v>35</v>
      </c>
    </row>
    <row r="116" spans="4:22" x14ac:dyDescent="0.35">
      <c r="D116" s="28" t="s">
        <v>584</v>
      </c>
      <c r="E116" s="28" t="s">
        <v>585</v>
      </c>
      <c r="F116" s="28" t="s">
        <v>213</v>
      </c>
      <c r="G116" s="28" t="s">
        <v>26</v>
      </c>
      <c r="H116" s="28">
        <v>0</v>
      </c>
      <c r="I116" s="28">
        <v>0</v>
      </c>
      <c r="J116" s="4">
        <v>13.8</v>
      </c>
      <c r="K116" s="4">
        <v>2</v>
      </c>
      <c r="S116" s="12" t="s">
        <v>586</v>
      </c>
      <c r="T116" s="12" t="s">
        <v>587</v>
      </c>
      <c r="U116" s="13">
        <v>1</v>
      </c>
      <c r="V116" s="15">
        <v>35</v>
      </c>
    </row>
    <row r="117" spans="4:22" x14ac:dyDescent="0.35">
      <c r="D117" s="28" t="s">
        <v>588</v>
      </c>
      <c r="E117" s="28" t="s">
        <v>589</v>
      </c>
      <c r="F117" s="28" t="s">
        <v>213</v>
      </c>
      <c r="G117" s="28" t="s">
        <v>26</v>
      </c>
      <c r="H117" s="28">
        <v>0</v>
      </c>
      <c r="I117" s="28">
        <v>0</v>
      </c>
      <c r="J117" s="4">
        <v>13.8</v>
      </c>
      <c r="K117" s="4">
        <v>2</v>
      </c>
      <c r="S117" s="12" t="s">
        <v>590</v>
      </c>
      <c r="T117" s="12" t="s">
        <v>591</v>
      </c>
      <c r="U117" s="13">
        <v>1</v>
      </c>
      <c r="V117" s="15">
        <v>35</v>
      </c>
    </row>
    <row r="118" spans="4:22" x14ac:dyDescent="0.35">
      <c r="D118" s="28" t="s">
        <v>71</v>
      </c>
      <c r="E118" s="28" t="s">
        <v>592</v>
      </c>
      <c r="F118" s="28" t="s">
        <v>219</v>
      </c>
      <c r="G118" s="28" t="s">
        <v>71</v>
      </c>
      <c r="H118" s="28">
        <v>0</v>
      </c>
      <c r="I118" s="28">
        <v>0</v>
      </c>
      <c r="J118" s="4">
        <v>13.8</v>
      </c>
      <c r="K118" s="4">
        <v>2</v>
      </c>
      <c r="S118" s="12" t="s">
        <v>593</v>
      </c>
      <c r="T118" s="12" t="s">
        <v>594</v>
      </c>
      <c r="U118" s="13">
        <v>1</v>
      </c>
      <c r="V118" s="15">
        <v>35</v>
      </c>
    </row>
    <row r="119" spans="4:22" x14ac:dyDescent="0.35">
      <c r="D119" s="28" t="s">
        <v>595</v>
      </c>
      <c r="E119" s="28" t="s">
        <v>596</v>
      </c>
      <c r="F119" s="28">
        <v>9999</v>
      </c>
      <c r="G119" s="28" t="s">
        <v>595</v>
      </c>
      <c r="H119" s="28">
        <v>0</v>
      </c>
      <c r="I119" s="28">
        <v>0</v>
      </c>
      <c r="J119" s="4">
        <v>34.5</v>
      </c>
      <c r="K119" s="4">
        <v>3</v>
      </c>
      <c r="S119" s="12" t="s">
        <v>597</v>
      </c>
      <c r="T119" s="12" t="s">
        <v>598</v>
      </c>
      <c r="U119" s="13">
        <v>1</v>
      </c>
      <c r="V119" s="15">
        <v>35</v>
      </c>
    </row>
    <row r="120" spans="4:22" x14ac:dyDescent="0.35">
      <c r="D120" s="28" t="s">
        <v>599</v>
      </c>
      <c r="E120" s="28" t="s">
        <v>600</v>
      </c>
      <c r="F120" s="28" t="s">
        <v>224</v>
      </c>
      <c r="G120" s="28" t="s">
        <v>472</v>
      </c>
      <c r="H120" s="28">
        <v>0</v>
      </c>
      <c r="I120" s="28">
        <v>0</v>
      </c>
      <c r="J120" s="4">
        <v>13.8</v>
      </c>
      <c r="K120" s="4">
        <v>2</v>
      </c>
      <c r="S120" s="12" t="s">
        <v>601</v>
      </c>
      <c r="T120" s="12" t="s">
        <v>602</v>
      </c>
      <c r="U120" s="13">
        <v>1</v>
      </c>
      <c r="V120" s="15">
        <v>35</v>
      </c>
    </row>
    <row r="121" spans="4:22" x14ac:dyDescent="0.35">
      <c r="D121" s="28" t="s">
        <v>465</v>
      </c>
      <c r="E121" s="28" t="s">
        <v>603</v>
      </c>
      <c r="F121" s="28" t="s">
        <v>228</v>
      </c>
      <c r="G121" s="28" t="s">
        <v>465</v>
      </c>
      <c r="H121" s="28">
        <v>0</v>
      </c>
      <c r="I121" s="28">
        <v>0</v>
      </c>
      <c r="J121" s="4">
        <v>13.8</v>
      </c>
      <c r="K121" s="4">
        <v>2</v>
      </c>
      <c r="S121" s="12" t="s">
        <v>604</v>
      </c>
      <c r="T121" s="12" t="s">
        <v>605</v>
      </c>
      <c r="U121" s="13">
        <v>1</v>
      </c>
      <c r="V121" s="15">
        <v>35</v>
      </c>
    </row>
    <row r="122" spans="4:22" x14ac:dyDescent="0.35">
      <c r="D122" s="28" t="s">
        <v>606</v>
      </c>
      <c r="E122" s="28" t="s">
        <v>607</v>
      </c>
      <c r="F122" s="28" t="s">
        <v>233</v>
      </c>
      <c r="G122" s="28" t="s">
        <v>608</v>
      </c>
      <c r="H122" s="28">
        <v>0</v>
      </c>
      <c r="I122" s="28">
        <v>0</v>
      </c>
      <c r="J122" s="4">
        <v>13.8</v>
      </c>
      <c r="K122" s="4">
        <v>2</v>
      </c>
      <c r="S122" s="12" t="s">
        <v>609</v>
      </c>
      <c r="T122" s="12" t="s">
        <v>610</v>
      </c>
      <c r="U122" s="13">
        <v>1</v>
      </c>
      <c r="V122" s="15">
        <v>35</v>
      </c>
    </row>
    <row r="123" spans="4:22" x14ac:dyDescent="0.35">
      <c r="D123" s="28" t="s">
        <v>611</v>
      </c>
      <c r="E123" s="28" t="s">
        <v>612</v>
      </c>
      <c r="F123" s="28" t="s">
        <v>237</v>
      </c>
      <c r="G123" s="28" t="s">
        <v>613</v>
      </c>
      <c r="H123" s="28">
        <v>0</v>
      </c>
      <c r="I123" s="28">
        <v>0</v>
      </c>
      <c r="J123" s="4">
        <v>13.8</v>
      </c>
      <c r="K123" s="4">
        <v>2</v>
      </c>
      <c r="S123" s="12" t="s">
        <v>614</v>
      </c>
      <c r="T123" s="12" t="s">
        <v>615</v>
      </c>
      <c r="U123" s="13">
        <v>1</v>
      </c>
      <c r="V123" s="15">
        <v>35</v>
      </c>
    </row>
    <row r="124" spans="4:22" x14ac:dyDescent="0.35">
      <c r="D124" s="28" t="s">
        <v>616</v>
      </c>
      <c r="E124" s="28" t="s">
        <v>617</v>
      </c>
      <c r="F124" s="28" t="s">
        <v>618</v>
      </c>
      <c r="G124" s="28" t="s">
        <v>619</v>
      </c>
      <c r="H124" s="28">
        <v>0</v>
      </c>
      <c r="I124" s="28">
        <v>0</v>
      </c>
      <c r="J124" s="4">
        <v>13.8</v>
      </c>
      <c r="K124" s="4">
        <v>2</v>
      </c>
      <c r="S124" s="12" t="s">
        <v>620</v>
      </c>
      <c r="T124" s="12" t="s">
        <v>621</v>
      </c>
      <c r="U124" s="13">
        <v>1</v>
      </c>
      <c r="V124" s="15">
        <v>35</v>
      </c>
    </row>
    <row r="125" spans="4:22" x14ac:dyDescent="0.35">
      <c r="D125" s="28" t="s">
        <v>622</v>
      </c>
      <c r="E125" s="28" t="s">
        <v>623</v>
      </c>
      <c r="F125" s="28" t="s">
        <v>244</v>
      </c>
      <c r="G125" s="28" t="s">
        <v>624</v>
      </c>
      <c r="H125" s="28">
        <v>0</v>
      </c>
      <c r="I125" s="28">
        <v>0</v>
      </c>
      <c r="J125" s="4">
        <v>13.8</v>
      </c>
      <c r="K125" s="4">
        <v>2</v>
      </c>
      <c r="S125" s="12" t="s">
        <v>625</v>
      </c>
      <c r="T125" s="12" t="s">
        <v>626</v>
      </c>
      <c r="U125" s="13">
        <v>1</v>
      </c>
      <c r="V125" s="15">
        <v>35</v>
      </c>
    </row>
    <row r="126" spans="4:22" x14ac:dyDescent="0.35">
      <c r="D126" s="28" t="s">
        <v>627</v>
      </c>
      <c r="E126" s="28" t="s">
        <v>628</v>
      </c>
      <c r="F126" s="28" t="s">
        <v>238</v>
      </c>
      <c r="G126" s="28" t="s">
        <v>239</v>
      </c>
      <c r="H126" s="28" t="s">
        <v>23</v>
      </c>
      <c r="I126" s="28" t="s">
        <v>24</v>
      </c>
      <c r="J126" s="4">
        <v>115</v>
      </c>
      <c r="K126" s="4">
        <v>4</v>
      </c>
      <c r="S126" s="12" t="s">
        <v>629</v>
      </c>
      <c r="T126" s="12" t="s">
        <v>630</v>
      </c>
      <c r="U126" s="13">
        <v>1</v>
      </c>
      <c r="V126" s="15">
        <v>35</v>
      </c>
    </row>
    <row r="127" spans="4:22" x14ac:dyDescent="0.35">
      <c r="D127" s="28" t="s">
        <v>631</v>
      </c>
      <c r="E127" s="28" t="s">
        <v>632</v>
      </c>
      <c r="F127" s="28" t="s">
        <v>238</v>
      </c>
      <c r="G127" s="28" t="s">
        <v>239</v>
      </c>
      <c r="H127" s="28">
        <v>0</v>
      </c>
      <c r="I127" s="28">
        <v>0</v>
      </c>
      <c r="J127" s="4">
        <v>34.5</v>
      </c>
      <c r="K127" s="4">
        <v>3</v>
      </c>
      <c r="S127" s="12" t="s">
        <v>633</v>
      </c>
      <c r="T127" s="12" t="s">
        <v>634</v>
      </c>
      <c r="U127" s="13">
        <v>1</v>
      </c>
      <c r="V127" s="15">
        <v>35</v>
      </c>
    </row>
    <row r="128" spans="4:22" x14ac:dyDescent="0.35">
      <c r="D128" s="28" t="s">
        <v>635</v>
      </c>
      <c r="E128" s="28" t="s">
        <v>636</v>
      </c>
      <c r="F128" s="28" t="s">
        <v>238</v>
      </c>
      <c r="G128" s="28" t="s">
        <v>239</v>
      </c>
      <c r="H128" s="28" t="s">
        <v>265</v>
      </c>
      <c r="I128" s="28" t="s">
        <v>637</v>
      </c>
      <c r="J128" s="4">
        <v>34.5</v>
      </c>
      <c r="K128" s="4">
        <v>3</v>
      </c>
      <c r="S128" s="12" t="s">
        <v>638</v>
      </c>
      <c r="T128" s="12" t="s">
        <v>639</v>
      </c>
      <c r="U128" s="13">
        <v>1</v>
      </c>
      <c r="V128" s="15">
        <v>35</v>
      </c>
    </row>
    <row r="129" spans="4:22" x14ac:dyDescent="0.35">
      <c r="D129" s="28" t="s">
        <v>640</v>
      </c>
      <c r="E129" s="28" t="s">
        <v>641</v>
      </c>
      <c r="F129" s="28" t="s">
        <v>238</v>
      </c>
      <c r="G129" s="28" t="s">
        <v>239</v>
      </c>
      <c r="H129" s="28">
        <v>0</v>
      </c>
      <c r="I129" s="28">
        <v>0</v>
      </c>
      <c r="J129" s="4">
        <v>13.8</v>
      </c>
      <c r="K129" s="4">
        <v>2</v>
      </c>
      <c r="S129" s="12" t="s">
        <v>642</v>
      </c>
      <c r="T129" s="12" t="s">
        <v>643</v>
      </c>
      <c r="U129" s="13">
        <v>1</v>
      </c>
      <c r="V129" s="15">
        <v>35</v>
      </c>
    </row>
    <row r="130" spans="4:22" x14ac:dyDescent="0.35">
      <c r="D130" s="28" t="s">
        <v>644</v>
      </c>
      <c r="E130" s="28" t="s">
        <v>645</v>
      </c>
      <c r="F130" s="28" t="s">
        <v>238</v>
      </c>
      <c r="G130" s="28" t="s">
        <v>239</v>
      </c>
      <c r="H130" s="28">
        <v>0</v>
      </c>
      <c r="I130" s="28">
        <v>0</v>
      </c>
      <c r="J130" s="4">
        <v>13.8</v>
      </c>
      <c r="K130" s="4">
        <v>2</v>
      </c>
      <c r="S130" s="12" t="s">
        <v>646</v>
      </c>
      <c r="T130" s="12" t="s">
        <v>647</v>
      </c>
      <c r="U130" s="13">
        <v>1</v>
      </c>
      <c r="V130" s="15">
        <v>35</v>
      </c>
    </row>
    <row r="131" spans="4:22" x14ac:dyDescent="0.35">
      <c r="D131" s="28" t="s">
        <v>648</v>
      </c>
      <c r="E131" s="28" t="s">
        <v>649</v>
      </c>
      <c r="F131" s="28" t="s">
        <v>238</v>
      </c>
      <c r="G131" s="28" t="s">
        <v>239</v>
      </c>
      <c r="H131" s="28">
        <v>0</v>
      </c>
      <c r="I131" s="28">
        <v>0</v>
      </c>
      <c r="J131" s="4">
        <v>13.8</v>
      </c>
      <c r="K131" s="4">
        <v>2</v>
      </c>
      <c r="S131" s="12" t="s">
        <v>650</v>
      </c>
      <c r="T131" s="12" t="s">
        <v>651</v>
      </c>
      <c r="U131" s="13">
        <v>1</v>
      </c>
      <c r="V131" s="15">
        <v>35</v>
      </c>
    </row>
    <row r="132" spans="4:22" x14ac:dyDescent="0.35">
      <c r="D132" s="28" t="s">
        <v>652</v>
      </c>
      <c r="E132" s="28" t="s">
        <v>653</v>
      </c>
      <c r="F132" s="28" t="s">
        <v>238</v>
      </c>
      <c r="G132" s="28" t="s">
        <v>239</v>
      </c>
      <c r="H132" s="28">
        <v>0</v>
      </c>
      <c r="I132" s="28">
        <v>0</v>
      </c>
      <c r="J132" s="4">
        <v>13.8</v>
      </c>
      <c r="K132" s="4">
        <v>2</v>
      </c>
      <c r="S132" s="12" t="s">
        <v>654</v>
      </c>
      <c r="T132" s="12" t="s">
        <v>655</v>
      </c>
      <c r="U132" s="13">
        <v>1</v>
      </c>
      <c r="V132" s="15">
        <v>35</v>
      </c>
    </row>
    <row r="133" spans="4:22" x14ac:dyDescent="0.35">
      <c r="D133" s="28" t="s">
        <v>656</v>
      </c>
      <c r="E133" s="28" t="s">
        <v>657</v>
      </c>
      <c r="F133" s="28" t="s">
        <v>253</v>
      </c>
      <c r="G133" s="28" t="s">
        <v>254</v>
      </c>
      <c r="H133" s="28">
        <v>0</v>
      </c>
      <c r="I133" s="28">
        <v>0</v>
      </c>
      <c r="J133" s="4">
        <v>13.8</v>
      </c>
      <c r="K133" s="4">
        <v>2</v>
      </c>
      <c r="S133" s="12" t="s">
        <v>658</v>
      </c>
      <c r="T133" s="12" t="s">
        <v>659</v>
      </c>
      <c r="U133" s="13">
        <v>1</v>
      </c>
      <c r="V133" s="15">
        <v>35</v>
      </c>
    </row>
    <row r="134" spans="4:22" x14ac:dyDescent="0.35">
      <c r="D134" s="28" t="s">
        <v>660</v>
      </c>
      <c r="E134" s="28" t="s">
        <v>661</v>
      </c>
      <c r="F134" s="28" t="s">
        <v>253</v>
      </c>
      <c r="G134" s="28" t="s">
        <v>254</v>
      </c>
      <c r="H134" s="28">
        <v>0</v>
      </c>
      <c r="I134" s="28">
        <v>0</v>
      </c>
      <c r="J134" s="4">
        <v>13.8</v>
      </c>
      <c r="K134" s="4">
        <v>2</v>
      </c>
      <c r="S134" s="12" t="s">
        <v>662</v>
      </c>
      <c r="T134" s="12" t="s">
        <v>663</v>
      </c>
      <c r="U134" s="13">
        <v>1</v>
      </c>
      <c r="V134" s="15">
        <v>35</v>
      </c>
    </row>
    <row r="135" spans="4:22" x14ac:dyDescent="0.35">
      <c r="D135" s="28" t="s">
        <v>664</v>
      </c>
      <c r="E135" s="28" t="s">
        <v>665</v>
      </c>
      <c r="F135" s="28" t="s">
        <v>253</v>
      </c>
      <c r="G135" s="28" t="s">
        <v>254</v>
      </c>
      <c r="H135" s="28">
        <v>0</v>
      </c>
      <c r="I135" s="28">
        <v>0</v>
      </c>
      <c r="J135" s="4">
        <v>13.8</v>
      </c>
      <c r="K135" s="4">
        <v>2</v>
      </c>
      <c r="S135" s="12" t="s">
        <v>666</v>
      </c>
      <c r="T135" s="12" t="s">
        <v>667</v>
      </c>
      <c r="U135" s="13">
        <v>1</v>
      </c>
      <c r="V135" s="15">
        <v>35</v>
      </c>
    </row>
    <row r="136" spans="4:22" x14ac:dyDescent="0.35">
      <c r="D136" s="28" t="s">
        <v>668</v>
      </c>
      <c r="E136" s="28" t="s">
        <v>669</v>
      </c>
      <c r="F136" s="28" t="s">
        <v>259</v>
      </c>
      <c r="G136" s="28" t="s">
        <v>260</v>
      </c>
      <c r="H136" s="28">
        <v>0</v>
      </c>
      <c r="I136" s="28">
        <v>0</v>
      </c>
      <c r="J136" s="4">
        <v>13.8</v>
      </c>
      <c r="K136" s="4">
        <v>2</v>
      </c>
      <c r="S136" s="12" t="s">
        <v>670</v>
      </c>
      <c r="T136" s="12" t="s">
        <v>671</v>
      </c>
      <c r="U136" s="13">
        <v>1</v>
      </c>
      <c r="V136" s="15">
        <v>35</v>
      </c>
    </row>
    <row r="137" spans="4:22" x14ac:dyDescent="0.35">
      <c r="D137" s="28" t="s">
        <v>672</v>
      </c>
      <c r="E137" s="28" t="s">
        <v>673</v>
      </c>
      <c r="F137" s="28" t="s">
        <v>259</v>
      </c>
      <c r="G137" s="28" t="s">
        <v>260</v>
      </c>
      <c r="H137" s="28">
        <v>0</v>
      </c>
      <c r="I137" s="28">
        <v>0</v>
      </c>
      <c r="J137" s="4">
        <v>13.8</v>
      </c>
      <c r="K137" s="4">
        <v>2</v>
      </c>
      <c r="S137" s="12" t="s">
        <v>674</v>
      </c>
      <c r="T137" s="12" t="s">
        <v>675</v>
      </c>
      <c r="U137" s="13">
        <v>1</v>
      </c>
      <c r="V137" s="15">
        <v>35</v>
      </c>
    </row>
    <row r="138" spans="4:22" x14ac:dyDescent="0.35">
      <c r="D138" s="28" t="s">
        <v>676</v>
      </c>
      <c r="E138" s="28" t="s">
        <v>677</v>
      </c>
      <c r="F138" s="28" t="s">
        <v>265</v>
      </c>
      <c r="G138" s="28" t="s">
        <v>637</v>
      </c>
      <c r="H138" s="28">
        <v>0</v>
      </c>
      <c r="I138" s="28">
        <v>0</v>
      </c>
      <c r="J138" s="4">
        <v>13.8</v>
      </c>
      <c r="K138" s="4">
        <v>2</v>
      </c>
      <c r="S138" s="12" t="s">
        <v>678</v>
      </c>
      <c r="T138" s="12" t="s">
        <v>679</v>
      </c>
      <c r="U138" s="13">
        <v>1</v>
      </c>
      <c r="V138" s="15">
        <v>35</v>
      </c>
    </row>
    <row r="139" spans="4:22" x14ac:dyDescent="0.35">
      <c r="D139" s="28" t="s">
        <v>680</v>
      </c>
      <c r="E139" s="28" t="s">
        <v>681</v>
      </c>
      <c r="F139" s="28" t="s">
        <v>265</v>
      </c>
      <c r="G139" s="28" t="s">
        <v>637</v>
      </c>
      <c r="H139" s="28">
        <v>0</v>
      </c>
      <c r="I139" s="28">
        <v>0</v>
      </c>
      <c r="J139" s="4">
        <v>13.8</v>
      </c>
      <c r="K139" s="4">
        <v>2</v>
      </c>
      <c r="S139" s="12" t="s">
        <v>682</v>
      </c>
      <c r="T139" s="12" t="s">
        <v>683</v>
      </c>
      <c r="U139" s="13">
        <v>1</v>
      </c>
      <c r="V139" s="15">
        <v>35</v>
      </c>
    </row>
    <row r="140" spans="4:22" x14ac:dyDescent="0.35">
      <c r="D140" s="28" t="s">
        <v>684</v>
      </c>
      <c r="E140" s="28" t="s">
        <v>685</v>
      </c>
      <c r="F140" s="28" t="s">
        <v>265</v>
      </c>
      <c r="G140" s="28" t="s">
        <v>637</v>
      </c>
      <c r="H140" s="28">
        <v>0</v>
      </c>
      <c r="I140" s="28">
        <v>0</v>
      </c>
      <c r="J140" s="4">
        <v>13.8</v>
      </c>
      <c r="K140" s="4">
        <v>2</v>
      </c>
      <c r="S140" s="12" t="s">
        <v>686</v>
      </c>
      <c r="T140" s="12" t="s">
        <v>687</v>
      </c>
      <c r="U140" s="13">
        <v>1</v>
      </c>
      <c r="V140" s="15">
        <v>35</v>
      </c>
    </row>
    <row r="141" spans="4:22" x14ac:dyDescent="0.35">
      <c r="D141" s="28" t="s">
        <v>688</v>
      </c>
      <c r="E141" s="28" t="s">
        <v>689</v>
      </c>
      <c r="F141" s="28" t="s">
        <v>270</v>
      </c>
      <c r="G141" s="28" t="s">
        <v>416</v>
      </c>
      <c r="H141" s="28" t="s">
        <v>92</v>
      </c>
      <c r="I141" s="28" t="s">
        <v>36</v>
      </c>
      <c r="J141" s="4">
        <v>115</v>
      </c>
      <c r="K141" s="4">
        <v>4</v>
      </c>
      <c r="S141" s="12" t="s">
        <v>690</v>
      </c>
      <c r="T141" s="12" t="s">
        <v>691</v>
      </c>
      <c r="U141" s="13">
        <v>1</v>
      </c>
      <c r="V141" s="15">
        <v>35</v>
      </c>
    </row>
    <row r="142" spans="4:22" x14ac:dyDescent="0.35">
      <c r="D142" s="28" t="s">
        <v>692</v>
      </c>
      <c r="E142" s="28" t="s">
        <v>693</v>
      </c>
      <c r="F142" s="28" t="s">
        <v>270</v>
      </c>
      <c r="G142" s="28" t="s">
        <v>416</v>
      </c>
      <c r="H142" s="28" t="s">
        <v>99</v>
      </c>
      <c r="I142" s="28" t="s">
        <v>391</v>
      </c>
      <c r="J142" s="4">
        <v>115</v>
      </c>
      <c r="K142" s="4">
        <v>4</v>
      </c>
      <c r="S142" s="12" t="s">
        <v>694</v>
      </c>
      <c r="T142" s="12" t="s">
        <v>695</v>
      </c>
      <c r="U142" s="13">
        <v>1</v>
      </c>
      <c r="V142" s="15">
        <v>35</v>
      </c>
    </row>
    <row r="143" spans="4:22" x14ac:dyDescent="0.35">
      <c r="D143" s="28" t="s">
        <v>696</v>
      </c>
      <c r="E143" s="28" t="s">
        <v>697</v>
      </c>
      <c r="F143" s="28" t="s">
        <v>270</v>
      </c>
      <c r="G143" s="28" t="s">
        <v>416</v>
      </c>
      <c r="H143" s="28" t="s">
        <v>228</v>
      </c>
      <c r="I143" s="28" t="s">
        <v>465</v>
      </c>
      <c r="J143" s="4">
        <v>34.5</v>
      </c>
      <c r="K143" s="4">
        <v>3</v>
      </c>
      <c r="S143" s="12" t="s">
        <v>698</v>
      </c>
      <c r="T143" s="12" t="s">
        <v>699</v>
      </c>
      <c r="U143" s="13">
        <v>1</v>
      </c>
      <c r="V143" s="15">
        <v>35</v>
      </c>
    </row>
    <row r="144" spans="4:22" x14ac:dyDescent="0.35">
      <c r="D144" s="28" t="s">
        <v>700</v>
      </c>
      <c r="E144" s="28" t="s">
        <v>701</v>
      </c>
      <c r="F144" s="28" t="s">
        <v>92</v>
      </c>
      <c r="G144" s="28" t="s">
        <v>36</v>
      </c>
      <c r="H144" s="28">
        <v>0</v>
      </c>
      <c r="I144" s="28">
        <v>0</v>
      </c>
      <c r="J144" s="4">
        <v>13.8</v>
      </c>
      <c r="K144" s="4">
        <v>2</v>
      </c>
      <c r="S144" s="12" t="s">
        <v>702</v>
      </c>
      <c r="T144" s="12" t="s">
        <v>703</v>
      </c>
      <c r="U144" s="13">
        <v>1</v>
      </c>
      <c r="V144" s="15">
        <v>35</v>
      </c>
    </row>
    <row r="145" spans="4:22" x14ac:dyDescent="0.35">
      <c r="D145" s="28" t="s">
        <v>704</v>
      </c>
      <c r="E145" s="28" t="s">
        <v>705</v>
      </c>
      <c r="F145" s="28" t="s">
        <v>279</v>
      </c>
      <c r="G145" s="28" t="s">
        <v>706</v>
      </c>
      <c r="H145" s="28">
        <v>0</v>
      </c>
      <c r="I145" s="28">
        <v>0</v>
      </c>
      <c r="J145" s="4">
        <v>13.8</v>
      </c>
      <c r="K145" s="4">
        <v>2</v>
      </c>
      <c r="S145" s="12" t="s">
        <v>707</v>
      </c>
      <c r="T145" s="12" t="s">
        <v>708</v>
      </c>
      <c r="U145" s="13">
        <v>1</v>
      </c>
      <c r="V145" s="15">
        <v>35</v>
      </c>
    </row>
    <row r="146" spans="4:22" x14ac:dyDescent="0.35">
      <c r="D146" s="28" t="s">
        <v>709</v>
      </c>
      <c r="E146" s="28" t="s">
        <v>710</v>
      </c>
      <c r="F146" s="28" t="s">
        <v>279</v>
      </c>
      <c r="G146" s="28" t="s">
        <v>706</v>
      </c>
      <c r="H146" s="28">
        <v>0</v>
      </c>
      <c r="I146" s="28">
        <v>0</v>
      </c>
      <c r="J146" s="4">
        <v>13.8</v>
      </c>
      <c r="K146" s="4">
        <v>2</v>
      </c>
      <c r="S146" s="12" t="s">
        <v>711</v>
      </c>
      <c r="T146" s="12" t="s">
        <v>712</v>
      </c>
      <c r="U146" s="13">
        <v>1</v>
      </c>
      <c r="V146" s="15">
        <v>35</v>
      </c>
    </row>
    <row r="147" spans="4:22" x14ac:dyDescent="0.35">
      <c r="D147" s="28" t="s">
        <v>713</v>
      </c>
      <c r="E147" s="28" t="s">
        <v>714</v>
      </c>
      <c r="F147" s="28" t="s">
        <v>279</v>
      </c>
      <c r="G147" s="28" t="s">
        <v>706</v>
      </c>
      <c r="H147" s="28">
        <v>0</v>
      </c>
      <c r="I147" s="28">
        <v>0</v>
      </c>
      <c r="J147" s="4">
        <v>13.8</v>
      </c>
      <c r="K147" s="4">
        <v>2</v>
      </c>
      <c r="S147" s="12" t="s">
        <v>715</v>
      </c>
      <c r="T147" s="12" t="s">
        <v>716</v>
      </c>
      <c r="U147" s="13">
        <v>1</v>
      </c>
      <c r="V147" s="15">
        <v>35</v>
      </c>
    </row>
    <row r="148" spans="4:22" x14ac:dyDescent="0.35">
      <c r="D148" s="28" t="s">
        <v>717</v>
      </c>
      <c r="E148" s="28" t="s">
        <v>718</v>
      </c>
      <c r="F148" s="28" t="s">
        <v>70</v>
      </c>
      <c r="G148" s="28" t="s">
        <v>353</v>
      </c>
      <c r="H148" s="28" t="s">
        <v>274</v>
      </c>
      <c r="I148" s="28" t="s">
        <v>719</v>
      </c>
      <c r="J148" s="4">
        <v>115</v>
      </c>
      <c r="K148" s="4">
        <v>4</v>
      </c>
      <c r="S148" s="12" t="s">
        <v>720</v>
      </c>
      <c r="T148" s="12" t="s">
        <v>721</v>
      </c>
      <c r="U148" s="13">
        <v>1</v>
      </c>
      <c r="V148" s="15">
        <v>35</v>
      </c>
    </row>
    <row r="149" spans="4:22" x14ac:dyDescent="0.35">
      <c r="D149" s="28" t="s">
        <v>722</v>
      </c>
      <c r="E149" s="28" t="s">
        <v>723</v>
      </c>
      <c r="F149" s="28" t="s">
        <v>184</v>
      </c>
      <c r="G149" s="28" t="s">
        <v>148</v>
      </c>
      <c r="H149" s="28">
        <v>0</v>
      </c>
      <c r="I149" s="28" t="s">
        <v>724</v>
      </c>
      <c r="J149" s="4">
        <v>13.8</v>
      </c>
      <c r="K149" s="4">
        <v>2</v>
      </c>
      <c r="S149" s="12" t="s">
        <v>725</v>
      </c>
      <c r="T149" s="12" t="s">
        <v>726</v>
      </c>
      <c r="U149" s="13">
        <v>1</v>
      </c>
      <c r="V149" s="15">
        <v>35</v>
      </c>
    </row>
    <row r="150" spans="4:22" x14ac:dyDescent="0.35">
      <c r="D150" s="28" t="s">
        <v>727</v>
      </c>
      <c r="E150" s="28" t="s">
        <v>728</v>
      </c>
      <c r="F150" s="28" t="s">
        <v>184</v>
      </c>
      <c r="G150" s="28" t="s">
        <v>148</v>
      </c>
      <c r="H150" s="28">
        <v>0</v>
      </c>
      <c r="I150" s="28" t="s">
        <v>724</v>
      </c>
      <c r="J150" s="4">
        <v>13.8</v>
      </c>
      <c r="K150" s="4">
        <v>2</v>
      </c>
      <c r="S150" s="12" t="s">
        <v>729</v>
      </c>
      <c r="T150" s="12" t="s">
        <v>730</v>
      </c>
      <c r="U150" s="13">
        <v>1</v>
      </c>
      <c r="V150" s="15">
        <v>35</v>
      </c>
    </row>
    <row r="151" spans="4:22" x14ac:dyDescent="0.35">
      <c r="D151" s="28" t="s">
        <v>731</v>
      </c>
      <c r="E151" s="28" t="s">
        <v>732</v>
      </c>
      <c r="F151" s="28" t="s">
        <v>199</v>
      </c>
      <c r="G151" s="28" t="s">
        <v>363</v>
      </c>
      <c r="H151" s="28">
        <v>0</v>
      </c>
      <c r="I151" s="28" t="s">
        <v>724</v>
      </c>
      <c r="J151" s="4">
        <v>13.8</v>
      </c>
      <c r="K151" s="4">
        <v>2</v>
      </c>
      <c r="S151" s="12" t="s">
        <v>733</v>
      </c>
      <c r="T151" s="12" t="s">
        <v>734</v>
      </c>
      <c r="U151" s="13">
        <v>1</v>
      </c>
      <c r="V151" s="15">
        <v>35</v>
      </c>
    </row>
    <row r="152" spans="4:22" x14ac:dyDescent="0.35">
      <c r="D152" s="28" t="s">
        <v>735</v>
      </c>
      <c r="E152" s="28" t="s">
        <v>736</v>
      </c>
      <c r="F152" s="28" t="s">
        <v>199</v>
      </c>
      <c r="G152" s="28" t="s">
        <v>363</v>
      </c>
      <c r="H152" s="28">
        <v>0</v>
      </c>
      <c r="I152" s="28" t="s">
        <v>724</v>
      </c>
      <c r="J152" s="4">
        <v>13.8</v>
      </c>
      <c r="K152" s="4">
        <v>2</v>
      </c>
      <c r="S152" s="12" t="s">
        <v>737</v>
      </c>
      <c r="T152" s="12" t="s">
        <v>738</v>
      </c>
      <c r="U152" s="13">
        <v>1</v>
      </c>
      <c r="V152" s="15">
        <v>35</v>
      </c>
    </row>
    <row r="153" spans="4:22" x14ac:dyDescent="0.35">
      <c r="D153" s="28" t="s">
        <v>739</v>
      </c>
      <c r="E153" s="28" t="s">
        <v>740</v>
      </c>
      <c r="F153" s="28" t="s">
        <v>70</v>
      </c>
      <c r="G153" s="28" t="s">
        <v>353</v>
      </c>
      <c r="H153" s="28">
        <v>0</v>
      </c>
      <c r="I153" s="28" t="s">
        <v>724</v>
      </c>
      <c r="J153" s="4">
        <v>13.8</v>
      </c>
      <c r="K153" s="4">
        <v>2</v>
      </c>
      <c r="S153" s="12" t="s">
        <v>741</v>
      </c>
      <c r="T153" s="12" t="s">
        <v>742</v>
      </c>
      <c r="U153" s="13">
        <v>1</v>
      </c>
      <c r="V153" s="15">
        <v>35</v>
      </c>
    </row>
    <row r="154" spans="4:22" x14ac:dyDescent="0.35">
      <c r="D154" s="28" t="s">
        <v>743</v>
      </c>
      <c r="E154" s="28" t="s">
        <v>744</v>
      </c>
      <c r="F154" s="28" t="s">
        <v>70</v>
      </c>
      <c r="G154" s="28" t="s">
        <v>353</v>
      </c>
      <c r="H154" s="28" t="s">
        <v>289</v>
      </c>
      <c r="I154" s="28" t="s">
        <v>745</v>
      </c>
      <c r="J154" s="4">
        <v>34.5</v>
      </c>
      <c r="K154" s="4">
        <v>3</v>
      </c>
      <c r="S154" s="12" t="s">
        <v>746</v>
      </c>
      <c r="T154" s="12" t="s">
        <v>747</v>
      </c>
      <c r="U154" s="13">
        <v>1</v>
      </c>
      <c r="V154" s="15">
        <v>35</v>
      </c>
    </row>
    <row r="155" spans="4:22" x14ac:dyDescent="0.35">
      <c r="D155" s="28" t="s">
        <v>748</v>
      </c>
      <c r="E155" s="28" t="s">
        <v>749</v>
      </c>
      <c r="F155" s="28" t="s">
        <v>289</v>
      </c>
      <c r="G155" s="28" t="s">
        <v>750</v>
      </c>
      <c r="H155" s="28">
        <v>0</v>
      </c>
      <c r="I155" s="28" t="s">
        <v>724</v>
      </c>
      <c r="J155" s="4">
        <v>13.8</v>
      </c>
      <c r="K155" s="4">
        <v>2</v>
      </c>
      <c r="S155" s="12" t="s">
        <v>751</v>
      </c>
      <c r="T155" s="12" t="s">
        <v>752</v>
      </c>
      <c r="U155" s="13">
        <v>1</v>
      </c>
      <c r="V155" s="15">
        <v>35</v>
      </c>
    </row>
    <row r="156" spans="4:22" x14ac:dyDescent="0.35">
      <c r="D156" s="28" t="s">
        <v>753</v>
      </c>
      <c r="E156" s="28" t="s">
        <v>754</v>
      </c>
      <c r="F156" s="28" t="s">
        <v>289</v>
      </c>
      <c r="G156" s="28" t="s">
        <v>750</v>
      </c>
      <c r="H156" s="28">
        <v>0</v>
      </c>
      <c r="I156" s="28" t="s">
        <v>724</v>
      </c>
      <c r="J156" s="4">
        <v>13.8</v>
      </c>
      <c r="K156" s="4">
        <v>2</v>
      </c>
      <c r="S156" s="12" t="s">
        <v>755</v>
      </c>
      <c r="T156" s="12" t="s">
        <v>756</v>
      </c>
      <c r="U156" s="13">
        <v>1</v>
      </c>
      <c r="V156" s="15">
        <v>35</v>
      </c>
    </row>
    <row r="157" spans="4:22" x14ac:dyDescent="0.35">
      <c r="D157" s="28" t="s">
        <v>757</v>
      </c>
      <c r="E157" s="28" t="s">
        <v>758</v>
      </c>
      <c r="F157" s="28" t="s">
        <v>289</v>
      </c>
      <c r="G157" s="28" t="s">
        <v>750</v>
      </c>
      <c r="H157" s="28">
        <v>0</v>
      </c>
      <c r="I157" s="28" t="s">
        <v>724</v>
      </c>
      <c r="J157" s="4">
        <v>13.8</v>
      </c>
      <c r="K157" s="4">
        <v>2</v>
      </c>
      <c r="S157" s="12" t="s">
        <v>759</v>
      </c>
      <c r="T157" s="12" t="s">
        <v>760</v>
      </c>
      <c r="U157" s="13">
        <v>1</v>
      </c>
      <c r="V157" s="15">
        <v>35</v>
      </c>
    </row>
    <row r="158" spans="4:22" x14ac:dyDescent="0.35">
      <c r="D158" s="28" t="s">
        <v>761</v>
      </c>
      <c r="E158" s="28" t="s">
        <v>762</v>
      </c>
      <c r="F158" s="28" t="s">
        <v>92</v>
      </c>
      <c r="G158" s="28" t="s">
        <v>36</v>
      </c>
      <c r="H158" s="28" t="s">
        <v>284</v>
      </c>
      <c r="I158" s="28" t="s">
        <v>160</v>
      </c>
      <c r="J158" s="4">
        <v>34.5</v>
      </c>
      <c r="K158" s="4">
        <v>3</v>
      </c>
      <c r="S158" s="12" t="s">
        <v>763</v>
      </c>
      <c r="T158" s="12" t="s">
        <v>764</v>
      </c>
      <c r="U158" s="13">
        <v>1</v>
      </c>
      <c r="V158" s="15">
        <v>35</v>
      </c>
    </row>
    <row r="159" spans="4:22" x14ac:dyDescent="0.35">
      <c r="D159" s="28" t="s">
        <v>765</v>
      </c>
      <c r="E159" s="28" t="s">
        <v>766</v>
      </c>
      <c r="F159" s="28" t="s">
        <v>284</v>
      </c>
      <c r="G159" s="28" t="s">
        <v>767</v>
      </c>
      <c r="H159" s="28">
        <v>0</v>
      </c>
      <c r="I159" s="28" t="s">
        <v>724</v>
      </c>
      <c r="J159" s="4">
        <v>13.8</v>
      </c>
      <c r="K159" s="4">
        <v>2</v>
      </c>
      <c r="S159" s="12" t="s">
        <v>768</v>
      </c>
      <c r="T159" s="12" t="s">
        <v>769</v>
      </c>
      <c r="U159" s="13">
        <v>1</v>
      </c>
      <c r="V159" s="15">
        <v>35</v>
      </c>
    </row>
    <row r="160" spans="4:22" x14ac:dyDescent="0.35">
      <c r="D160" s="28" t="s">
        <v>770</v>
      </c>
      <c r="E160" s="28" t="s">
        <v>771</v>
      </c>
      <c r="F160" s="28" t="s">
        <v>284</v>
      </c>
      <c r="G160" s="28" t="s">
        <v>767</v>
      </c>
      <c r="H160" s="28">
        <v>0</v>
      </c>
      <c r="I160" s="28" t="s">
        <v>724</v>
      </c>
      <c r="J160" s="4">
        <v>13.8</v>
      </c>
      <c r="K160" s="4">
        <v>2</v>
      </c>
      <c r="S160" s="12" t="s">
        <v>772</v>
      </c>
      <c r="T160" s="12" t="s">
        <v>773</v>
      </c>
      <c r="U160" s="13">
        <v>1</v>
      </c>
      <c r="V160" s="15">
        <v>35</v>
      </c>
    </row>
    <row r="161" spans="4:22" x14ac:dyDescent="0.35">
      <c r="D161" s="28" t="s">
        <v>774</v>
      </c>
      <c r="E161" s="28" t="s">
        <v>775</v>
      </c>
      <c r="F161" s="28" t="s">
        <v>284</v>
      </c>
      <c r="G161" s="28" t="s">
        <v>160</v>
      </c>
      <c r="H161" s="28" t="s">
        <v>724</v>
      </c>
      <c r="I161" s="28" t="s">
        <v>724</v>
      </c>
      <c r="J161" s="4">
        <v>13.8</v>
      </c>
      <c r="K161" s="4">
        <v>2</v>
      </c>
      <c r="S161" s="12" t="s">
        <v>776</v>
      </c>
      <c r="T161" s="12" t="s">
        <v>777</v>
      </c>
      <c r="U161" s="13">
        <v>1</v>
      </c>
      <c r="V161" s="15">
        <v>35</v>
      </c>
    </row>
    <row r="162" spans="4:22" x14ac:dyDescent="0.35">
      <c r="D162" s="28" t="s">
        <v>778</v>
      </c>
      <c r="E162" s="28" t="s">
        <v>779</v>
      </c>
      <c r="F162" s="28" t="s">
        <v>270</v>
      </c>
      <c r="G162" s="28" t="s">
        <v>416</v>
      </c>
      <c r="H162" s="28" t="s">
        <v>724</v>
      </c>
      <c r="I162" s="28" t="s">
        <v>724</v>
      </c>
      <c r="J162" s="4">
        <v>13.8</v>
      </c>
      <c r="K162" s="4">
        <v>2</v>
      </c>
      <c r="S162" s="12" t="s">
        <v>780</v>
      </c>
      <c r="T162" s="12" t="s">
        <v>781</v>
      </c>
      <c r="U162" s="13">
        <v>1</v>
      </c>
      <c r="V162" s="15">
        <v>35</v>
      </c>
    </row>
    <row r="163" spans="4:22" x14ac:dyDescent="0.35">
      <c r="D163" s="28" t="s">
        <v>782</v>
      </c>
      <c r="E163" s="28" t="s">
        <v>783</v>
      </c>
      <c r="F163" s="28" t="s">
        <v>34</v>
      </c>
      <c r="G163" s="28" t="s">
        <v>159</v>
      </c>
      <c r="H163" s="28" t="s">
        <v>724</v>
      </c>
      <c r="I163" s="28" t="s">
        <v>724</v>
      </c>
      <c r="J163" s="4">
        <v>34.5</v>
      </c>
      <c r="K163" s="4">
        <v>2</v>
      </c>
      <c r="S163" s="12" t="s">
        <v>784</v>
      </c>
      <c r="T163" s="12" t="s">
        <v>785</v>
      </c>
      <c r="U163" s="13">
        <v>1</v>
      </c>
      <c r="V163" s="15">
        <v>35</v>
      </c>
    </row>
    <row r="164" spans="4:22" x14ac:dyDescent="0.35">
      <c r="D164" s="28" t="s">
        <v>786</v>
      </c>
      <c r="E164" s="28" t="s">
        <v>787</v>
      </c>
      <c r="F164" s="28" t="s">
        <v>34</v>
      </c>
      <c r="G164" s="28" t="s">
        <v>159</v>
      </c>
      <c r="H164" s="28" t="s">
        <v>724</v>
      </c>
      <c r="I164" s="28" t="s">
        <v>724</v>
      </c>
      <c r="J164" s="4">
        <v>34.5</v>
      </c>
      <c r="K164" s="4">
        <v>2</v>
      </c>
      <c r="S164" s="12" t="s">
        <v>788</v>
      </c>
      <c r="T164" s="12" t="s">
        <v>789</v>
      </c>
      <c r="U164" s="13">
        <v>1</v>
      </c>
      <c r="V164" s="15">
        <v>35</v>
      </c>
    </row>
    <row r="165" spans="4:22" x14ac:dyDescent="0.35">
      <c r="D165" s="28" t="s">
        <v>790</v>
      </c>
      <c r="E165" s="28" t="s">
        <v>791</v>
      </c>
      <c r="F165" s="28" t="s">
        <v>213</v>
      </c>
      <c r="G165" s="28" t="s">
        <v>26</v>
      </c>
      <c r="H165" s="28" t="s">
        <v>724</v>
      </c>
      <c r="I165" s="28" t="s">
        <v>724</v>
      </c>
      <c r="J165" s="4">
        <v>13.8</v>
      </c>
      <c r="K165" s="4">
        <v>2</v>
      </c>
      <c r="S165" s="12" t="s">
        <v>792</v>
      </c>
      <c r="T165" s="12" t="s">
        <v>793</v>
      </c>
      <c r="U165" s="13">
        <v>1</v>
      </c>
      <c r="V165" s="15">
        <v>35</v>
      </c>
    </row>
    <row r="166" spans="4:22" x14ac:dyDescent="0.35">
      <c r="D166" s="28" t="s">
        <v>794</v>
      </c>
      <c r="E166" s="28" t="s">
        <v>795</v>
      </c>
      <c r="F166" s="28" t="s">
        <v>61</v>
      </c>
      <c r="G166" s="28" t="s">
        <v>338</v>
      </c>
      <c r="H166" s="28" t="s">
        <v>299</v>
      </c>
      <c r="I166" s="28" t="s">
        <v>796</v>
      </c>
      <c r="J166" s="4">
        <v>34.5</v>
      </c>
      <c r="K166" s="4">
        <v>3</v>
      </c>
      <c r="S166" s="12" t="s">
        <v>797</v>
      </c>
      <c r="T166" s="12" t="s">
        <v>798</v>
      </c>
      <c r="U166" s="13">
        <v>1</v>
      </c>
      <c r="V166" s="15">
        <v>35</v>
      </c>
    </row>
    <row r="167" spans="4:22" x14ac:dyDescent="0.35">
      <c r="D167" s="28" t="s">
        <v>799</v>
      </c>
      <c r="E167" s="28" t="s">
        <v>800</v>
      </c>
      <c r="F167" s="28" t="s">
        <v>123</v>
      </c>
      <c r="G167" s="28" t="s">
        <v>124</v>
      </c>
      <c r="H167" s="28" t="s">
        <v>43</v>
      </c>
      <c r="I167" s="28" t="s">
        <v>117</v>
      </c>
      <c r="J167" s="4">
        <v>34.5</v>
      </c>
      <c r="K167" s="4">
        <v>3</v>
      </c>
      <c r="S167" s="12" t="s">
        <v>801</v>
      </c>
      <c r="T167" s="12" t="s">
        <v>802</v>
      </c>
      <c r="U167" s="13">
        <v>1</v>
      </c>
      <c r="V167" s="15">
        <v>35</v>
      </c>
    </row>
    <row r="168" spans="4:22" x14ac:dyDescent="0.35">
      <c r="D168" s="28" t="s">
        <v>803</v>
      </c>
      <c r="E168" s="28" t="s">
        <v>804</v>
      </c>
      <c r="F168" s="28" t="s">
        <v>123</v>
      </c>
      <c r="G168" s="28" t="s">
        <v>124</v>
      </c>
      <c r="H168" s="28" t="s">
        <v>724</v>
      </c>
      <c r="I168" s="28" t="s">
        <v>724</v>
      </c>
      <c r="J168" s="4">
        <v>13.8</v>
      </c>
      <c r="K168" s="4">
        <v>2</v>
      </c>
      <c r="S168" s="12" t="s">
        <v>805</v>
      </c>
      <c r="T168" s="12" t="s">
        <v>806</v>
      </c>
      <c r="U168" s="13">
        <v>1</v>
      </c>
      <c r="V168" s="15">
        <v>35</v>
      </c>
    </row>
    <row r="169" spans="4:22" x14ac:dyDescent="0.35">
      <c r="D169" s="28" t="s">
        <v>807</v>
      </c>
      <c r="E169" s="28" t="s">
        <v>808</v>
      </c>
      <c r="F169" s="28" t="s">
        <v>123</v>
      </c>
      <c r="G169" s="28" t="s">
        <v>124</v>
      </c>
      <c r="H169" s="28" t="s">
        <v>724</v>
      </c>
      <c r="I169" s="28" t="s">
        <v>724</v>
      </c>
      <c r="J169" s="4">
        <v>13.8</v>
      </c>
      <c r="K169" s="4">
        <v>2</v>
      </c>
      <c r="S169" s="12" t="s">
        <v>809</v>
      </c>
      <c r="T169" s="12" t="s">
        <v>810</v>
      </c>
      <c r="U169" s="13">
        <v>1</v>
      </c>
      <c r="V169" s="15">
        <v>35</v>
      </c>
    </row>
    <row r="170" spans="4:22" x14ac:dyDescent="0.35">
      <c r="D170" s="28" t="s">
        <v>811</v>
      </c>
      <c r="E170" s="28" t="s">
        <v>812</v>
      </c>
      <c r="F170" s="28" t="s">
        <v>299</v>
      </c>
      <c r="G170" s="28" t="s">
        <v>796</v>
      </c>
      <c r="H170" s="28" t="s">
        <v>724</v>
      </c>
      <c r="I170" s="28" t="s">
        <v>724</v>
      </c>
      <c r="J170" s="4">
        <v>13.8</v>
      </c>
      <c r="K170" s="4">
        <v>2</v>
      </c>
      <c r="S170" s="12" t="s">
        <v>813</v>
      </c>
      <c r="T170" s="12" t="s">
        <v>814</v>
      </c>
      <c r="U170" s="13">
        <v>1</v>
      </c>
      <c r="V170" s="15">
        <v>35</v>
      </c>
    </row>
    <row r="171" spans="4:22" x14ac:dyDescent="0.35">
      <c r="D171" s="28" t="s">
        <v>815</v>
      </c>
      <c r="E171" s="28" t="s">
        <v>816</v>
      </c>
      <c r="F171" s="28" t="s">
        <v>299</v>
      </c>
      <c r="G171" s="28" t="s">
        <v>796</v>
      </c>
      <c r="H171" s="28" t="s">
        <v>724</v>
      </c>
      <c r="I171" s="28" t="s">
        <v>724</v>
      </c>
      <c r="J171" s="4">
        <v>13.8</v>
      </c>
      <c r="K171" s="4">
        <v>2</v>
      </c>
      <c r="S171" s="12" t="s">
        <v>817</v>
      </c>
      <c r="T171" s="12" t="s">
        <v>818</v>
      </c>
      <c r="U171" s="13">
        <v>1</v>
      </c>
      <c r="V171" s="15">
        <v>35</v>
      </c>
    </row>
    <row r="172" spans="4:22" x14ac:dyDescent="0.35">
      <c r="D172" s="28" t="s">
        <v>819</v>
      </c>
      <c r="E172" s="28" t="s">
        <v>820</v>
      </c>
      <c r="F172" s="28" t="s">
        <v>299</v>
      </c>
      <c r="G172" s="28" t="s">
        <v>796</v>
      </c>
      <c r="H172" s="28" t="s">
        <v>724</v>
      </c>
      <c r="I172" s="28" t="s">
        <v>724</v>
      </c>
      <c r="J172" s="4">
        <v>13.8</v>
      </c>
      <c r="K172" s="4">
        <v>2</v>
      </c>
      <c r="S172" s="12" t="s">
        <v>821</v>
      </c>
      <c r="T172" s="12" t="s">
        <v>822</v>
      </c>
      <c r="U172" s="13">
        <v>1</v>
      </c>
      <c r="V172" s="15">
        <v>35</v>
      </c>
    </row>
    <row r="173" spans="4:22" x14ac:dyDescent="0.35">
      <c r="D173" s="28" t="s">
        <v>823</v>
      </c>
      <c r="E173" s="28" t="s">
        <v>824</v>
      </c>
      <c r="F173" s="28" t="s">
        <v>22</v>
      </c>
      <c r="G173" s="28" t="s">
        <v>24</v>
      </c>
      <c r="H173" s="28" t="s">
        <v>123</v>
      </c>
      <c r="I173" s="28" t="s">
        <v>124</v>
      </c>
      <c r="J173" s="4">
        <v>34.5</v>
      </c>
      <c r="K173" s="4">
        <v>3</v>
      </c>
      <c r="S173" s="12" t="s">
        <v>825</v>
      </c>
      <c r="T173" s="12" t="s">
        <v>826</v>
      </c>
      <c r="U173" s="13">
        <v>1</v>
      </c>
      <c r="V173" s="15">
        <v>35</v>
      </c>
    </row>
    <row r="174" spans="4:22" x14ac:dyDescent="0.35">
      <c r="D174" s="28" t="s">
        <v>827</v>
      </c>
      <c r="E174" s="28" t="s">
        <v>828</v>
      </c>
      <c r="F174" s="28" t="s">
        <v>123</v>
      </c>
      <c r="G174" s="28" t="s">
        <v>124</v>
      </c>
      <c r="H174" s="28" t="s">
        <v>724</v>
      </c>
      <c r="I174" s="28" t="s">
        <v>724</v>
      </c>
      <c r="J174" s="4">
        <v>13.8</v>
      </c>
      <c r="K174" s="4">
        <v>2</v>
      </c>
      <c r="S174" s="12" t="s">
        <v>829</v>
      </c>
      <c r="T174" s="12" t="s">
        <v>830</v>
      </c>
      <c r="U174" s="13">
        <v>1</v>
      </c>
      <c r="V174" s="15">
        <v>35</v>
      </c>
    </row>
    <row r="175" spans="4:22" x14ac:dyDescent="0.35">
      <c r="D175" s="28" t="s">
        <v>831</v>
      </c>
      <c r="E175" s="28" t="s">
        <v>832</v>
      </c>
      <c r="F175" s="28" t="s">
        <v>194</v>
      </c>
      <c r="G175" s="28" t="s">
        <v>386</v>
      </c>
      <c r="H175" s="28" t="s">
        <v>724</v>
      </c>
      <c r="I175" s="28" t="s">
        <v>724</v>
      </c>
      <c r="J175" s="4">
        <v>13.8</v>
      </c>
      <c r="K175" s="4">
        <v>2</v>
      </c>
      <c r="S175" s="12" t="s">
        <v>833</v>
      </c>
      <c r="T175" s="12" t="s">
        <v>834</v>
      </c>
      <c r="U175" s="13">
        <v>1</v>
      </c>
      <c r="V175" s="15">
        <v>35</v>
      </c>
    </row>
    <row r="176" spans="4:22" x14ac:dyDescent="0.35">
      <c r="D176" s="28" t="s">
        <v>835</v>
      </c>
      <c r="E176" s="28" t="s">
        <v>836</v>
      </c>
      <c r="F176" s="28" t="s">
        <v>100</v>
      </c>
      <c r="G176" s="28" t="s">
        <v>101</v>
      </c>
      <c r="H176" s="28" t="s">
        <v>299</v>
      </c>
      <c r="I176" s="28" t="s">
        <v>796</v>
      </c>
      <c r="J176" s="4">
        <v>34.5</v>
      </c>
      <c r="K176" s="4">
        <v>3</v>
      </c>
      <c r="S176" s="12" t="s">
        <v>837</v>
      </c>
      <c r="T176" s="12" t="s">
        <v>838</v>
      </c>
      <c r="U176" s="13">
        <v>1</v>
      </c>
      <c r="V176" s="15">
        <v>35</v>
      </c>
    </row>
    <row r="177" spans="19:22" x14ac:dyDescent="0.35">
      <c r="S177" s="12" t="s">
        <v>839</v>
      </c>
      <c r="T177" s="12" t="s">
        <v>840</v>
      </c>
      <c r="U177" s="13">
        <v>1</v>
      </c>
      <c r="V177" s="15">
        <v>35</v>
      </c>
    </row>
    <row r="178" spans="19:22" x14ac:dyDescent="0.35">
      <c r="S178" s="12" t="s">
        <v>841</v>
      </c>
      <c r="T178" s="12" t="s">
        <v>842</v>
      </c>
      <c r="U178" s="13">
        <v>1</v>
      </c>
      <c r="V178" s="15">
        <v>35</v>
      </c>
    </row>
    <row r="179" spans="19:22" x14ac:dyDescent="0.35">
      <c r="S179" s="12" t="s">
        <v>843</v>
      </c>
      <c r="T179" s="12" t="s">
        <v>844</v>
      </c>
      <c r="U179" s="13">
        <v>1</v>
      </c>
      <c r="V179" s="15">
        <v>35</v>
      </c>
    </row>
    <row r="180" spans="19:22" x14ac:dyDescent="0.35">
      <c r="S180" s="12" t="s">
        <v>845</v>
      </c>
      <c r="T180" s="12" t="s">
        <v>846</v>
      </c>
      <c r="U180" s="13">
        <v>1</v>
      </c>
      <c r="V180" s="15">
        <v>35</v>
      </c>
    </row>
    <row r="181" spans="19:22" x14ac:dyDescent="0.35">
      <c r="S181" s="12" t="s">
        <v>847</v>
      </c>
      <c r="T181" s="12" t="s">
        <v>848</v>
      </c>
      <c r="U181" s="13">
        <v>1</v>
      </c>
      <c r="V181" s="15">
        <v>35</v>
      </c>
    </row>
    <row r="182" spans="19:22" x14ac:dyDescent="0.35">
      <c r="S182" s="12" t="s">
        <v>849</v>
      </c>
      <c r="T182" s="12" t="s">
        <v>850</v>
      </c>
      <c r="U182" s="13">
        <v>1</v>
      </c>
      <c r="V182" s="15">
        <v>35</v>
      </c>
    </row>
    <row r="183" spans="19:22" x14ac:dyDescent="0.35">
      <c r="S183" s="12" t="s">
        <v>851</v>
      </c>
      <c r="T183" s="12" t="s">
        <v>852</v>
      </c>
      <c r="U183" s="13">
        <v>1</v>
      </c>
      <c r="V183" s="15">
        <v>35</v>
      </c>
    </row>
    <row r="184" spans="19:22" x14ac:dyDescent="0.35">
      <c r="S184" s="12" t="s">
        <v>853</v>
      </c>
      <c r="T184" s="12" t="s">
        <v>854</v>
      </c>
      <c r="U184" s="13">
        <v>1</v>
      </c>
      <c r="V184" s="15">
        <v>35</v>
      </c>
    </row>
    <row r="185" spans="19:22" x14ac:dyDescent="0.35">
      <c r="S185" s="12" t="s">
        <v>855</v>
      </c>
      <c r="T185" s="12" t="s">
        <v>856</v>
      </c>
      <c r="U185" s="13">
        <v>1</v>
      </c>
      <c r="V185" s="15">
        <v>35</v>
      </c>
    </row>
    <row r="186" spans="19:22" x14ac:dyDescent="0.35">
      <c r="S186" s="12" t="s">
        <v>857</v>
      </c>
      <c r="T186" s="12" t="s">
        <v>858</v>
      </c>
      <c r="U186" s="13">
        <v>1</v>
      </c>
      <c r="V186" s="15">
        <v>35</v>
      </c>
    </row>
    <row r="187" spans="19:22" x14ac:dyDescent="0.35">
      <c r="S187" s="12" t="s">
        <v>859</v>
      </c>
      <c r="T187" s="12" t="s">
        <v>860</v>
      </c>
      <c r="U187" s="13">
        <v>1</v>
      </c>
      <c r="V187" s="15">
        <v>35</v>
      </c>
    </row>
    <row r="188" spans="19:22" x14ac:dyDescent="0.35">
      <c r="S188" s="12" t="s">
        <v>861</v>
      </c>
      <c r="T188" s="12" t="s">
        <v>862</v>
      </c>
      <c r="U188" s="13">
        <v>1</v>
      </c>
      <c r="V188" s="15">
        <v>35</v>
      </c>
    </row>
    <row r="189" spans="19:22" x14ac:dyDescent="0.35">
      <c r="S189" s="12" t="s">
        <v>863</v>
      </c>
      <c r="T189" s="12" t="s">
        <v>864</v>
      </c>
      <c r="U189" s="13">
        <v>1</v>
      </c>
      <c r="V189" s="15">
        <v>35</v>
      </c>
    </row>
    <row r="190" spans="19:22" x14ac:dyDescent="0.35">
      <c r="S190" s="12" t="s">
        <v>865</v>
      </c>
      <c r="T190" s="12" t="s">
        <v>866</v>
      </c>
      <c r="U190" s="13">
        <v>1</v>
      </c>
      <c r="V190" s="15">
        <v>35</v>
      </c>
    </row>
    <row r="191" spans="19:22" x14ac:dyDescent="0.35">
      <c r="S191" s="12" t="s">
        <v>867</v>
      </c>
      <c r="T191" s="12" t="s">
        <v>868</v>
      </c>
      <c r="U191" s="13">
        <v>1</v>
      </c>
      <c r="V191" s="15">
        <v>35</v>
      </c>
    </row>
    <row r="192" spans="19:22" x14ac:dyDescent="0.35">
      <c r="S192" s="12" t="s">
        <v>869</v>
      </c>
      <c r="T192" s="12" t="s">
        <v>870</v>
      </c>
      <c r="U192" s="13">
        <v>1</v>
      </c>
      <c r="V192" s="15">
        <v>35</v>
      </c>
    </row>
    <row r="193" spans="19:22" x14ac:dyDescent="0.35">
      <c r="S193" s="12" t="s">
        <v>871</v>
      </c>
      <c r="T193" s="12" t="s">
        <v>872</v>
      </c>
      <c r="U193" s="13">
        <v>1</v>
      </c>
      <c r="V193" s="15">
        <v>35</v>
      </c>
    </row>
    <row r="194" spans="19:22" x14ac:dyDescent="0.35">
      <c r="S194" s="12" t="s">
        <v>873</v>
      </c>
      <c r="T194" s="12" t="s">
        <v>874</v>
      </c>
      <c r="U194" s="13">
        <v>1</v>
      </c>
      <c r="V194" s="15">
        <v>35</v>
      </c>
    </row>
    <row r="195" spans="19:22" x14ac:dyDescent="0.35">
      <c r="S195" s="12" t="s">
        <v>875</v>
      </c>
      <c r="T195" s="12" t="s">
        <v>876</v>
      </c>
      <c r="U195" s="13">
        <v>1</v>
      </c>
      <c r="V195" s="15">
        <v>35</v>
      </c>
    </row>
    <row r="196" spans="19:22" x14ac:dyDescent="0.35">
      <c r="S196" s="12" t="s">
        <v>877</v>
      </c>
      <c r="T196" s="12" t="s">
        <v>878</v>
      </c>
      <c r="U196" s="13">
        <v>1</v>
      </c>
      <c r="V196" s="15">
        <v>35</v>
      </c>
    </row>
    <row r="197" spans="19:22" x14ac:dyDescent="0.35">
      <c r="S197" s="12" t="s">
        <v>879</v>
      </c>
      <c r="T197" s="12" t="s">
        <v>880</v>
      </c>
      <c r="U197" s="13">
        <v>1</v>
      </c>
      <c r="V197" s="15">
        <v>35</v>
      </c>
    </row>
    <row r="198" spans="19:22" x14ac:dyDescent="0.35">
      <c r="S198" s="12" t="s">
        <v>881</v>
      </c>
      <c r="T198" s="12" t="s">
        <v>882</v>
      </c>
      <c r="U198" s="13">
        <v>1</v>
      </c>
      <c r="V198" s="15">
        <v>35</v>
      </c>
    </row>
    <row r="199" spans="19:22" x14ac:dyDescent="0.35">
      <c r="S199" s="12" t="s">
        <v>883</v>
      </c>
      <c r="T199" s="12" t="s">
        <v>884</v>
      </c>
      <c r="U199" s="13">
        <v>1</v>
      </c>
      <c r="V199" s="15">
        <v>35</v>
      </c>
    </row>
    <row r="200" spans="19:22" x14ac:dyDescent="0.35">
      <c r="S200" s="12" t="s">
        <v>885</v>
      </c>
      <c r="T200" s="12" t="s">
        <v>886</v>
      </c>
      <c r="U200" s="13">
        <v>1</v>
      </c>
      <c r="V200" s="15">
        <v>35</v>
      </c>
    </row>
    <row r="201" spans="19:22" x14ac:dyDescent="0.35">
      <c r="S201" s="12" t="s">
        <v>887</v>
      </c>
      <c r="T201" s="12" t="s">
        <v>888</v>
      </c>
      <c r="U201" s="13">
        <v>1</v>
      </c>
      <c r="V201" s="15">
        <v>35</v>
      </c>
    </row>
    <row r="202" spans="19:22" x14ac:dyDescent="0.35">
      <c r="S202" s="12" t="s">
        <v>889</v>
      </c>
      <c r="T202" s="12" t="s">
        <v>890</v>
      </c>
      <c r="U202" s="13">
        <v>1</v>
      </c>
      <c r="V202" s="15">
        <v>35</v>
      </c>
    </row>
    <row r="203" spans="19:22" x14ac:dyDescent="0.35">
      <c r="S203" s="12" t="s">
        <v>891</v>
      </c>
      <c r="T203" s="12" t="s">
        <v>892</v>
      </c>
      <c r="U203" s="13">
        <v>1</v>
      </c>
      <c r="V203" s="15">
        <v>35</v>
      </c>
    </row>
    <row r="204" spans="19:22" x14ac:dyDescent="0.35">
      <c r="S204" s="12" t="s">
        <v>893</v>
      </c>
      <c r="T204" s="12" t="s">
        <v>894</v>
      </c>
      <c r="U204" s="13">
        <v>1</v>
      </c>
      <c r="V204" s="15">
        <v>35</v>
      </c>
    </row>
    <row r="205" spans="19:22" x14ac:dyDescent="0.35">
      <c r="S205" s="12" t="s">
        <v>895</v>
      </c>
      <c r="T205" s="12" t="s">
        <v>896</v>
      </c>
      <c r="U205" s="13">
        <v>1</v>
      </c>
      <c r="V205" s="15">
        <v>35</v>
      </c>
    </row>
    <row r="206" spans="19:22" x14ac:dyDescent="0.35">
      <c r="S206" s="12" t="s">
        <v>897</v>
      </c>
      <c r="T206" s="12" t="s">
        <v>898</v>
      </c>
      <c r="U206" s="13">
        <v>1</v>
      </c>
      <c r="V206" s="15">
        <v>35</v>
      </c>
    </row>
    <row r="207" spans="19:22" x14ac:dyDescent="0.35">
      <c r="S207" s="12" t="s">
        <v>899</v>
      </c>
      <c r="T207" s="12" t="s">
        <v>900</v>
      </c>
      <c r="U207" s="13">
        <v>1</v>
      </c>
      <c r="V207" s="15">
        <v>35</v>
      </c>
    </row>
    <row r="208" spans="19:22" x14ac:dyDescent="0.35">
      <c r="S208" s="12" t="s">
        <v>901</v>
      </c>
      <c r="T208" s="12" t="s">
        <v>902</v>
      </c>
      <c r="U208" s="13">
        <v>1</v>
      </c>
      <c r="V208" s="15">
        <v>35</v>
      </c>
    </row>
    <row r="209" spans="19:22" x14ac:dyDescent="0.35">
      <c r="S209" s="12" t="s">
        <v>903</v>
      </c>
      <c r="T209" s="12" t="s">
        <v>904</v>
      </c>
      <c r="U209" s="13">
        <v>1</v>
      </c>
      <c r="V209" s="15">
        <v>35</v>
      </c>
    </row>
    <row r="210" spans="19:22" x14ac:dyDescent="0.35">
      <c r="S210" s="12" t="s">
        <v>905</v>
      </c>
      <c r="T210" s="12" t="s">
        <v>906</v>
      </c>
      <c r="U210" s="13">
        <v>1</v>
      </c>
      <c r="V210" s="15">
        <v>35</v>
      </c>
    </row>
    <row r="211" spans="19:22" x14ac:dyDescent="0.35">
      <c r="S211" s="12" t="s">
        <v>907</v>
      </c>
      <c r="T211" s="12" t="s">
        <v>908</v>
      </c>
      <c r="U211" s="13">
        <v>1</v>
      </c>
      <c r="V211" s="15">
        <v>35</v>
      </c>
    </row>
    <row r="212" spans="19:22" x14ac:dyDescent="0.35">
      <c r="S212" s="12" t="s">
        <v>909</v>
      </c>
      <c r="T212" s="12" t="s">
        <v>910</v>
      </c>
      <c r="U212" s="13">
        <v>1</v>
      </c>
      <c r="V212" s="15">
        <v>35</v>
      </c>
    </row>
    <row r="213" spans="19:22" x14ac:dyDescent="0.35">
      <c r="S213" s="12" t="s">
        <v>911</v>
      </c>
      <c r="T213" s="12" t="s">
        <v>912</v>
      </c>
      <c r="U213" s="13">
        <v>1</v>
      </c>
      <c r="V213" s="15">
        <v>35</v>
      </c>
    </row>
    <row r="214" spans="19:22" x14ac:dyDescent="0.35">
      <c r="S214" s="12" t="s">
        <v>913</v>
      </c>
      <c r="T214" s="12" t="s">
        <v>914</v>
      </c>
      <c r="U214" s="13">
        <v>1</v>
      </c>
      <c r="V214" s="15">
        <v>35</v>
      </c>
    </row>
    <row r="215" spans="19:22" x14ac:dyDescent="0.35">
      <c r="S215" s="12" t="s">
        <v>915</v>
      </c>
      <c r="T215" s="12" t="s">
        <v>916</v>
      </c>
      <c r="U215" s="13">
        <v>1</v>
      </c>
      <c r="V215" s="15">
        <v>35</v>
      </c>
    </row>
    <row r="216" spans="19:22" x14ac:dyDescent="0.35">
      <c r="S216" s="12" t="s">
        <v>917</v>
      </c>
      <c r="T216" s="12" t="s">
        <v>918</v>
      </c>
      <c r="U216" s="13">
        <v>1</v>
      </c>
      <c r="V216" s="15">
        <v>35</v>
      </c>
    </row>
    <row r="217" spans="19:22" x14ac:dyDescent="0.35">
      <c r="S217" s="12" t="s">
        <v>919</v>
      </c>
      <c r="T217" s="12" t="s">
        <v>920</v>
      </c>
      <c r="U217" s="13">
        <v>1</v>
      </c>
      <c r="V217" s="15">
        <v>35</v>
      </c>
    </row>
    <row r="218" spans="19:22" x14ac:dyDescent="0.35">
      <c r="S218" s="12" t="s">
        <v>921</v>
      </c>
      <c r="T218" s="12" t="s">
        <v>922</v>
      </c>
      <c r="U218" s="13">
        <v>1</v>
      </c>
      <c r="V218" s="15">
        <v>35</v>
      </c>
    </row>
    <row r="219" spans="19:22" x14ac:dyDescent="0.35">
      <c r="S219" s="12" t="s">
        <v>923</v>
      </c>
      <c r="T219" s="12" t="s">
        <v>924</v>
      </c>
      <c r="U219" s="13">
        <v>1</v>
      </c>
      <c r="V219" s="15">
        <v>35</v>
      </c>
    </row>
    <row r="220" spans="19:22" x14ac:dyDescent="0.35">
      <c r="S220" s="12" t="s">
        <v>925</v>
      </c>
      <c r="T220" s="12" t="s">
        <v>926</v>
      </c>
      <c r="U220" s="13">
        <v>1</v>
      </c>
      <c r="V220" s="15">
        <v>35</v>
      </c>
    </row>
    <row r="221" spans="19:22" x14ac:dyDescent="0.35">
      <c r="S221" s="12" t="s">
        <v>927</v>
      </c>
      <c r="T221" s="12" t="s">
        <v>928</v>
      </c>
      <c r="U221" s="13">
        <v>1</v>
      </c>
      <c r="V221" s="15">
        <v>35</v>
      </c>
    </row>
    <row r="222" spans="19:22" x14ac:dyDescent="0.35">
      <c r="S222" s="12" t="s">
        <v>929</v>
      </c>
      <c r="T222" s="12" t="s">
        <v>930</v>
      </c>
      <c r="U222" s="13">
        <v>1</v>
      </c>
      <c r="V222" s="15">
        <v>35</v>
      </c>
    </row>
    <row r="223" spans="19:22" x14ac:dyDescent="0.35">
      <c r="S223" s="12" t="s">
        <v>931</v>
      </c>
      <c r="T223" s="12" t="s">
        <v>932</v>
      </c>
      <c r="U223" s="13">
        <v>1</v>
      </c>
      <c r="V223" s="15">
        <v>35</v>
      </c>
    </row>
    <row r="224" spans="19:22" x14ac:dyDescent="0.35">
      <c r="S224" s="12" t="s">
        <v>933</v>
      </c>
      <c r="T224" s="12" t="s">
        <v>934</v>
      </c>
      <c r="U224" s="13">
        <v>1</v>
      </c>
      <c r="V224" s="15">
        <v>35</v>
      </c>
    </row>
    <row r="225" spans="19:22" x14ac:dyDescent="0.35">
      <c r="S225" s="12" t="s">
        <v>935</v>
      </c>
      <c r="T225" s="12" t="s">
        <v>936</v>
      </c>
      <c r="U225" s="13">
        <v>1</v>
      </c>
      <c r="V225" s="15">
        <v>35</v>
      </c>
    </row>
    <row r="226" spans="19:22" x14ac:dyDescent="0.35">
      <c r="S226" s="12" t="s">
        <v>937</v>
      </c>
      <c r="T226" s="12" t="s">
        <v>938</v>
      </c>
      <c r="U226" s="13">
        <v>1</v>
      </c>
      <c r="V226" s="15">
        <v>35</v>
      </c>
    </row>
    <row r="227" spans="19:22" x14ac:dyDescent="0.35">
      <c r="S227" s="12" t="s">
        <v>939</v>
      </c>
      <c r="T227" s="12" t="s">
        <v>940</v>
      </c>
      <c r="U227" s="13">
        <v>1</v>
      </c>
      <c r="V227" s="15">
        <v>35</v>
      </c>
    </row>
    <row r="228" spans="19:22" x14ac:dyDescent="0.35">
      <c r="S228" s="12" t="s">
        <v>941</v>
      </c>
      <c r="T228" s="12" t="s">
        <v>942</v>
      </c>
      <c r="U228" s="13">
        <v>1</v>
      </c>
      <c r="V228" s="15">
        <v>35</v>
      </c>
    </row>
    <row r="229" spans="19:22" x14ac:dyDescent="0.35">
      <c r="S229" s="12" t="s">
        <v>943</v>
      </c>
      <c r="T229" s="12" t="s">
        <v>944</v>
      </c>
      <c r="U229" s="13">
        <v>1</v>
      </c>
      <c r="V229" s="15">
        <v>35</v>
      </c>
    </row>
    <row r="230" spans="19:22" x14ac:dyDescent="0.35">
      <c r="S230" s="12" t="s">
        <v>945</v>
      </c>
      <c r="T230" s="12" t="s">
        <v>946</v>
      </c>
      <c r="U230" s="13">
        <v>1</v>
      </c>
      <c r="V230" s="15">
        <v>35</v>
      </c>
    </row>
    <row r="231" spans="19:22" x14ac:dyDescent="0.35">
      <c r="S231" s="12" t="s">
        <v>947</v>
      </c>
      <c r="T231" s="12" t="s">
        <v>948</v>
      </c>
      <c r="U231" s="13">
        <v>1</v>
      </c>
      <c r="V231" s="15">
        <v>35</v>
      </c>
    </row>
    <row r="232" spans="19:22" x14ac:dyDescent="0.35">
      <c r="S232" s="12" t="s">
        <v>949</v>
      </c>
      <c r="T232" s="12" t="s">
        <v>950</v>
      </c>
      <c r="U232" s="13">
        <v>1</v>
      </c>
      <c r="V232" s="15">
        <v>35</v>
      </c>
    </row>
    <row r="233" spans="19:22" x14ac:dyDescent="0.35">
      <c r="S233" s="12" t="s">
        <v>951</v>
      </c>
      <c r="T233" s="12" t="s">
        <v>952</v>
      </c>
      <c r="U233" s="13">
        <v>1</v>
      </c>
      <c r="V233" s="15">
        <v>35</v>
      </c>
    </row>
    <row r="234" spans="19:22" x14ac:dyDescent="0.35">
      <c r="S234" s="12" t="s">
        <v>953</v>
      </c>
      <c r="T234" s="12" t="s">
        <v>954</v>
      </c>
      <c r="U234" s="13">
        <v>1</v>
      </c>
      <c r="V234" s="15">
        <v>35</v>
      </c>
    </row>
    <row r="235" spans="19:22" x14ac:dyDescent="0.35">
      <c r="S235" s="12" t="s">
        <v>955</v>
      </c>
      <c r="T235" s="12" t="s">
        <v>956</v>
      </c>
      <c r="U235" s="13">
        <v>1</v>
      </c>
      <c r="V235" s="15">
        <v>35</v>
      </c>
    </row>
    <row r="236" spans="19:22" x14ac:dyDescent="0.35">
      <c r="S236" s="12" t="s">
        <v>957</v>
      </c>
      <c r="T236" s="12" t="s">
        <v>958</v>
      </c>
      <c r="U236" s="13">
        <v>1</v>
      </c>
      <c r="V236" s="15">
        <v>35</v>
      </c>
    </row>
    <row r="237" spans="19:22" x14ac:dyDescent="0.35">
      <c r="S237" s="12" t="s">
        <v>959</v>
      </c>
      <c r="T237" s="12" t="s">
        <v>960</v>
      </c>
      <c r="U237" s="13">
        <v>1</v>
      </c>
      <c r="V237" s="15">
        <v>35</v>
      </c>
    </row>
    <row r="238" spans="19:22" x14ac:dyDescent="0.35">
      <c r="S238" s="12" t="s">
        <v>961</v>
      </c>
      <c r="T238" s="12" t="s">
        <v>962</v>
      </c>
      <c r="U238" s="13">
        <v>1</v>
      </c>
      <c r="V238" s="15">
        <v>35</v>
      </c>
    </row>
    <row r="239" spans="19:22" x14ac:dyDescent="0.35">
      <c r="S239" s="12" t="s">
        <v>963</v>
      </c>
      <c r="T239" s="12" t="s">
        <v>964</v>
      </c>
      <c r="U239" s="13">
        <v>1</v>
      </c>
      <c r="V239" s="15">
        <v>35</v>
      </c>
    </row>
    <row r="240" spans="19:22" x14ac:dyDescent="0.35">
      <c r="S240" s="12" t="s">
        <v>965</v>
      </c>
      <c r="T240" s="12" t="s">
        <v>966</v>
      </c>
      <c r="U240" s="13">
        <v>1</v>
      </c>
      <c r="V240" s="15">
        <v>35</v>
      </c>
    </row>
    <row r="241" spans="19:22" x14ac:dyDescent="0.35">
      <c r="S241" s="12" t="s">
        <v>967</v>
      </c>
      <c r="T241" s="12" t="s">
        <v>968</v>
      </c>
      <c r="U241" s="13">
        <v>1</v>
      </c>
      <c r="V241" s="15">
        <v>35</v>
      </c>
    </row>
    <row r="242" spans="19:22" x14ac:dyDescent="0.35">
      <c r="S242" s="12" t="s">
        <v>969</v>
      </c>
      <c r="T242" s="12" t="s">
        <v>970</v>
      </c>
      <c r="U242" s="13">
        <v>1</v>
      </c>
      <c r="V242" s="15">
        <v>35</v>
      </c>
    </row>
    <row r="243" spans="19:22" x14ac:dyDescent="0.35">
      <c r="S243" s="12" t="s">
        <v>971</v>
      </c>
      <c r="T243" s="12" t="s">
        <v>972</v>
      </c>
      <c r="U243" s="13">
        <v>1</v>
      </c>
      <c r="V243" s="15">
        <v>35</v>
      </c>
    </row>
    <row r="244" spans="19:22" x14ac:dyDescent="0.35">
      <c r="S244" s="12" t="s">
        <v>973</v>
      </c>
      <c r="T244" s="12" t="s">
        <v>974</v>
      </c>
      <c r="U244" s="13">
        <v>1</v>
      </c>
      <c r="V244" s="15">
        <v>35</v>
      </c>
    </row>
    <row r="245" spans="19:22" x14ac:dyDescent="0.35">
      <c r="S245" s="12" t="s">
        <v>975</v>
      </c>
      <c r="T245" s="12" t="s">
        <v>976</v>
      </c>
      <c r="U245" s="13">
        <v>1</v>
      </c>
      <c r="V245" s="15">
        <v>35</v>
      </c>
    </row>
    <row r="246" spans="19:22" x14ac:dyDescent="0.35">
      <c r="S246" s="12" t="s">
        <v>977</v>
      </c>
      <c r="T246" s="12" t="s">
        <v>978</v>
      </c>
      <c r="U246" s="13">
        <v>1</v>
      </c>
      <c r="V246" s="15">
        <v>35</v>
      </c>
    </row>
    <row r="247" spans="19:22" x14ac:dyDescent="0.35">
      <c r="S247" s="12" t="s">
        <v>979</v>
      </c>
      <c r="T247" s="12" t="s">
        <v>980</v>
      </c>
      <c r="U247" s="13">
        <v>1</v>
      </c>
      <c r="V247" s="15">
        <v>35</v>
      </c>
    </row>
    <row r="248" spans="19:22" x14ac:dyDescent="0.35">
      <c r="S248" s="12" t="s">
        <v>981</v>
      </c>
      <c r="T248" s="12" t="s">
        <v>982</v>
      </c>
      <c r="U248" s="13">
        <v>1</v>
      </c>
      <c r="V248" s="15">
        <v>35</v>
      </c>
    </row>
    <row r="249" spans="19:22" x14ac:dyDescent="0.35">
      <c r="S249" s="12" t="s">
        <v>983</v>
      </c>
      <c r="T249" s="12" t="s">
        <v>984</v>
      </c>
      <c r="U249" s="13">
        <v>1</v>
      </c>
      <c r="V249" s="15">
        <v>35</v>
      </c>
    </row>
    <row r="250" spans="19:22" x14ac:dyDescent="0.35">
      <c r="S250" s="12" t="s">
        <v>985</v>
      </c>
      <c r="T250" s="12" t="s">
        <v>986</v>
      </c>
      <c r="U250" s="13">
        <v>1</v>
      </c>
      <c r="V250" s="15">
        <v>35</v>
      </c>
    </row>
    <row r="251" spans="19:22" x14ac:dyDescent="0.35">
      <c r="S251" s="12" t="s">
        <v>987</v>
      </c>
      <c r="T251" s="12" t="s">
        <v>988</v>
      </c>
      <c r="U251" s="13">
        <v>1</v>
      </c>
      <c r="V251" s="15">
        <v>35</v>
      </c>
    </row>
    <row r="252" spans="19:22" x14ac:dyDescent="0.35">
      <c r="S252" s="12" t="s">
        <v>989</v>
      </c>
      <c r="T252" s="12" t="s">
        <v>990</v>
      </c>
      <c r="U252" s="13">
        <v>1</v>
      </c>
      <c r="V252" s="15">
        <v>35</v>
      </c>
    </row>
    <row r="253" spans="19:22" x14ac:dyDescent="0.35">
      <c r="S253" s="12" t="s">
        <v>991</v>
      </c>
      <c r="T253" s="12" t="s">
        <v>992</v>
      </c>
      <c r="U253" s="13">
        <v>1</v>
      </c>
      <c r="V253" s="15">
        <v>35</v>
      </c>
    </row>
    <row r="254" spans="19:22" x14ac:dyDescent="0.35">
      <c r="S254" s="12" t="s">
        <v>993</v>
      </c>
      <c r="T254" s="12" t="s">
        <v>994</v>
      </c>
      <c r="U254" s="13">
        <v>1</v>
      </c>
      <c r="V254" s="15">
        <v>35</v>
      </c>
    </row>
    <row r="255" spans="19:22" x14ac:dyDescent="0.35">
      <c r="S255" s="12" t="s">
        <v>995</v>
      </c>
      <c r="T255" s="12" t="s">
        <v>996</v>
      </c>
      <c r="U255" s="13">
        <v>1</v>
      </c>
      <c r="V255" s="15">
        <v>35</v>
      </c>
    </row>
    <row r="256" spans="19:22" x14ac:dyDescent="0.35">
      <c r="S256" s="12" t="s">
        <v>997</v>
      </c>
      <c r="T256" s="12" t="s">
        <v>998</v>
      </c>
      <c r="U256" s="13">
        <v>1</v>
      </c>
      <c r="V256" s="15">
        <v>35</v>
      </c>
    </row>
    <row r="257" spans="19:22" x14ac:dyDescent="0.35">
      <c r="S257" s="12" t="s">
        <v>999</v>
      </c>
      <c r="T257" s="12" t="s">
        <v>1000</v>
      </c>
      <c r="U257" s="13">
        <v>1</v>
      </c>
      <c r="V257" s="15">
        <v>35</v>
      </c>
    </row>
    <row r="258" spans="19:22" x14ac:dyDescent="0.35">
      <c r="S258" s="12" t="s">
        <v>1001</v>
      </c>
      <c r="T258" s="12" t="s">
        <v>1002</v>
      </c>
      <c r="U258" s="13">
        <v>1</v>
      </c>
      <c r="V258" s="15">
        <v>35</v>
      </c>
    </row>
    <row r="259" spans="19:22" x14ac:dyDescent="0.35">
      <c r="S259" s="12" t="s">
        <v>1003</v>
      </c>
      <c r="T259" s="12" t="s">
        <v>1004</v>
      </c>
      <c r="U259" s="13">
        <v>1</v>
      </c>
      <c r="V259" s="15">
        <v>35</v>
      </c>
    </row>
    <row r="260" spans="19:22" x14ac:dyDescent="0.35">
      <c r="S260" s="12" t="s">
        <v>1005</v>
      </c>
      <c r="T260" s="12" t="s">
        <v>1006</v>
      </c>
      <c r="U260" s="13">
        <v>1</v>
      </c>
      <c r="V260" s="15">
        <v>35</v>
      </c>
    </row>
    <row r="261" spans="19:22" x14ac:dyDescent="0.35">
      <c r="S261" s="12" t="s">
        <v>1007</v>
      </c>
      <c r="T261" s="12" t="s">
        <v>1008</v>
      </c>
      <c r="U261" s="13">
        <v>1</v>
      </c>
      <c r="V261" s="15">
        <v>35</v>
      </c>
    </row>
    <row r="262" spans="19:22" x14ac:dyDescent="0.35">
      <c r="S262" s="12" t="s">
        <v>1009</v>
      </c>
      <c r="T262" s="12" t="s">
        <v>1010</v>
      </c>
      <c r="U262" s="13">
        <v>1</v>
      </c>
      <c r="V262" s="15">
        <v>35</v>
      </c>
    </row>
    <row r="263" spans="19:22" x14ac:dyDescent="0.35">
      <c r="S263" s="12" t="s">
        <v>1011</v>
      </c>
      <c r="T263" s="12" t="s">
        <v>1012</v>
      </c>
      <c r="U263" s="13">
        <v>1</v>
      </c>
      <c r="V263" s="15">
        <v>35</v>
      </c>
    </row>
    <row r="264" spans="19:22" x14ac:dyDescent="0.35">
      <c r="S264" s="12" t="s">
        <v>1013</v>
      </c>
      <c r="T264" s="12" t="s">
        <v>1014</v>
      </c>
      <c r="U264" s="13">
        <v>1</v>
      </c>
      <c r="V264" s="15">
        <v>35</v>
      </c>
    </row>
    <row r="265" spans="19:22" x14ac:dyDescent="0.35">
      <c r="S265" s="12" t="s">
        <v>1015</v>
      </c>
      <c r="T265" s="12" t="s">
        <v>1016</v>
      </c>
      <c r="U265" s="13">
        <v>1</v>
      </c>
      <c r="V265" s="15">
        <v>35</v>
      </c>
    </row>
    <row r="266" spans="19:22" x14ac:dyDescent="0.35">
      <c r="S266" s="12" t="s">
        <v>1017</v>
      </c>
      <c r="T266" s="12" t="s">
        <v>1018</v>
      </c>
      <c r="U266" s="13">
        <v>1</v>
      </c>
      <c r="V266" s="15">
        <v>35</v>
      </c>
    </row>
    <row r="267" spans="19:22" x14ac:dyDescent="0.35">
      <c r="S267" s="12" t="s">
        <v>1019</v>
      </c>
      <c r="T267" s="12" t="s">
        <v>1020</v>
      </c>
      <c r="U267" s="13">
        <v>1</v>
      </c>
      <c r="V267" s="15">
        <v>35</v>
      </c>
    </row>
    <row r="268" spans="19:22" x14ac:dyDescent="0.35">
      <c r="S268" s="12" t="s">
        <v>1021</v>
      </c>
      <c r="T268" s="12" t="s">
        <v>1022</v>
      </c>
      <c r="U268" s="13">
        <v>1</v>
      </c>
      <c r="V268" s="15">
        <v>35</v>
      </c>
    </row>
    <row r="269" spans="19:22" x14ac:dyDescent="0.35">
      <c r="S269" s="12" t="s">
        <v>1023</v>
      </c>
      <c r="T269" s="12" t="s">
        <v>1024</v>
      </c>
      <c r="U269" s="13">
        <v>1</v>
      </c>
      <c r="V269" s="15">
        <v>35</v>
      </c>
    </row>
    <row r="270" spans="19:22" x14ac:dyDescent="0.35">
      <c r="S270" s="12" t="s">
        <v>1025</v>
      </c>
      <c r="T270" s="12" t="s">
        <v>1026</v>
      </c>
      <c r="U270" s="13">
        <v>1</v>
      </c>
      <c r="V270" s="15">
        <v>35</v>
      </c>
    </row>
    <row r="271" spans="19:22" x14ac:dyDescent="0.35">
      <c r="S271" s="12" t="s">
        <v>1027</v>
      </c>
      <c r="T271" s="12" t="s">
        <v>1028</v>
      </c>
      <c r="U271" s="13">
        <v>1</v>
      </c>
      <c r="V271" s="15">
        <v>35</v>
      </c>
    </row>
    <row r="272" spans="19:22" x14ac:dyDescent="0.35">
      <c r="S272" s="12" t="s">
        <v>1029</v>
      </c>
      <c r="T272" s="12" t="s">
        <v>1030</v>
      </c>
      <c r="U272" s="13">
        <v>1</v>
      </c>
      <c r="V272" s="15">
        <v>35</v>
      </c>
    </row>
    <row r="273" spans="19:22" x14ac:dyDescent="0.35">
      <c r="S273" s="12" t="s">
        <v>1031</v>
      </c>
      <c r="T273" s="12" t="s">
        <v>1032</v>
      </c>
      <c r="U273" s="13">
        <v>1</v>
      </c>
      <c r="V273" s="15">
        <v>35</v>
      </c>
    </row>
    <row r="274" spans="19:22" x14ac:dyDescent="0.35">
      <c r="S274" s="12" t="s">
        <v>1033</v>
      </c>
      <c r="T274" s="12" t="s">
        <v>1034</v>
      </c>
      <c r="U274" s="13">
        <v>1</v>
      </c>
      <c r="V274" s="15">
        <v>35</v>
      </c>
    </row>
    <row r="275" spans="19:22" x14ac:dyDescent="0.35">
      <c r="S275" s="12" t="s">
        <v>1035</v>
      </c>
      <c r="T275" s="12" t="s">
        <v>1036</v>
      </c>
      <c r="U275" s="13">
        <v>1</v>
      </c>
      <c r="V275" s="15">
        <v>35</v>
      </c>
    </row>
    <row r="276" spans="19:22" x14ac:dyDescent="0.35">
      <c r="S276" s="12" t="s">
        <v>1037</v>
      </c>
      <c r="T276" s="12" t="s">
        <v>1038</v>
      </c>
      <c r="U276" s="13">
        <v>1</v>
      </c>
      <c r="V276" s="15">
        <v>35</v>
      </c>
    </row>
    <row r="277" spans="19:22" x14ac:dyDescent="0.35">
      <c r="S277" s="12" t="s">
        <v>1039</v>
      </c>
      <c r="T277" s="12" t="s">
        <v>1040</v>
      </c>
      <c r="U277" s="13">
        <v>1</v>
      </c>
      <c r="V277" s="15">
        <v>35</v>
      </c>
    </row>
    <row r="278" spans="19:22" x14ac:dyDescent="0.35">
      <c r="S278" s="12" t="s">
        <v>1041</v>
      </c>
      <c r="T278" s="12" t="s">
        <v>1042</v>
      </c>
      <c r="U278" s="13">
        <v>1</v>
      </c>
      <c r="V278" s="15">
        <v>35</v>
      </c>
    </row>
    <row r="279" spans="19:22" x14ac:dyDescent="0.35">
      <c r="S279" s="12" t="s">
        <v>1043</v>
      </c>
      <c r="T279" s="12" t="s">
        <v>1044</v>
      </c>
      <c r="U279" s="13">
        <v>1</v>
      </c>
      <c r="V279" s="15">
        <v>35</v>
      </c>
    </row>
    <row r="280" spans="19:22" x14ac:dyDescent="0.35">
      <c r="S280" s="12" t="s">
        <v>1045</v>
      </c>
      <c r="T280" s="12" t="s">
        <v>1046</v>
      </c>
      <c r="U280" s="13">
        <v>1</v>
      </c>
      <c r="V280" s="15">
        <v>35</v>
      </c>
    </row>
    <row r="281" spans="19:22" x14ac:dyDescent="0.35">
      <c r="S281" s="12" t="s">
        <v>1047</v>
      </c>
      <c r="T281" s="12" t="s">
        <v>1048</v>
      </c>
      <c r="U281" s="13">
        <v>1</v>
      </c>
      <c r="V281" s="15">
        <v>35</v>
      </c>
    </row>
    <row r="282" spans="19:22" x14ac:dyDescent="0.35">
      <c r="S282" s="12" t="s">
        <v>1049</v>
      </c>
      <c r="T282" s="12" t="s">
        <v>1050</v>
      </c>
      <c r="U282" s="13">
        <v>1</v>
      </c>
      <c r="V282" s="15">
        <v>35</v>
      </c>
    </row>
    <row r="283" spans="19:22" x14ac:dyDescent="0.35">
      <c r="S283" s="12" t="s">
        <v>1051</v>
      </c>
      <c r="T283" s="12" t="s">
        <v>1052</v>
      </c>
      <c r="U283" s="13">
        <v>1</v>
      </c>
      <c r="V283" s="15">
        <v>35</v>
      </c>
    </row>
    <row r="284" spans="19:22" x14ac:dyDescent="0.35">
      <c r="S284" s="12" t="s">
        <v>1053</v>
      </c>
      <c r="T284" s="12" t="s">
        <v>1054</v>
      </c>
      <c r="U284" s="13">
        <v>1</v>
      </c>
      <c r="V284" s="15">
        <v>35</v>
      </c>
    </row>
    <row r="285" spans="19:22" x14ac:dyDescent="0.35">
      <c r="S285" s="12" t="s">
        <v>1055</v>
      </c>
      <c r="T285" s="12" t="s">
        <v>1056</v>
      </c>
      <c r="U285" s="13">
        <v>1</v>
      </c>
      <c r="V285" s="15">
        <v>35</v>
      </c>
    </row>
    <row r="286" spans="19:22" x14ac:dyDescent="0.35">
      <c r="S286" s="12" t="s">
        <v>1057</v>
      </c>
      <c r="T286" s="12" t="s">
        <v>1058</v>
      </c>
      <c r="U286" s="13">
        <v>1</v>
      </c>
      <c r="V286" s="15">
        <v>35</v>
      </c>
    </row>
    <row r="287" spans="19:22" x14ac:dyDescent="0.35">
      <c r="S287" s="12" t="s">
        <v>1059</v>
      </c>
      <c r="T287" s="12" t="s">
        <v>1060</v>
      </c>
      <c r="U287" s="13">
        <v>1</v>
      </c>
      <c r="V287" s="15">
        <v>35</v>
      </c>
    </row>
    <row r="288" spans="19:22" x14ac:dyDescent="0.35">
      <c r="S288" s="12" t="s">
        <v>1061</v>
      </c>
      <c r="T288" s="12" t="s">
        <v>1062</v>
      </c>
      <c r="U288" s="13">
        <v>1</v>
      </c>
      <c r="V288" s="15">
        <v>35</v>
      </c>
    </row>
    <row r="289" spans="19:22" x14ac:dyDescent="0.35">
      <c r="S289" s="12" t="s">
        <v>1063</v>
      </c>
      <c r="T289" s="12" t="s">
        <v>1064</v>
      </c>
      <c r="U289" s="13">
        <v>1</v>
      </c>
      <c r="V289" s="15">
        <v>35</v>
      </c>
    </row>
    <row r="290" spans="19:22" x14ac:dyDescent="0.35">
      <c r="S290" s="12" t="s">
        <v>1065</v>
      </c>
      <c r="T290" s="12" t="s">
        <v>1066</v>
      </c>
      <c r="U290" s="13">
        <v>1</v>
      </c>
      <c r="V290" s="15">
        <v>35</v>
      </c>
    </row>
    <row r="291" spans="19:22" x14ac:dyDescent="0.35">
      <c r="S291" s="12" t="s">
        <v>1067</v>
      </c>
      <c r="T291" s="12" t="s">
        <v>1068</v>
      </c>
      <c r="U291" s="13">
        <v>1</v>
      </c>
      <c r="V291" s="15">
        <v>35</v>
      </c>
    </row>
    <row r="292" spans="19:22" x14ac:dyDescent="0.35">
      <c r="S292" s="12" t="s">
        <v>1069</v>
      </c>
      <c r="T292" s="12" t="s">
        <v>1070</v>
      </c>
      <c r="U292" s="13">
        <v>1</v>
      </c>
      <c r="V292" s="15">
        <v>35</v>
      </c>
    </row>
    <row r="293" spans="19:22" x14ac:dyDescent="0.35">
      <c r="S293" s="12" t="s">
        <v>1071</v>
      </c>
      <c r="T293" s="12" t="s">
        <v>1072</v>
      </c>
      <c r="U293" s="13">
        <v>1</v>
      </c>
      <c r="V293" s="15">
        <v>35</v>
      </c>
    </row>
    <row r="294" spans="19:22" x14ac:dyDescent="0.35">
      <c r="S294" s="12" t="s">
        <v>1073</v>
      </c>
      <c r="T294" s="12" t="s">
        <v>1074</v>
      </c>
      <c r="U294" s="13">
        <v>1</v>
      </c>
      <c r="V294" s="15">
        <v>35</v>
      </c>
    </row>
    <row r="295" spans="19:22" x14ac:dyDescent="0.35">
      <c r="S295" s="12" t="s">
        <v>1075</v>
      </c>
      <c r="T295" s="12" t="s">
        <v>1076</v>
      </c>
      <c r="U295" s="13">
        <v>1</v>
      </c>
      <c r="V295" s="15">
        <v>35</v>
      </c>
    </row>
    <row r="296" spans="19:22" x14ac:dyDescent="0.35">
      <c r="S296" s="12" t="s">
        <v>1077</v>
      </c>
      <c r="T296" s="12" t="s">
        <v>1078</v>
      </c>
      <c r="U296" s="13">
        <v>1</v>
      </c>
      <c r="V296" s="15">
        <v>35</v>
      </c>
    </row>
    <row r="297" spans="19:22" x14ac:dyDescent="0.35">
      <c r="S297" s="12" t="s">
        <v>1079</v>
      </c>
      <c r="T297" s="12" t="s">
        <v>1080</v>
      </c>
      <c r="U297" s="13">
        <v>1</v>
      </c>
      <c r="V297" s="15">
        <v>35</v>
      </c>
    </row>
    <row r="298" spans="19:22" x14ac:dyDescent="0.35">
      <c r="S298" s="12" t="s">
        <v>1081</v>
      </c>
      <c r="T298" s="12" t="s">
        <v>1082</v>
      </c>
      <c r="U298" s="13">
        <v>1</v>
      </c>
      <c r="V298" s="15">
        <v>35</v>
      </c>
    </row>
    <row r="299" spans="19:22" x14ac:dyDescent="0.35">
      <c r="S299" s="12" t="s">
        <v>1083</v>
      </c>
      <c r="T299" s="12" t="s">
        <v>1084</v>
      </c>
      <c r="U299" s="13">
        <v>1</v>
      </c>
      <c r="V299" s="15">
        <v>35</v>
      </c>
    </row>
    <row r="300" spans="19:22" x14ac:dyDescent="0.35">
      <c r="S300" s="1" t="s">
        <v>1085</v>
      </c>
      <c r="T300" s="1" t="s">
        <v>1086</v>
      </c>
      <c r="U300" s="4">
        <v>1</v>
      </c>
      <c r="V300" s="15">
        <v>25</v>
      </c>
    </row>
    <row r="301" spans="19:22" x14ac:dyDescent="0.35">
      <c r="S301" s="1" t="s">
        <v>1087</v>
      </c>
      <c r="T301" s="1" t="s">
        <v>1088</v>
      </c>
      <c r="U301" s="4">
        <v>1</v>
      </c>
      <c r="V301" s="15">
        <v>25</v>
      </c>
    </row>
    <row r="302" spans="19:22" x14ac:dyDescent="0.35">
      <c r="S302" s="1" t="s">
        <v>1089</v>
      </c>
      <c r="T302" s="1" t="s">
        <v>1090</v>
      </c>
      <c r="U302" s="4">
        <v>1</v>
      </c>
      <c r="V302" s="15">
        <v>25</v>
      </c>
    </row>
    <row r="303" spans="19:22" x14ac:dyDescent="0.35">
      <c r="S303" s="1" t="s">
        <v>1091</v>
      </c>
      <c r="T303" s="1" t="s">
        <v>1092</v>
      </c>
      <c r="U303" s="4">
        <v>1</v>
      </c>
      <c r="V303" s="15">
        <v>25</v>
      </c>
    </row>
    <row r="304" spans="19:22" x14ac:dyDescent="0.35">
      <c r="S304" s="1" t="s">
        <v>1093</v>
      </c>
      <c r="T304" s="1" t="s">
        <v>1094</v>
      </c>
      <c r="U304" s="4">
        <v>1</v>
      </c>
      <c r="V304" s="15">
        <v>25</v>
      </c>
    </row>
    <row r="305" spans="19:22" x14ac:dyDescent="0.35">
      <c r="S305" s="1" t="s">
        <v>1095</v>
      </c>
      <c r="T305" s="1" t="s">
        <v>1096</v>
      </c>
      <c r="U305" s="4">
        <v>1</v>
      </c>
      <c r="V305" s="15">
        <v>25</v>
      </c>
    </row>
    <row r="306" spans="19:22" x14ac:dyDescent="0.35">
      <c r="S306" s="1" t="s">
        <v>1097</v>
      </c>
      <c r="T306" s="1" t="s">
        <v>1098</v>
      </c>
      <c r="U306" s="4">
        <v>1</v>
      </c>
      <c r="V306" s="15">
        <v>25</v>
      </c>
    </row>
    <row r="307" spans="19:22" x14ac:dyDescent="0.35">
      <c r="S307" s="1" t="s">
        <v>1099</v>
      </c>
      <c r="T307" s="1" t="s">
        <v>1100</v>
      </c>
      <c r="U307" s="4">
        <v>1</v>
      </c>
      <c r="V307" s="15">
        <v>25</v>
      </c>
    </row>
    <row r="308" spans="19:22" x14ac:dyDescent="0.35">
      <c r="S308" s="1" t="s">
        <v>1101</v>
      </c>
      <c r="T308" s="1" t="s">
        <v>1102</v>
      </c>
      <c r="U308" s="4">
        <v>1</v>
      </c>
      <c r="V308" s="15">
        <v>25</v>
      </c>
    </row>
    <row r="309" spans="19:22" x14ac:dyDescent="0.35">
      <c r="S309" s="1" t="s">
        <v>1103</v>
      </c>
      <c r="T309" s="1" t="s">
        <v>1104</v>
      </c>
      <c r="U309" s="4">
        <v>1</v>
      </c>
      <c r="V309" s="15">
        <v>25</v>
      </c>
    </row>
    <row r="310" spans="19:22" x14ac:dyDescent="0.35">
      <c r="S310" s="1" t="s">
        <v>1105</v>
      </c>
      <c r="T310" s="1" t="s">
        <v>1106</v>
      </c>
      <c r="U310" s="4">
        <v>1</v>
      </c>
      <c r="V310" s="15">
        <v>25</v>
      </c>
    </row>
    <row r="311" spans="19:22" x14ac:dyDescent="0.35">
      <c r="S311" s="1" t="s">
        <v>1107</v>
      </c>
      <c r="T311" s="1" t="s">
        <v>1108</v>
      </c>
      <c r="U311" s="4">
        <v>1</v>
      </c>
      <c r="V311" s="15">
        <v>25</v>
      </c>
    </row>
    <row r="312" spans="19:22" x14ac:dyDescent="0.35">
      <c r="S312" s="1" t="s">
        <v>1109</v>
      </c>
      <c r="T312" s="1" t="s">
        <v>1110</v>
      </c>
      <c r="U312" s="4">
        <v>1</v>
      </c>
      <c r="V312" s="15">
        <v>25</v>
      </c>
    </row>
    <row r="313" spans="19:22" x14ac:dyDescent="0.35">
      <c r="S313" s="1" t="s">
        <v>1111</v>
      </c>
      <c r="T313" s="1" t="s">
        <v>1112</v>
      </c>
      <c r="U313" s="4">
        <v>1</v>
      </c>
      <c r="V313" s="15">
        <v>25</v>
      </c>
    </row>
    <row r="314" spans="19:22" x14ac:dyDescent="0.35">
      <c r="S314" s="1" t="s">
        <v>1113</v>
      </c>
      <c r="T314" s="1" t="s">
        <v>1114</v>
      </c>
      <c r="U314" s="4">
        <v>1</v>
      </c>
      <c r="V314" s="15">
        <v>25</v>
      </c>
    </row>
    <row r="315" spans="19:22" x14ac:dyDescent="0.35">
      <c r="S315" s="1" t="s">
        <v>1115</v>
      </c>
      <c r="T315" s="1" t="s">
        <v>1116</v>
      </c>
      <c r="U315" s="4">
        <v>1</v>
      </c>
      <c r="V315" s="15">
        <v>25</v>
      </c>
    </row>
    <row r="316" spans="19:22" x14ac:dyDescent="0.35">
      <c r="S316" s="1" t="s">
        <v>1117</v>
      </c>
      <c r="T316" s="1" t="s">
        <v>1118</v>
      </c>
      <c r="U316" s="4">
        <v>1</v>
      </c>
      <c r="V316" s="15">
        <v>25</v>
      </c>
    </row>
    <row r="317" spans="19:22" x14ac:dyDescent="0.35">
      <c r="S317" s="1" t="s">
        <v>1119</v>
      </c>
      <c r="T317" s="1" t="s">
        <v>1120</v>
      </c>
      <c r="U317" s="4">
        <v>1</v>
      </c>
      <c r="V317" s="15">
        <v>25</v>
      </c>
    </row>
    <row r="318" spans="19:22" x14ac:dyDescent="0.35">
      <c r="S318" s="1" t="s">
        <v>1121</v>
      </c>
      <c r="T318" s="1" t="s">
        <v>1122</v>
      </c>
      <c r="U318" s="4">
        <v>1</v>
      </c>
      <c r="V318" s="15">
        <v>25</v>
      </c>
    </row>
    <row r="319" spans="19:22" x14ac:dyDescent="0.35">
      <c r="S319" s="1" t="s">
        <v>1123</v>
      </c>
      <c r="T319" s="1" t="s">
        <v>1124</v>
      </c>
      <c r="U319" s="4">
        <v>1</v>
      </c>
      <c r="V319" s="15">
        <v>25</v>
      </c>
    </row>
    <row r="320" spans="19:22" x14ac:dyDescent="0.35">
      <c r="S320" s="1" t="s">
        <v>1125</v>
      </c>
      <c r="T320" s="1" t="s">
        <v>1126</v>
      </c>
      <c r="U320" s="4">
        <v>1</v>
      </c>
      <c r="V320" s="15">
        <v>25</v>
      </c>
    </row>
    <row r="321" spans="19:22" x14ac:dyDescent="0.35">
      <c r="S321" s="1" t="s">
        <v>1127</v>
      </c>
      <c r="T321" s="1" t="s">
        <v>1128</v>
      </c>
      <c r="U321" s="4">
        <v>1</v>
      </c>
      <c r="V321" s="15">
        <v>25</v>
      </c>
    </row>
    <row r="322" spans="19:22" x14ac:dyDescent="0.35">
      <c r="S322" s="1" t="s">
        <v>1129</v>
      </c>
      <c r="T322" s="1" t="s">
        <v>1130</v>
      </c>
      <c r="U322" s="4">
        <v>1</v>
      </c>
      <c r="V322" s="15">
        <v>25</v>
      </c>
    </row>
    <row r="323" spans="19:22" x14ac:dyDescent="0.35">
      <c r="S323" s="1" t="s">
        <v>1131</v>
      </c>
      <c r="T323" s="1" t="s">
        <v>1132</v>
      </c>
      <c r="U323" s="4">
        <v>1</v>
      </c>
      <c r="V323" s="15">
        <v>25</v>
      </c>
    </row>
    <row r="324" spans="19:22" x14ac:dyDescent="0.35">
      <c r="S324" s="1" t="s">
        <v>1133</v>
      </c>
      <c r="T324" s="1" t="s">
        <v>1134</v>
      </c>
      <c r="U324" s="4">
        <v>1</v>
      </c>
      <c r="V324" s="15">
        <v>25</v>
      </c>
    </row>
    <row r="325" spans="19:22" x14ac:dyDescent="0.35">
      <c r="S325" s="1" t="s">
        <v>1135</v>
      </c>
      <c r="T325" s="1" t="s">
        <v>1136</v>
      </c>
      <c r="U325" s="4">
        <v>1</v>
      </c>
      <c r="V325" s="15">
        <v>25</v>
      </c>
    </row>
    <row r="326" spans="19:22" x14ac:dyDescent="0.35">
      <c r="S326" s="1" t="s">
        <v>1137</v>
      </c>
      <c r="T326" s="1" t="s">
        <v>1138</v>
      </c>
      <c r="U326" s="4">
        <v>1</v>
      </c>
      <c r="V326" s="15">
        <v>25</v>
      </c>
    </row>
    <row r="327" spans="19:22" x14ac:dyDescent="0.35">
      <c r="S327" s="1" t="s">
        <v>1139</v>
      </c>
      <c r="T327" s="1" t="s">
        <v>1140</v>
      </c>
      <c r="U327" s="4">
        <v>1</v>
      </c>
      <c r="V327" s="15">
        <v>25</v>
      </c>
    </row>
    <row r="328" spans="19:22" x14ac:dyDescent="0.35">
      <c r="S328" s="1" t="s">
        <v>1141</v>
      </c>
      <c r="T328" s="1" t="s">
        <v>1142</v>
      </c>
      <c r="U328" s="4">
        <v>1</v>
      </c>
      <c r="V328" s="15">
        <v>25</v>
      </c>
    </row>
    <row r="329" spans="19:22" x14ac:dyDescent="0.35">
      <c r="S329" s="1" t="s">
        <v>1143</v>
      </c>
      <c r="T329" s="1" t="s">
        <v>1144</v>
      </c>
      <c r="U329" s="4">
        <v>1</v>
      </c>
      <c r="V329" s="15">
        <v>25</v>
      </c>
    </row>
    <row r="330" spans="19:22" x14ac:dyDescent="0.35">
      <c r="S330" s="1" t="s">
        <v>1145</v>
      </c>
      <c r="T330" s="1" t="s">
        <v>1146</v>
      </c>
      <c r="U330" s="4">
        <v>1</v>
      </c>
      <c r="V330" s="15">
        <v>25</v>
      </c>
    </row>
    <row r="331" spans="19:22" x14ac:dyDescent="0.35">
      <c r="S331" s="1" t="s">
        <v>1147</v>
      </c>
      <c r="T331" s="1" t="s">
        <v>1148</v>
      </c>
      <c r="U331" s="4">
        <v>1</v>
      </c>
      <c r="V331" s="15">
        <v>25</v>
      </c>
    </row>
    <row r="332" spans="19:22" x14ac:dyDescent="0.35">
      <c r="S332" s="1" t="s">
        <v>1149</v>
      </c>
      <c r="T332" s="1" t="s">
        <v>1150</v>
      </c>
      <c r="U332" s="4">
        <v>1</v>
      </c>
      <c r="V332" s="15">
        <v>25</v>
      </c>
    </row>
    <row r="333" spans="19:22" x14ac:dyDescent="0.35">
      <c r="S333" s="1" t="s">
        <v>1151</v>
      </c>
      <c r="T333" s="1" t="s">
        <v>1152</v>
      </c>
      <c r="U333" s="4">
        <v>1</v>
      </c>
      <c r="V333" s="15">
        <v>25</v>
      </c>
    </row>
    <row r="334" spans="19:22" x14ac:dyDescent="0.35">
      <c r="S334" s="1" t="s">
        <v>1153</v>
      </c>
      <c r="T334" s="1" t="s">
        <v>1154</v>
      </c>
      <c r="U334" s="4">
        <v>1</v>
      </c>
      <c r="V334" s="15">
        <v>25</v>
      </c>
    </row>
    <row r="335" spans="19:22" x14ac:dyDescent="0.35">
      <c r="S335" s="1" t="s">
        <v>1155</v>
      </c>
      <c r="T335" s="1" t="s">
        <v>1156</v>
      </c>
      <c r="U335" s="4">
        <v>1</v>
      </c>
      <c r="V335" s="15">
        <v>25</v>
      </c>
    </row>
    <row r="336" spans="19:22" x14ac:dyDescent="0.35">
      <c r="S336" s="1" t="s">
        <v>1157</v>
      </c>
      <c r="T336" s="1" t="s">
        <v>1158</v>
      </c>
      <c r="U336" s="4">
        <v>1</v>
      </c>
      <c r="V336" s="15">
        <v>25</v>
      </c>
    </row>
    <row r="337" spans="19:22" x14ac:dyDescent="0.35">
      <c r="S337" s="1" t="s">
        <v>1159</v>
      </c>
      <c r="T337" s="1" t="s">
        <v>1160</v>
      </c>
      <c r="U337" s="4">
        <v>1</v>
      </c>
      <c r="V337" s="15">
        <v>25</v>
      </c>
    </row>
    <row r="338" spans="19:22" x14ac:dyDescent="0.35">
      <c r="S338" s="1" t="s">
        <v>1161</v>
      </c>
      <c r="T338" s="1" t="s">
        <v>1162</v>
      </c>
      <c r="U338" s="4">
        <v>1</v>
      </c>
      <c r="V338" s="15">
        <v>25</v>
      </c>
    </row>
    <row r="339" spans="19:22" x14ac:dyDescent="0.35">
      <c r="S339" s="1" t="s">
        <v>1163</v>
      </c>
      <c r="T339" s="1" t="s">
        <v>1164</v>
      </c>
      <c r="U339" s="4">
        <v>1</v>
      </c>
      <c r="V339" s="15">
        <v>25</v>
      </c>
    </row>
    <row r="340" spans="19:22" x14ac:dyDescent="0.35">
      <c r="S340" s="1" t="s">
        <v>1165</v>
      </c>
      <c r="T340" s="1" t="s">
        <v>1166</v>
      </c>
      <c r="U340" s="4">
        <v>1</v>
      </c>
      <c r="V340" s="15">
        <v>25</v>
      </c>
    </row>
    <row r="341" spans="19:22" x14ac:dyDescent="0.35">
      <c r="S341" s="1" t="s">
        <v>1167</v>
      </c>
      <c r="T341" s="1" t="s">
        <v>1168</v>
      </c>
      <c r="U341" s="4">
        <v>1</v>
      </c>
      <c r="V341" s="15">
        <v>25</v>
      </c>
    </row>
    <row r="342" spans="19:22" x14ac:dyDescent="0.35">
      <c r="S342" s="1" t="s">
        <v>1169</v>
      </c>
      <c r="T342" s="1" t="s">
        <v>1170</v>
      </c>
      <c r="U342" s="4">
        <v>1</v>
      </c>
      <c r="V342" s="15">
        <v>25</v>
      </c>
    </row>
    <row r="343" spans="19:22" x14ac:dyDescent="0.35">
      <c r="S343" s="1" t="s">
        <v>1171</v>
      </c>
      <c r="T343" s="1" t="s">
        <v>1172</v>
      </c>
      <c r="U343" s="4">
        <v>1</v>
      </c>
      <c r="V343" s="15">
        <v>25</v>
      </c>
    </row>
    <row r="344" spans="19:22" x14ac:dyDescent="0.35">
      <c r="S344" s="1" t="s">
        <v>1173</v>
      </c>
      <c r="T344" s="1" t="s">
        <v>1174</v>
      </c>
      <c r="U344" s="4">
        <v>1</v>
      </c>
      <c r="V344" s="15">
        <v>25</v>
      </c>
    </row>
    <row r="345" spans="19:22" x14ac:dyDescent="0.35">
      <c r="S345" s="1" t="s">
        <v>1175</v>
      </c>
      <c r="T345" s="1" t="s">
        <v>1176</v>
      </c>
      <c r="U345" s="4">
        <v>1</v>
      </c>
      <c r="V345" s="15">
        <v>25</v>
      </c>
    </row>
    <row r="346" spans="19:22" x14ac:dyDescent="0.35">
      <c r="S346" s="1" t="s">
        <v>1177</v>
      </c>
      <c r="T346" s="1" t="s">
        <v>1178</v>
      </c>
      <c r="U346" s="4">
        <v>1</v>
      </c>
      <c r="V346" s="15">
        <v>25</v>
      </c>
    </row>
    <row r="347" spans="19:22" x14ac:dyDescent="0.35">
      <c r="S347" s="1" t="s">
        <v>1179</v>
      </c>
      <c r="T347" s="1" t="s">
        <v>1180</v>
      </c>
      <c r="U347" s="4">
        <v>1</v>
      </c>
      <c r="V347" s="15">
        <v>25</v>
      </c>
    </row>
    <row r="348" spans="19:22" x14ac:dyDescent="0.35">
      <c r="S348" s="1" t="s">
        <v>1181</v>
      </c>
      <c r="T348" s="1" t="s">
        <v>1182</v>
      </c>
      <c r="U348" s="4">
        <v>1</v>
      </c>
      <c r="V348" s="15">
        <v>25</v>
      </c>
    </row>
    <row r="349" spans="19:22" x14ac:dyDescent="0.35">
      <c r="S349" s="1" t="s">
        <v>1183</v>
      </c>
      <c r="T349" s="1" t="s">
        <v>1184</v>
      </c>
      <c r="U349" s="4">
        <v>1</v>
      </c>
      <c r="V349" s="15">
        <v>25</v>
      </c>
    </row>
    <row r="350" spans="19:22" x14ac:dyDescent="0.35">
      <c r="S350" s="1" t="s">
        <v>1185</v>
      </c>
      <c r="T350" s="1" t="s">
        <v>1186</v>
      </c>
      <c r="U350" s="4">
        <v>1</v>
      </c>
      <c r="V350" s="15">
        <v>25</v>
      </c>
    </row>
    <row r="351" spans="19:22" x14ac:dyDescent="0.35">
      <c r="S351" s="1" t="s">
        <v>1187</v>
      </c>
      <c r="T351" s="1" t="s">
        <v>1188</v>
      </c>
      <c r="U351" s="4">
        <v>1</v>
      </c>
      <c r="V351" s="15">
        <v>25</v>
      </c>
    </row>
    <row r="352" spans="19:22" x14ac:dyDescent="0.35">
      <c r="S352" s="1" t="s">
        <v>1189</v>
      </c>
      <c r="T352" s="1" t="s">
        <v>1190</v>
      </c>
      <c r="U352" s="4">
        <v>1</v>
      </c>
      <c r="V352" s="15">
        <v>25</v>
      </c>
    </row>
    <row r="353" spans="19:22" x14ac:dyDescent="0.35">
      <c r="S353" s="1" t="s">
        <v>1191</v>
      </c>
      <c r="T353" s="1" t="s">
        <v>1192</v>
      </c>
      <c r="U353" s="4">
        <v>1</v>
      </c>
      <c r="V353" s="15">
        <v>25</v>
      </c>
    </row>
    <row r="354" spans="19:22" x14ac:dyDescent="0.35">
      <c r="S354" s="1" t="s">
        <v>1193</v>
      </c>
      <c r="T354" s="1" t="s">
        <v>1194</v>
      </c>
      <c r="U354" s="4">
        <v>1</v>
      </c>
      <c r="V354" s="15">
        <v>25</v>
      </c>
    </row>
    <row r="355" spans="19:22" x14ac:dyDescent="0.35">
      <c r="S355" s="1" t="s">
        <v>1195</v>
      </c>
      <c r="T355" s="1" t="s">
        <v>1196</v>
      </c>
      <c r="U355" s="4">
        <v>1</v>
      </c>
      <c r="V355" s="15">
        <v>25</v>
      </c>
    </row>
    <row r="356" spans="19:22" x14ac:dyDescent="0.35">
      <c r="S356" s="1" t="s">
        <v>1197</v>
      </c>
      <c r="T356" s="1" t="s">
        <v>1198</v>
      </c>
      <c r="U356" s="4">
        <v>1</v>
      </c>
      <c r="V356" s="15">
        <v>25</v>
      </c>
    </row>
    <row r="357" spans="19:22" x14ac:dyDescent="0.35">
      <c r="S357" s="1" t="s">
        <v>1199</v>
      </c>
      <c r="T357" s="1" t="s">
        <v>1200</v>
      </c>
      <c r="U357" s="4">
        <v>1</v>
      </c>
      <c r="V357" s="15">
        <v>25</v>
      </c>
    </row>
    <row r="358" spans="19:22" x14ac:dyDescent="0.35">
      <c r="S358" s="1" t="s">
        <v>1201</v>
      </c>
      <c r="T358" s="1" t="s">
        <v>1202</v>
      </c>
      <c r="U358" s="4">
        <v>1</v>
      </c>
      <c r="V358" s="15">
        <v>25</v>
      </c>
    </row>
    <row r="359" spans="19:22" x14ac:dyDescent="0.35">
      <c r="S359" s="1" t="s">
        <v>1203</v>
      </c>
      <c r="T359" s="1" t="s">
        <v>1204</v>
      </c>
      <c r="U359" s="4">
        <v>1</v>
      </c>
      <c r="V359" s="15">
        <v>25</v>
      </c>
    </row>
    <row r="360" spans="19:22" x14ac:dyDescent="0.35">
      <c r="S360" s="1" t="s">
        <v>1205</v>
      </c>
      <c r="T360" s="1" t="s">
        <v>1206</v>
      </c>
      <c r="U360" s="4">
        <v>1</v>
      </c>
      <c r="V360" s="15">
        <v>25</v>
      </c>
    </row>
    <row r="361" spans="19:22" x14ac:dyDescent="0.35">
      <c r="S361" s="1" t="s">
        <v>1207</v>
      </c>
      <c r="T361" s="1" t="s">
        <v>1208</v>
      </c>
      <c r="U361" s="4">
        <v>1</v>
      </c>
      <c r="V361" s="15">
        <v>25</v>
      </c>
    </row>
    <row r="362" spans="19:22" x14ac:dyDescent="0.35">
      <c r="S362" s="1" t="s">
        <v>1209</v>
      </c>
      <c r="T362" s="1" t="s">
        <v>1210</v>
      </c>
      <c r="U362" s="4">
        <v>1</v>
      </c>
      <c r="V362" s="15">
        <v>25</v>
      </c>
    </row>
    <row r="363" spans="19:22" x14ac:dyDescent="0.35">
      <c r="S363" s="1" t="s">
        <v>1211</v>
      </c>
      <c r="T363" s="1" t="s">
        <v>1212</v>
      </c>
      <c r="U363" s="4">
        <v>1</v>
      </c>
      <c r="V363" s="15">
        <v>25</v>
      </c>
    </row>
    <row r="364" spans="19:22" x14ac:dyDescent="0.35">
      <c r="S364" s="1" t="s">
        <v>1213</v>
      </c>
      <c r="T364" s="1" t="s">
        <v>1214</v>
      </c>
      <c r="U364" s="4">
        <v>1</v>
      </c>
      <c r="V364" s="15">
        <v>25</v>
      </c>
    </row>
    <row r="365" spans="19:22" x14ac:dyDescent="0.35">
      <c r="S365" s="1" t="s">
        <v>1215</v>
      </c>
      <c r="T365" s="1" t="s">
        <v>1216</v>
      </c>
      <c r="U365" s="4">
        <v>1</v>
      </c>
      <c r="V365" s="15">
        <v>25</v>
      </c>
    </row>
    <row r="366" spans="19:22" x14ac:dyDescent="0.35">
      <c r="S366" s="1" t="s">
        <v>1217</v>
      </c>
      <c r="T366" s="1" t="s">
        <v>1218</v>
      </c>
      <c r="U366" s="4">
        <v>1</v>
      </c>
      <c r="V366" s="15">
        <v>25</v>
      </c>
    </row>
    <row r="367" spans="19:22" x14ac:dyDescent="0.35">
      <c r="S367" s="1" t="s">
        <v>1219</v>
      </c>
      <c r="T367" s="1" t="s">
        <v>1220</v>
      </c>
      <c r="U367" s="4">
        <v>1</v>
      </c>
      <c r="V367" s="15">
        <v>25</v>
      </c>
    </row>
    <row r="368" spans="19:22" x14ac:dyDescent="0.35">
      <c r="S368" s="1" t="s">
        <v>1221</v>
      </c>
      <c r="T368" s="1" t="s">
        <v>1222</v>
      </c>
      <c r="U368" s="4">
        <v>1</v>
      </c>
      <c r="V368" s="15">
        <v>25</v>
      </c>
    </row>
    <row r="369" spans="19:22" x14ac:dyDescent="0.35">
      <c r="S369" s="1" t="s">
        <v>1223</v>
      </c>
      <c r="T369" s="1" t="s">
        <v>1224</v>
      </c>
      <c r="U369" s="4">
        <v>1</v>
      </c>
      <c r="V369" s="15">
        <v>25</v>
      </c>
    </row>
    <row r="370" spans="19:22" x14ac:dyDescent="0.35">
      <c r="S370" s="1" t="s">
        <v>1225</v>
      </c>
      <c r="T370" s="1" t="s">
        <v>1226</v>
      </c>
      <c r="U370" s="4">
        <v>1</v>
      </c>
      <c r="V370" s="15">
        <v>25</v>
      </c>
    </row>
    <row r="371" spans="19:22" x14ac:dyDescent="0.35">
      <c r="S371" s="1" t="s">
        <v>1227</v>
      </c>
      <c r="T371" s="1" t="s">
        <v>1228</v>
      </c>
      <c r="U371" s="4">
        <v>1</v>
      </c>
      <c r="V371" s="15">
        <v>25</v>
      </c>
    </row>
    <row r="372" spans="19:22" x14ac:dyDescent="0.35">
      <c r="S372" s="1" t="s">
        <v>1229</v>
      </c>
      <c r="T372" s="1" t="s">
        <v>1230</v>
      </c>
      <c r="U372" s="4">
        <v>1</v>
      </c>
      <c r="V372" s="15">
        <v>25</v>
      </c>
    </row>
    <row r="373" spans="19:22" x14ac:dyDescent="0.35">
      <c r="S373" s="1" t="s">
        <v>1231</v>
      </c>
      <c r="T373" s="1" t="s">
        <v>1232</v>
      </c>
      <c r="U373" s="4">
        <v>1</v>
      </c>
      <c r="V373" s="15">
        <v>25</v>
      </c>
    </row>
    <row r="374" spans="19:22" x14ac:dyDescent="0.35">
      <c r="S374" s="14" t="s">
        <v>1233</v>
      </c>
      <c r="T374" s="14" t="s">
        <v>1234</v>
      </c>
      <c r="U374" s="15">
        <v>2</v>
      </c>
      <c r="V374" s="15">
        <v>45</v>
      </c>
    </row>
    <row r="375" spans="19:22" x14ac:dyDescent="0.35">
      <c r="S375" s="14" t="s">
        <v>1235</v>
      </c>
      <c r="T375" s="14" t="s">
        <v>1236</v>
      </c>
      <c r="U375" s="15">
        <v>2</v>
      </c>
      <c r="V375" s="15">
        <v>45</v>
      </c>
    </row>
    <row r="376" spans="19:22" x14ac:dyDescent="0.35">
      <c r="S376" s="14" t="s">
        <v>1237</v>
      </c>
      <c r="T376" s="14" t="s">
        <v>1238</v>
      </c>
      <c r="U376" s="15">
        <v>2</v>
      </c>
      <c r="V376" s="15">
        <v>45</v>
      </c>
    </row>
    <row r="377" spans="19:22" x14ac:dyDescent="0.35">
      <c r="S377" s="14" t="s">
        <v>1239</v>
      </c>
      <c r="T377" s="14" t="s">
        <v>1240</v>
      </c>
      <c r="U377" s="15">
        <v>2</v>
      </c>
      <c r="V377" s="15">
        <v>45</v>
      </c>
    </row>
    <row r="378" spans="19:22" x14ac:dyDescent="0.35">
      <c r="S378" s="14" t="s">
        <v>1241</v>
      </c>
      <c r="T378" s="14" t="s">
        <v>1242</v>
      </c>
      <c r="U378" s="15">
        <v>2</v>
      </c>
      <c r="V378" s="15">
        <v>45</v>
      </c>
    </row>
    <row r="379" spans="19:22" x14ac:dyDescent="0.35">
      <c r="S379" s="14" t="s">
        <v>1243</v>
      </c>
      <c r="T379" s="14" t="s">
        <v>1244</v>
      </c>
      <c r="U379" s="15">
        <v>2</v>
      </c>
      <c r="V379" s="15">
        <v>45</v>
      </c>
    </row>
    <row r="380" spans="19:22" x14ac:dyDescent="0.35">
      <c r="S380" s="1" t="s">
        <v>1245</v>
      </c>
      <c r="T380" s="1" t="s">
        <v>1246</v>
      </c>
      <c r="U380" s="4">
        <v>2</v>
      </c>
      <c r="V380" s="15">
        <v>45</v>
      </c>
    </row>
    <row r="381" spans="19:22" x14ac:dyDescent="0.35">
      <c r="S381" s="1" t="s">
        <v>1247</v>
      </c>
      <c r="T381" s="1" t="s">
        <v>1248</v>
      </c>
      <c r="U381" s="4">
        <v>2</v>
      </c>
      <c r="V381" s="15">
        <v>45</v>
      </c>
    </row>
    <row r="382" spans="19:22" x14ac:dyDescent="0.35">
      <c r="S382" s="1" t="s">
        <v>1249</v>
      </c>
      <c r="T382" s="1" t="s">
        <v>1250</v>
      </c>
      <c r="U382" s="4">
        <v>2</v>
      </c>
      <c r="V382" s="15">
        <v>45</v>
      </c>
    </row>
    <row r="383" spans="19:22" x14ac:dyDescent="0.35">
      <c r="S383" s="1" t="s">
        <v>1251</v>
      </c>
      <c r="T383" s="1" t="s">
        <v>1252</v>
      </c>
      <c r="U383" s="4">
        <v>2</v>
      </c>
      <c r="V383" s="15">
        <v>45</v>
      </c>
    </row>
    <row r="384" spans="19:22" x14ac:dyDescent="0.35">
      <c r="S384" s="1" t="s">
        <v>1253</v>
      </c>
      <c r="T384" s="1" t="s">
        <v>1254</v>
      </c>
      <c r="U384" s="4">
        <v>2</v>
      </c>
      <c r="V384" s="15">
        <v>45</v>
      </c>
    </row>
    <row r="385" spans="19:22" x14ac:dyDescent="0.35">
      <c r="S385" s="1" t="s">
        <v>1255</v>
      </c>
      <c r="T385" s="1" t="s">
        <v>1256</v>
      </c>
      <c r="U385" s="4">
        <v>2</v>
      </c>
      <c r="V385" s="15">
        <v>45</v>
      </c>
    </row>
    <row r="386" spans="19:22" x14ac:dyDescent="0.35">
      <c r="S386" s="1" t="s">
        <v>1257</v>
      </c>
      <c r="T386" s="1" t="s">
        <v>1258</v>
      </c>
      <c r="U386" s="4">
        <v>2</v>
      </c>
      <c r="V386" s="15">
        <v>45</v>
      </c>
    </row>
    <row r="387" spans="19:22" x14ac:dyDescent="0.35">
      <c r="S387" s="1" t="s">
        <v>1259</v>
      </c>
      <c r="T387" s="1" t="s">
        <v>1260</v>
      </c>
      <c r="U387" s="4">
        <v>2</v>
      </c>
      <c r="V387" s="15">
        <v>45</v>
      </c>
    </row>
    <row r="388" spans="19:22" x14ac:dyDescent="0.35">
      <c r="S388" s="1" t="s">
        <v>1261</v>
      </c>
      <c r="T388" s="1" t="s">
        <v>1262</v>
      </c>
      <c r="U388" s="4">
        <v>2</v>
      </c>
      <c r="V388" s="15">
        <v>45</v>
      </c>
    </row>
    <row r="389" spans="19:22" x14ac:dyDescent="0.35">
      <c r="S389" s="1" t="s">
        <v>1263</v>
      </c>
      <c r="T389" s="1" t="s">
        <v>1264</v>
      </c>
      <c r="U389" s="4">
        <v>2</v>
      </c>
      <c r="V389" s="15">
        <v>45</v>
      </c>
    </row>
    <row r="390" spans="19:22" x14ac:dyDescent="0.35">
      <c r="S390" s="12" t="s">
        <v>1265</v>
      </c>
      <c r="T390" s="12" t="s">
        <v>1266</v>
      </c>
      <c r="U390" s="13">
        <v>2</v>
      </c>
      <c r="V390" s="15">
        <v>45</v>
      </c>
    </row>
    <row r="391" spans="19:22" x14ac:dyDescent="0.35">
      <c r="S391" s="1" t="s">
        <v>1267</v>
      </c>
      <c r="T391" s="1" t="s">
        <v>1268</v>
      </c>
      <c r="U391" s="4">
        <v>2</v>
      </c>
      <c r="V391" s="15">
        <v>45</v>
      </c>
    </row>
    <row r="392" spans="19:22" x14ac:dyDescent="0.35">
      <c r="S392" s="1" t="s">
        <v>1269</v>
      </c>
      <c r="T392" s="1" t="s">
        <v>1270</v>
      </c>
      <c r="U392" s="4">
        <v>2</v>
      </c>
      <c r="V392" s="15">
        <v>45</v>
      </c>
    </row>
    <row r="393" spans="19:22" x14ac:dyDescent="0.35">
      <c r="S393" s="1" t="s">
        <v>1271</v>
      </c>
      <c r="T393" s="1" t="s">
        <v>1272</v>
      </c>
      <c r="U393" s="4">
        <v>2</v>
      </c>
      <c r="V393" s="15">
        <v>45</v>
      </c>
    </row>
    <row r="394" spans="19:22" x14ac:dyDescent="0.35">
      <c r="S394" s="12" t="s">
        <v>1273</v>
      </c>
      <c r="T394" s="12" t="s">
        <v>1274</v>
      </c>
      <c r="U394" s="13">
        <v>2</v>
      </c>
      <c r="V394" s="15">
        <v>45</v>
      </c>
    </row>
    <row r="395" spans="19:22" x14ac:dyDescent="0.35">
      <c r="S395" s="1" t="s">
        <v>1275</v>
      </c>
      <c r="T395" s="1" t="s">
        <v>1276</v>
      </c>
      <c r="U395" s="4">
        <v>2</v>
      </c>
      <c r="V395" s="15">
        <v>45</v>
      </c>
    </row>
    <row r="396" spans="19:22" x14ac:dyDescent="0.35">
      <c r="S396" s="12" t="s">
        <v>1277</v>
      </c>
      <c r="T396" s="12" t="s">
        <v>1278</v>
      </c>
      <c r="U396" s="13">
        <v>2</v>
      </c>
      <c r="V396" s="15">
        <v>45</v>
      </c>
    </row>
    <row r="397" spans="19:22" x14ac:dyDescent="0.35">
      <c r="S397" s="12" t="s">
        <v>1279</v>
      </c>
      <c r="T397" s="12" t="s">
        <v>1280</v>
      </c>
      <c r="U397" s="13">
        <v>2</v>
      </c>
      <c r="V397" s="15">
        <v>45</v>
      </c>
    </row>
    <row r="398" spans="19:22" x14ac:dyDescent="0.35">
      <c r="S398" s="12" t="s">
        <v>1281</v>
      </c>
      <c r="T398" s="12" t="s">
        <v>1282</v>
      </c>
      <c r="U398" s="13">
        <v>2</v>
      </c>
      <c r="V398" s="15">
        <v>45</v>
      </c>
    </row>
    <row r="399" spans="19:22" x14ac:dyDescent="0.35">
      <c r="S399" s="12" t="s">
        <v>1283</v>
      </c>
      <c r="T399" s="12" t="s">
        <v>1284</v>
      </c>
      <c r="U399" s="13">
        <v>2</v>
      </c>
      <c r="V399" s="15">
        <v>45</v>
      </c>
    </row>
    <row r="400" spans="19:22" x14ac:dyDescent="0.35">
      <c r="S400" s="12" t="s">
        <v>1285</v>
      </c>
      <c r="T400" s="12" t="s">
        <v>1286</v>
      </c>
      <c r="U400" s="13">
        <v>2</v>
      </c>
      <c r="V400" s="15">
        <v>45</v>
      </c>
    </row>
    <row r="401" spans="19:22" x14ac:dyDescent="0.35">
      <c r="S401" s="12" t="s">
        <v>1287</v>
      </c>
      <c r="T401" s="12" t="s">
        <v>1288</v>
      </c>
      <c r="U401" s="13">
        <v>2</v>
      </c>
      <c r="V401" s="15">
        <v>45</v>
      </c>
    </row>
    <row r="402" spans="19:22" x14ac:dyDescent="0.35">
      <c r="S402" s="12" t="s">
        <v>1289</v>
      </c>
      <c r="T402" s="12" t="s">
        <v>1290</v>
      </c>
      <c r="U402" s="13">
        <v>2</v>
      </c>
      <c r="V402" s="15">
        <v>45</v>
      </c>
    </row>
    <row r="403" spans="19:22" x14ac:dyDescent="0.35">
      <c r="S403" s="12" t="s">
        <v>1291</v>
      </c>
      <c r="T403" s="12" t="s">
        <v>1292</v>
      </c>
      <c r="U403" s="13">
        <v>2</v>
      </c>
      <c r="V403" s="15">
        <v>45</v>
      </c>
    </row>
    <row r="404" spans="19:22" x14ac:dyDescent="0.35">
      <c r="S404" s="12" t="s">
        <v>1293</v>
      </c>
      <c r="T404" s="12" t="s">
        <v>1294</v>
      </c>
      <c r="U404" s="13">
        <v>2</v>
      </c>
      <c r="V404" s="15">
        <v>45</v>
      </c>
    </row>
    <row r="405" spans="19:22" x14ac:dyDescent="0.35">
      <c r="S405" s="12" t="s">
        <v>1295</v>
      </c>
      <c r="T405" s="12" t="s">
        <v>1296</v>
      </c>
      <c r="U405" s="13">
        <v>2</v>
      </c>
      <c r="V405" s="15">
        <v>45</v>
      </c>
    </row>
    <row r="406" spans="19:22" x14ac:dyDescent="0.35">
      <c r="S406" s="12" t="s">
        <v>1297</v>
      </c>
      <c r="T406" s="12" t="s">
        <v>1298</v>
      </c>
      <c r="U406" s="13">
        <v>2</v>
      </c>
      <c r="V406" s="15">
        <v>45</v>
      </c>
    </row>
    <row r="407" spans="19:22" x14ac:dyDescent="0.35">
      <c r="S407" s="12" t="s">
        <v>1299</v>
      </c>
      <c r="T407" s="12" t="s">
        <v>1300</v>
      </c>
      <c r="U407" s="13">
        <v>2</v>
      </c>
      <c r="V407" s="15">
        <v>45</v>
      </c>
    </row>
    <row r="408" spans="19:22" x14ac:dyDescent="0.35">
      <c r="S408" s="12" t="s">
        <v>1301</v>
      </c>
      <c r="T408" s="12" t="s">
        <v>1302</v>
      </c>
      <c r="U408" s="13">
        <v>2</v>
      </c>
      <c r="V408" s="15">
        <v>45</v>
      </c>
    </row>
    <row r="409" spans="19:22" x14ac:dyDescent="0.35">
      <c r="S409" s="12" t="s">
        <v>1303</v>
      </c>
      <c r="T409" s="12" t="s">
        <v>1304</v>
      </c>
      <c r="U409" s="13">
        <v>2</v>
      </c>
      <c r="V409" s="15">
        <v>45</v>
      </c>
    </row>
    <row r="410" spans="19:22" x14ac:dyDescent="0.35">
      <c r="S410" s="12" t="s">
        <v>1305</v>
      </c>
      <c r="T410" s="12" t="s">
        <v>1306</v>
      </c>
      <c r="U410" s="13">
        <v>2</v>
      </c>
      <c r="V410" s="15">
        <v>45</v>
      </c>
    </row>
    <row r="411" spans="19:22" x14ac:dyDescent="0.35">
      <c r="S411" s="20" t="s">
        <v>1307</v>
      </c>
      <c r="T411" s="20" t="s">
        <v>1308</v>
      </c>
      <c r="U411" s="21">
        <v>2</v>
      </c>
      <c r="V411" s="15">
        <v>45</v>
      </c>
    </row>
    <row r="412" spans="19:22" x14ac:dyDescent="0.35">
      <c r="S412" s="20" t="s">
        <v>1309</v>
      </c>
      <c r="T412" s="20" t="s">
        <v>1310</v>
      </c>
      <c r="U412" s="21">
        <v>2</v>
      </c>
      <c r="V412" s="15">
        <v>45</v>
      </c>
    </row>
    <row r="413" spans="19:22" x14ac:dyDescent="0.35">
      <c r="S413" s="20" t="s">
        <v>1311</v>
      </c>
      <c r="T413" s="20" t="s">
        <v>1312</v>
      </c>
      <c r="U413" s="21">
        <v>2</v>
      </c>
      <c r="V413" s="15">
        <v>45</v>
      </c>
    </row>
    <row r="414" spans="19:22" x14ac:dyDescent="0.35">
      <c r="S414" s="20" t="s">
        <v>1313</v>
      </c>
      <c r="T414" s="20" t="s">
        <v>1314</v>
      </c>
      <c r="U414" s="21">
        <v>2</v>
      </c>
      <c r="V414" s="15">
        <v>45</v>
      </c>
    </row>
    <row r="415" spans="19:22" x14ac:dyDescent="0.35">
      <c r="S415" s="20" t="s">
        <v>1315</v>
      </c>
      <c r="T415" s="20" t="s">
        <v>1316</v>
      </c>
      <c r="U415" s="21">
        <v>2</v>
      </c>
      <c r="V415" s="15">
        <v>45</v>
      </c>
    </row>
    <row r="416" spans="19:22" x14ac:dyDescent="0.35">
      <c r="S416" s="20" t="s">
        <v>1317</v>
      </c>
      <c r="T416" s="20" t="s">
        <v>1318</v>
      </c>
      <c r="U416" s="21">
        <v>2</v>
      </c>
      <c r="V416" s="15">
        <v>45</v>
      </c>
    </row>
    <row r="417" spans="19:22" x14ac:dyDescent="0.35">
      <c r="S417" s="20" t="s">
        <v>1319</v>
      </c>
      <c r="T417" s="20" t="s">
        <v>1320</v>
      </c>
      <c r="U417" s="21">
        <v>2</v>
      </c>
      <c r="V417" s="15">
        <v>45</v>
      </c>
    </row>
    <row r="418" spans="19:22" x14ac:dyDescent="0.35">
      <c r="S418" s="20" t="s">
        <v>1321</v>
      </c>
      <c r="T418" s="20" t="s">
        <v>1322</v>
      </c>
      <c r="U418" s="21">
        <v>2</v>
      </c>
      <c r="V418" s="15">
        <v>45</v>
      </c>
    </row>
    <row r="419" spans="19:22" x14ac:dyDescent="0.35">
      <c r="S419" s="20" t="s">
        <v>1323</v>
      </c>
      <c r="T419" s="20" t="s">
        <v>1324</v>
      </c>
      <c r="U419" s="21">
        <v>2</v>
      </c>
      <c r="V419" s="15">
        <v>45</v>
      </c>
    </row>
    <row r="420" spans="19:22" x14ac:dyDescent="0.35">
      <c r="S420" s="20" t="s">
        <v>1325</v>
      </c>
      <c r="T420" s="20" t="s">
        <v>1326</v>
      </c>
      <c r="U420" s="21">
        <v>2</v>
      </c>
      <c r="V420" s="15">
        <v>45</v>
      </c>
    </row>
    <row r="421" spans="19:22" x14ac:dyDescent="0.35">
      <c r="S421" s="20" t="s">
        <v>1327</v>
      </c>
      <c r="T421" s="20" t="s">
        <v>1328</v>
      </c>
      <c r="U421" s="21">
        <v>2</v>
      </c>
      <c r="V421" s="15">
        <v>45</v>
      </c>
    </row>
    <row r="422" spans="19:22" x14ac:dyDescent="0.35">
      <c r="S422" s="20" t="s">
        <v>1329</v>
      </c>
      <c r="T422" s="20" t="s">
        <v>1330</v>
      </c>
      <c r="U422" s="21">
        <v>2</v>
      </c>
      <c r="V422" s="15">
        <v>45</v>
      </c>
    </row>
    <row r="423" spans="19:22" x14ac:dyDescent="0.35">
      <c r="S423" s="20" t="s">
        <v>1331</v>
      </c>
      <c r="T423" s="20" t="s">
        <v>1332</v>
      </c>
      <c r="U423" s="21">
        <v>2</v>
      </c>
      <c r="V423" s="15">
        <v>45</v>
      </c>
    </row>
    <row r="424" spans="19:22" x14ac:dyDescent="0.35">
      <c r="S424" s="12" t="s">
        <v>1333</v>
      </c>
      <c r="T424" s="12" t="s">
        <v>1334</v>
      </c>
      <c r="U424" s="13">
        <v>2</v>
      </c>
      <c r="V424" s="15">
        <v>45</v>
      </c>
    </row>
    <row r="425" spans="19:22" x14ac:dyDescent="0.35">
      <c r="S425" s="12" t="s">
        <v>1335</v>
      </c>
      <c r="T425" s="12" t="s">
        <v>1336</v>
      </c>
      <c r="U425" s="13">
        <v>2</v>
      </c>
      <c r="V425" s="15">
        <v>45</v>
      </c>
    </row>
    <row r="426" spans="19:22" x14ac:dyDescent="0.35">
      <c r="S426" s="12" t="s">
        <v>1337</v>
      </c>
      <c r="T426" s="12" t="s">
        <v>1338</v>
      </c>
      <c r="U426" s="13">
        <v>2</v>
      </c>
      <c r="V426" s="15">
        <v>45</v>
      </c>
    </row>
    <row r="427" spans="19:22" x14ac:dyDescent="0.35">
      <c r="S427" s="12" t="s">
        <v>1339</v>
      </c>
      <c r="T427" s="12" t="s">
        <v>1340</v>
      </c>
      <c r="U427" s="13">
        <v>2</v>
      </c>
      <c r="V427" s="15">
        <v>45</v>
      </c>
    </row>
    <row r="428" spans="19:22" x14ac:dyDescent="0.35">
      <c r="S428" s="12" t="s">
        <v>1341</v>
      </c>
      <c r="T428" s="12" t="s">
        <v>1342</v>
      </c>
      <c r="U428" s="13">
        <v>2</v>
      </c>
      <c r="V428" s="15">
        <v>45</v>
      </c>
    </row>
    <row r="429" spans="19:22" x14ac:dyDescent="0.35">
      <c r="S429" s="12" t="s">
        <v>1343</v>
      </c>
      <c r="T429" s="12" t="s">
        <v>1344</v>
      </c>
      <c r="U429" s="13">
        <v>2</v>
      </c>
      <c r="V429" s="15">
        <v>45</v>
      </c>
    </row>
    <row r="430" spans="19:22" x14ac:dyDescent="0.35">
      <c r="S430" s="12" t="s">
        <v>1345</v>
      </c>
      <c r="T430" s="12" t="s">
        <v>1346</v>
      </c>
      <c r="U430" s="13">
        <v>2</v>
      </c>
      <c r="V430" s="15">
        <v>45</v>
      </c>
    </row>
    <row r="431" spans="19:22" x14ac:dyDescent="0.35">
      <c r="S431" s="12" t="s">
        <v>1347</v>
      </c>
      <c r="T431" s="12" t="s">
        <v>1348</v>
      </c>
      <c r="U431" s="13">
        <v>2</v>
      </c>
      <c r="V431" s="15">
        <v>45</v>
      </c>
    </row>
    <row r="432" spans="19:22" x14ac:dyDescent="0.35">
      <c r="S432" s="12" t="s">
        <v>1349</v>
      </c>
      <c r="T432" s="12" t="s">
        <v>1350</v>
      </c>
      <c r="U432" s="13">
        <v>2</v>
      </c>
      <c r="V432" s="15">
        <v>45</v>
      </c>
    </row>
    <row r="433" spans="19:22" x14ac:dyDescent="0.35">
      <c r="S433" s="12" t="s">
        <v>1351</v>
      </c>
      <c r="T433" s="12" t="s">
        <v>1352</v>
      </c>
      <c r="U433" s="13">
        <v>2</v>
      </c>
      <c r="V433" s="15">
        <v>45</v>
      </c>
    </row>
    <row r="434" spans="19:22" x14ac:dyDescent="0.35">
      <c r="S434" s="12" t="s">
        <v>1353</v>
      </c>
      <c r="T434" s="12" t="s">
        <v>1354</v>
      </c>
      <c r="U434" s="13">
        <v>2</v>
      </c>
      <c r="V434" s="15">
        <v>45</v>
      </c>
    </row>
    <row r="435" spans="19:22" x14ac:dyDescent="0.35">
      <c r="S435" s="12" t="s">
        <v>1355</v>
      </c>
      <c r="T435" s="12" t="s">
        <v>1356</v>
      </c>
      <c r="U435" s="13">
        <v>2</v>
      </c>
      <c r="V435" s="15">
        <v>45</v>
      </c>
    </row>
    <row r="436" spans="19:22" x14ac:dyDescent="0.35">
      <c r="S436" s="12" t="s">
        <v>1357</v>
      </c>
      <c r="T436" s="12" t="s">
        <v>1358</v>
      </c>
      <c r="U436" s="13">
        <v>2</v>
      </c>
      <c r="V436" s="15">
        <v>45</v>
      </c>
    </row>
    <row r="437" spans="19:22" x14ac:dyDescent="0.35">
      <c r="S437" s="12" t="s">
        <v>1359</v>
      </c>
      <c r="T437" s="12" t="s">
        <v>1360</v>
      </c>
      <c r="U437" s="13">
        <v>2</v>
      </c>
      <c r="V437" s="15">
        <v>45</v>
      </c>
    </row>
    <row r="438" spans="19:22" x14ac:dyDescent="0.35">
      <c r="S438" s="12" t="s">
        <v>1361</v>
      </c>
      <c r="T438" s="12" t="s">
        <v>1362</v>
      </c>
      <c r="U438" s="13">
        <v>2</v>
      </c>
      <c r="V438" s="15">
        <v>45</v>
      </c>
    </row>
    <row r="439" spans="19:22" x14ac:dyDescent="0.35">
      <c r="S439" s="12" t="s">
        <v>1363</v>
      </c>
      <c r="T439" s="12" t="s">
        <v>1364</v>
      </c>
      <c r="U439" s="13">
        <v>2</v>
      </c>
      <c r="V439" s="15">
        <v>45</v>
      </c>
    </row>
    <row r="440" spans="19:22" x14ac:dyDescent="0.35">
      <c r="S440" s="1" t="s">
        <v>1365</v>
      </c>
      <c r="T440" s="1" t="s">
        <v>1366</v>
      </c>
      <c r="U440" s="4">
        <v>2</v>
      </c>
      <c r="V440" s="15">
        <v>45</v>
      </c>
    </row>
    <row r="441" spans="19:22" x14ac:dyDescent="0.35">
      <c r="S441" s="1" t="s">
        <v>1367</v>
      </c>
      <c r="T441" s="1" t="s">
        <v>1368</v>
      </c>
      <c r="U441" s="4">
        <v>2</v>
      </c>
      <c r="V441" s="15">
        <v>45</v>
      </c>
    </row>
    <row r="442" spans="19:22" x14ac:dyDescent="0.35">
      <c r="S442" s="14" t="s">
        <v>1369</v>
      </c>
      <c r="T442" s="14" t="s">
        <v>1370</v>
      </c>
      <c r="U442" s="15">
        <v>2</v>
      </c>
      <c r="V442" s="15">
        <v>45</v>
      </c>
    </row>
    <row r="443" spans="19:22" x14ac:dyDescent="0.35">
      <c r="S443" s="14" t="s">
        <v>1371</v>
      </c>
      <c r="T443" s="14" t="s">
        <v>1372</v>
      </c>
      <c r="U443" s="15">
        <v>2</v>
      </c>
      <c r="V443" s="15">
        <v>45</v>
      </c>
    </row>
    <row r="444" spans="19:22" x14ac:dyDescent="0.35">
      <c r="S444" s="1" t="s">
        <v>1373</v>
      </c>
      <c r="T444" s="1" t="s">
        <v>1374</v>
      </c>
      <c r="U444" s="4">
        <v>2</v>
      </c>
      <c r="V444" s="15">
        <v>35</v>
      </c>
    </row>
    <row r="445" spans="19:22" x14ac:dyDescent="0.35">
      <c r="S445" s="1" t="s">
        <v>1375</v>
      </c>
      <c r="T445" s="1" t="s">
        <v>1376</v>
      </c>
      <c r="U445" s="4">
        <v>2</v>
      </c>
      <c r="V445" s="15">
        <v>35</v>
      </c>
    </row>
    <row r="446" spans="19:22" x14ac:dyDescent="0.35">
      <c r="S446" s="1" t="s">
        <v>1377</v>
      </c>
      <c r="T446" s="1" t="s">
        <v>1378</v>
      </c>
      <c r="U446" s="4">
        <v>2</v>
      </c>
      <c r="V446" s="15">
        <v>10</v>
      </c>
    </row>
    <row r="447" spans="19:22" x14ac:dyDescent="0.35">
      <c r="S447" s="1" t="s">
        <v>1379</v>
      </c>
      <c r="T447" s="1" t="s">
        <v>1380</v>
      </c>
      <c r="U447" s="4">
        <v>2</v>
      </c>
      <c r="V447" s="15">
        <v>35</v>
      </c>
    </row>
    <row r="448" spans="19:22" x14ac:dyDescent="0.35">
      <c r="S448" s="1" t="s">
        <v>1381</v>
      </c>
      <c r="T448" s="1" t="s">
        <v>1382</v>
      </c>
      <c r="U448" s="4">
        <v>2</v>
      </c>
      <c r="V448" s="15">
        <v>35</v>
      </c>
    </row>
    <row r="449" spans="19:22" x14ac:dyDescent="0.35">
      <c r="S449" s="1" t="s">
        <v>1383</v>
      </c>
      <c r="T449" s="1" t="s">
        <v>1384</v>
      </c>
      <c r="U449" s="4">
        <v>2</v>
      </c>
      <c r="V449" s="15">
        <v>35</v>
      </c>
    </row>
    <row r="450" spans="19:22" x14ac:dyDescent="0.35">
      <c r="S450" s="1" t="s">
        <v>1385</v>
      </c>
      <c r="T450" s="1" t="s">
        <v>1386</v>
      </c>
      <c r="U450" s="4">
        <v>2</v>
      </c>
      <c r="V450" s="15">
        <v>35</v>
      </c>
    </row>
    <row r="451" spans="19:22" x14ac:dyDescent="0.35">
      <c r="S451" s="1" t="s">
        <v>1387</v>
      </c>
      <c r="T451" s="1" t="s">
        <v>1388</v>
      </c>
      <c r="U451" s="4">
        <v>2</v>
      </c>
      <c r="V451" s="15">
        <v>35</v>
      </c>
    </row>
    <row r="452" spans="19:22" x14ac:dyDescent="0.35">
      <c r="S452" s="12" t="s">
        <v>1389</v>
      </c>
      <c r="T452" s="12" t="s">
        <v>1390</v>
      </c>
      <c r="U452" s="13">
        <v>2</v>
      </c>
      <c r="V452" s="15">
        <v>35</v>
      </c>
    </row>
    <row r="453" spans="19:22" x14ac:dyDescent="0.35">
      <c r="S453" s="1" t="s">
        <v>1391</v>
      </c>
      <c r="T453" s="1" t="s">
        <v>1392</v>
      </c>
      <c r="U453" s="4">
        <v>2</v>
      </c>
      <c r="V453" s="15">
        <v>10</v>
      </c>
    </row>
    <row r="454" spans="19:22" x14ac:dyDescent="0.35">
      <c r="S454" s="1" t="s">
        <v>1393</v>
      </c>
      <c r="T454" s="1" t="s">
        <v>1394</v>
      </c>
      <c r="U454" s="4">
        <v>2</v>
      </c>
      <c r="V454" s="15">
        <v>35</v>
      </c>
    </row>
    <row r="455" spans="19:22" x14ac:dyDescent="0.35">
      <c r="S455" s="12" t="s">
        <v>1395</v>
      </c>
      <c r="T455" s="12" t="s">
        <v>1396</v>
      </c>
      <c r="U455" s="13">
        <v>2</v>
      </c>
      <c r="V455" s="15">
        <v>35</v>
      </c>
    </row>
    <row r="456" spans="19:22" x14ac:dyDescent="0.35">
      <c r="S456" s="1" t="s">
        <v>1397</v>
      </c>
      <c r="T456" s="1" t="s">
        <v>1398</v>
      </c>
      <c r="U456" s="4">
        <v>2</v>
      </c>
      <c r="V456" s="15">
        <v>35</v>
      </c>
    </row>
    <row r="457" spans="19:22" x14ac:dyDescent="0.35">
      <c r="S457" s="12" t="s">
        <v>1399</v>
      </c>
      <c r="T457" s="12" t="s">
        <v>1400</v>
      </c>
      <c r="U457" s="13">
        <v>2</v>
      </c>
      <c r="V457" s="15">
        <v>35</v>
      </c>
    </row>
    <row r="458" spans="19:22" x14ac:dyDescent="0.35">
      <c r="S458" s="1" t="s">
        <v>1401</v>
      </c>
      <c r="T458" s="1" t="s">
        <v>1402</v>
      </c>
      <c r="U458" s="4">
        <v>2</v>
      </c>
      <c r="V458" s="15">
        <v>35</v>
      </c>
    </row>
    <row r="459" spans="19:22" x14ac:dyDescent="0.35">
      <c r="S459" s="1" t="s">
        <v>1403</v>
      </c>
      <c r="T459" s="1" t="s">
        <v>1404</v>
      </c>
      <c r="U459" s="4">
        <v>2</v>
      </c>
      <c r="V459" s="15">
        <v>35</v>
      </c>
    </row>
    <row r="460" spans="19:22" x14ac:dyDescent="0.35">
      <c r="S460" s="1" t="s">
        <v>1405</v>
      </c>
      <c r="T460" s="1" t="s">
        <v>1406</v>
      </c>
      <c r="U460" s="4">
        <v>2</v>
      </c>
      <c r="V460" s="15">
        <v>35</v>
      </c>
    </row>
    <row r="461" spans="19:22" x14ac:dyDescent="0.35">
      <c r="S461" s="1" t="s">
        <v>1407</v>
      </c>
      <c r="T461" s="1" t="s">
        <v>1408</v>
      </c>
      <c r="U461" s="4">
        <v>2</v>
      </c>
      <c r="V461" s="15">
        <v>35</v>
      </c>
    </row>
    <row r="462" spans="19:22" x14ac:dyDescent="0.35">
      <c r="S462" s="1" t="s">
        <v>1409</v>
      </c>
      <c r="T462" s="1" t="s">
        <v>1410</v>
      </c>
      <c r="U462" s="4">
        <v>2</v>
      </c>
      <c r="V462" s="15">
        <v>35</v>
      </c>
    </row>
    <row r="463" spans="19:22" x14ac:dyDescent="0.35">
      <c r="S463" s="1" t="s">
        <v>1411</v>
      </c>
      <c r="T463" s="1" t="s">
        <v>1412</v>
      </c>
      <c r="U463" s="4">
        <v>2</v>
      </c>
      <c r="V463" s="15">
        <v>35</v>
      </c>
    </row>
    <row r="464" spans="19:22" x14ac:dyDescent="0.35">
      <c r="S464" s="1" t="s">
        <v>1413</v>
      </c>
      <c r="T464" s="1" t="s">
        <v>1414</v>
      </c>
      <c r="U464" s="4">
        <v>2</v>
      </c>
      <c r="V464" s="15">
        <v>35</v>
      </c>
    </row>
    <row r="465" spans="19:22" x14ac:dyDescent="0.35">
      <c r="S465" s="1" t="s">
        <v>1415</v>
      </c>
      <c r="T465" s="1" t="s">
        <v>1416</v>
      </c>
      <c r="U465" s="4">
        <v>2</v>
      </c>
      <c r="V465" s="15">
        <v>35</v>
      </c>
    </row>
    <row r="466" spans="19:22" x14ac:dyDescent="0.35">
      <c r="S466" s="12" t="s">
        <v>1417</v>
      </c>
      <c r="T466" s="12" t="s">
        <v>1418</v>
      </c>
      <c r="U466" s="13">
        <v>2</v>
      </c>
      <c r="V466" s="15">
        <v>35</v>
      </c>
    </row>
    <row r="467" spans="19:22" x14ac:dyDescent="0.35">
      <c r="S467" s="12" t="s">
        <v>1419</v>
      </c>
      <c r="T467" s="12" t="s">
        <v>1420</v>
      </c>
      <c r="U467" s="13">
        <v>2</v>
      </c>
      <c r="V467" s="15">
        <v>35</v>
      </c>
    </row>
    <row r="468" spans="19:22" x14ac:dyDescent="0.35">
      <c r="S468" s="12" t="s">
        <v>1421</v>
      </c>
      <c r="T468" s="12" t="s">
        <v>1422</v>
      </c>
      <c r="U468" s="13">
        <v>2</v>
      </c>
      <c r="V468" s="15">
        <v>35</v>
      </c>
    </row>
    <row r="469" spans="19:22" x14ac:dyDescent="0.35">
      <c r="S469" s="12" t="s">
        <v>1423</v>
      </c>
      <c r="T469" s="12" t="s">
        <v>1424</v>
      </c>
      <c r="U469" s="13">
        <v>2</v>
      </c>
      <c r="V469" s="15">
        <v>35</v>
      </c>
    </row>
    <row r="470" spans="19:22" x14ac:dyDescent="0.35">
      <c r="S470" s="12" t="s">
        <v>1425</v>
      </c>
      <c r="T470" s="12" t="s">
        <v>1426</v>
      </c>
      <c r="U470" s="13">
        <v>2</v>
      </c>
      <c r="V470" s="15">
        <v>35</v>
      </c>
    </row>
    <row r="471" spans="19:22" x14ac:dyDescent="0.35">
      <c r="S471" s="12" t="s">
        <v>1427</v>
      </c>
      <c r="T471" s="12" t="s">
        <v>1428</v>
      </c>
      <c r="U471" s="13">
        <v>2</v>
      </c>
      <c r="V471" s="15">
        <v>35</v>
      </c>
    </row>
    <row r="472" spans="19:22" x14ac:dyDescent="0.35">
      <c r="S472" s="12" t="s">
        <v>1429</v>
      </c>
      <c r="T472" s="12" t="s">
        <v>1430</v>
      </c>
      <c r="U472" s="13">
        <v>2</v>
      </c>
      <c r="V472" s="15">
        <v>35</v>
      </c>
    </row>
    <row r="473" spans="19:22" x14ac:dyDescent="0.35">
      <c r="S473" s="12" t="s">
        <v>1431</v>
      </c>
      <c r="T473" s="12" t="s">
        <v>1432</v>
      </c>
      <c r="U473" s="13">
        <v>2</v>
      </c>
      <c r="V473" s="15">
        <v>35</v>
      </c>
    </row>
    <row r="474" spans="19:22" x14ac:dyDescent="0.35">
      <c r="S474" s="1" t="s">
        <v>1433</v>
      </c>
      <c r="T474" s="1" t="s">
        <v>1434</v>
      </c>
      <c r="U474" s="4">
        <v>2</v>
      </c>
      <c r="V474" s="15">
        <v>10</v>
      </c>
    </row>
    <row r="475" spans="19:22" x14ac:dyDescent="0.35">
      <c r="S475" s="12" t="s">
        <v>1435</v>
      </c>
      <c r="T475" s="12" t="s">
        <v>1436</v>
      </c>
      <c r="U475" s="13">
        <v>2</v>
      </c>
      <c r="V475" s="15">
        <v>35</v>
      </c>
    </row>
    <row r="476" spans="19:22" x14ac:dyDescent="0.35">
      <c r="S476" s="12" t="s">
        <v>1437</v>
      </c>
      <c r="T476" s="12" t="s">
        <v>1438</v>
      </c>
      <c r="U476" s="13">
        <v>2</v>
      </c>
      <c r="V476" s="15">
        <v>35</v>
      </c>
    </row>
    <row r="477" spans="19:22" x14ac:dyDescent="0.35">
      <c r="S477" s="1" t="s">
        <v>1439</v>
      </c>
      <c r="T477" s="1" t="s">
        <v>1440</v>
      </c>
      <c r="U477" s="4">
        <v>2</v>
      </c>
      <c r="V477" s="15">
        <v>35</v>
      </c>
    </row>
    <row r="478" spans="19:22" x14ac:dyDescent="0.35">
      <c r="S478" s="1" t="s">
        <v>1441</v>
      </c>
      <c r="T478" s="1" t="s">
        <v>1442</v>
      </c>
      <c r="U478" s="4">
        <v>2</v>
      </c>
      <c r="V478" s="15">
        <v>35</v>
      </c>
    </row>
    <row r="479" spans="19:22" x14ac:dyDescent="0.35">
      <c r="S479" s="1" t="s">
        <v>1443</v>
      </c>
      <c r="T479" s="1" t="s">
        <v>1444</v>
      </c>
      <c r="U479" s="4">
        <v>2</v>
      </c>
      <c r="V479" s="15">
        <v>35</v>
      </c>
    </row>
    <row r="480" spans="19:22" x14ac:dyDescent="0.35">
      <c r="S480" s="1" t="s">
        <v>1445</v>
      </c>
      <c r="T480" s="1" t="s">
        <v>1446</v>
      </c>
      <c r="U480" s="4">
        <v>2</v>
      </c>
      <c r="V480" s="15">
        <v>35</v>
      </c>
    </row>
    <row r="481" spans="19:22" x14ac:dyDescent="0.35">
      <c r="S481" s="12" t="s">
        <v>1447</v>
      </c>
      <c r="T481" s="12" t="s">
        <v>1448</v>
      </c>
      <c r="U481" s="13">
        <v>3</v>
      </c>
      <c r="V481" s="15">
        <v>45</v>
      </c>
    </row>
    <row r="482" spans="19:22" x14ac:dyDescent="0.35">
      <c r="S482" s="12" t="s">
        <v>1449</v>
      </c>
      <c r="T482" s="12" t="s">
        <v>1450</v>
      </c>
      <c r="U482" s="13">
        <v>3</v>
      </c>
      <c r="V482" s="15">
        <v>45</v>
      </c>
    </row>
    <row r="483" spans="19:22" x14ac:dyDescent="0.35">
      <c r="S483" s="12" t="s">
        <v>1451</v>
      </c>
      <c r="T483" s="12" t="s">
        <v>1452</v>
      </c>
      <c r="U483" s="13">
        <v>3</v>
      </c>
      <c r="V483" s="15">
        <v>45</v>
      </c>
    </row>
    <row r="484" spans="19:22" x14ac:dyDescent="0.35">
      <c r="S484" s="12" t="s">
        <v>1453</v>
      </c>
      <c r="T484" s="12" t="s">
        <v>1454</v>
      </c>
      <c r="U484" s="13">
        <v>3</v>
      </c>
      <c r="V484" s="15">
        <v>45</v>
      </c>
    </row>
    <row r="485" spans="19:22" x14ac:dyDescent="0.35">
      <c r="S485" s="12" t="s">
        <v>1455</v>
      </c>
      <c r="T485" s="12" t="s">
        <v>1456</v>
      </c>
      <c r="U485" s="13">
        <v>3</v>
      </c>
      <c r="V485" s="15">
        <v>45</v>
      </c>
    </row>
    <row r="486" spans="19:22" x14ac:dyDescent="0.35">
      <c r="S486" s="12" t="s">
        <v>1457</v>
      </c>
      <c r="T486" s="12" t="s">
        <v>1458</v>
      </c>
      <c r="U486" s="13">
        <v>3</v>
      </c>
      <c r="V486" s="15">
        <v>45</v>
      </c>
    </row>
    <row r="487" spans="19:22" x14ac:dyDescent="0.35">
      <c r="S487" s="12" t="s">
        <v>1459</v>
      </c>
      <c r="T487" s="12" t="s">
        <v>1460</v>
      </c>
      <c r="U487" s="13">
        <v>3</v>
      </c>
      <c r="V487" s="15">
        <v>45</v>
      </c>
    </row>
    <row r="488" spans="19:22" x14ac:dyDescent="0.35">
      <c r="S488" s="12" t="s">
        <v>1461</v>
      </c>
      <c r="T488" s="12" t="s">
        <v>1462</v>
      </c>
      <c r="U488" s="13">
        <v>3</v>
      </c>
      <c r="V488" s="15">
        <v>45</v>
      </c>
    </row>
    <row r="489" spans="19:22" x14ac:dyDescent="0.35">
      <c r="S489" s="1" t="s">
        <v>1463</v>
      </c>
      <c r="T489" s="1" t="s">
        <v>1464</v>
      </c>
      <c r="U489" s="4">
        <v>3</v>
      </c>
      <c r="V489" s="15">
        <v>45</v>
      </c>
    </row>
    <row r="490" spans="19:22" x14ac:dyDescent="0.35">
      <c r="S490" s="1" t="s">
        <v>1465</v>
      </c>
      <c r="T490" s="1" t="s">
        <v>1466</v>
      </c>
      <c r="U490" s="4">
        <v>3</v>
      </c>
      <c r="V490" s="15">
        <v>45</v>
      </c>
    </row>
    <row r="491" spans="19:22" x14ac:dyDescent="0.35">
      <c r="S491" s="1" t="s">
        <v>1467</v>
      </c>
      <c r="T491" s="1" t="s">
        <v>1468</v>
      </c>
      <c r="U491" s="4">
        <v>3</v>
      </c>
      <c r="V491" s="15">
        <v>45</v>
      </c>
    </row>
    <row r="492" spans="19:22" x14ac:dyDescent="0.35">
      <c r="S492" s="1" t="s">
        <v>1469</v>
      </c>
      <c r="T492" s="1" t="s">
        <v>1470</v>
      </c>
      <c r="U492" s="4">
        <v>3</v>
      </c>
      <c r="V492" s="15">
        <v>45</v>
      </c>
    </row>
    <row r="493" spans="19:22" x14ac:dyDescent="0.35">
      <c r="S493" s="1" t="s">
        <v>1471</v>
      </c>
      <c r="T493" s="1" t="s">
        <v>1472</v>
      </c>
      <c r="U493" s="4">
        <v>3</v>
      </c>
      <c r="V493" s="15">
        <v>45</v>
      </c>
    </row>
    <row r="494" spans="19:22" x14ac:dyDescent="0.35">
      <c r="S494" s="1" t="s">
        <v>1473</v>
      </c>
      <c r="T494" s="1" t="s">
        <v>1474</v>
      </c>
      <c r="U494" s="4">
        <v>3</v>
      </c>
      <c r="V494" s="15">
        <v>45</v>
      </c>
    </row>
    <row r="495" spans="19:22" x14ac:dyDescent="0.35">
      <c r="S495" s="12" t="s">
        <v>1475</v>
      </c>
      <c r="T495" s="12" t="s">
        <v>1476</v>
      </c>
      <c r="U495" s="13">
        <v>3</v>
      </c>
      <c r="V495" s="15">
        <v>45</v>
      </c>
    </row>
    <row r="496" spans="19:22" x14ac:dyDescent="0.35">
      <c r="S496" s="12" t="s">
        <v>1477</v>
      </c>
      <c r="T496" s="12" t="s">
        <v>1478</v>
      </c>
      <c r="U496" s="13">
        <v>3</v>
      </c>
      <c r="V496" s="15">
        <v>45</v>
      </c>
    </row>
    <row r="497" spans="19:22" x14ac:dyDescent="0.35">
      <c r="S497" s="12" t="s">
        <v>1479</v>
      </c>
      <c r="T497" s="12" t="s">
        <v>1480</v>
      </c>
      <c r="U497" s="13">
        <v>3</v>
      </c>
      <c r="V497" s="15">
        <v>45</v>
      </c>
    </row>
    <row r="498" spans="19:22" x14ac:dyDescent="0.35">
      <c r="S498" s="14" t="s">
        <v>1481</v>
      </c>
      <c r="T498" s="14" t="s">
        <v>1482</v>
      </c>
      <c r="U498" s="15">
        <v>3</v>
      </c>
      <c r="V498" s="15">
        <v>45</v>
      </c>
    </row>
    <row r="499" spans="19:22" x14ac:dyDescent="0.35">
      <c r="S499" s="12" t="s">
        <v>1483</v>
      </c>
      <c r="T499" s="12" t="s">
        <v>1484</v>
      </c>
      <c r="U499" s="13">
        <v>3</v>
      </c>
      <c r="V499" s="15">
        <v>45</v>
      </c>
    </row>
    <row r="500" spans="19:22" x14ac:dyDescent="0.35">
      <c r="S500" s="12" t="s">
        <v>1485</v>
      </c>
      <c r="T500" s="12" t="s">
        <v>1486</v>
      </c>
      <c r="U500" s="13">
        <v>3</v>
      </c>
      <c r="V500" s="15">
        <v>45</v>
      </c>
    </row>
    <row r="501" spans="19:22" x14ac:dyDescent="0.35">
      <c r="S501" s="14" t="s">
        <v>1487</v>
      </c>
      <c r="T501" s="14" t="s">
        <v>1488</v>
      </c>
      <c r="U501" s="15">
        <v>3</v>
      </c>
      <c r="V501" s="15">
        <v>45</v>
      </c>
    </row>
    <row r="502" spans="19:22" x14ac:dyDescent="0.35">
      <c r="S502" s="14" t="s">
        <v>1489</v>
      </c>
      <c r="T502" s="14" t="s">
        <v>1490</v>
      </c>
      <c r="U502" s="15">
        <v>3</v>
      </c>
      <c r="V502" s="15">
        <v>45</v>
      </c>
    </row>
    <row r="503" spans="19:22" x14ac:dyDescent="0.35">
      <c r="S503" s="1" t="s">
        <v>1491</v>
      </c>
      <c r="T503" s="1" t="s">
        <v>1492</v>
      </c>
      <c r="U503" s="4">
        <v>3</v>
      </c>
      <c r="V503" s="15">
        <v>45</v>
      </c>
    </row>
    <row r="504" spans="19:22" x14ac:dyDescent="0.35">
      <c r="S504" s="1" t="s">
        <v>1493</v>
      </c>
      <c r="T504" s="1" t="s">
        <v>1494</v>
      </c>
      <c r="U504" s="4">
        <v>3</v>
      </c>
      <c r="V504" s="15">
        <v>45</v>
      </c>
    </row>
    <row r="505" spans="19:22" x14ac:dyDescent="0.35">
      <c r="S505" s="12" t="s">
        <v>1495</v>
      </c>
      <c r="T505" s="12" t="s">
        <v>1260</v>
      </c>
      <c r="U505" s="13">
        <v>3</v>
      </c>
      <c r="V505" s="15">
        <v>45</v>
      </c>
    </row>
    <row r="506" spans="19:22" x14ac:dyDescent="0.35">
      <c r="S506" s="12" t="s">
        <v>1496</v>
      </c>
      <c r="T506" s="12" t="s">
        <v>1262</v>
      </c>
      <c r="U506" s="13">
        <v>3</v>
      </c>
      <c r="V506" s="15">
        <v>45</v>
      </c>
    </row>
    <row r="507" spans="19:22" x14ac:dyDescent="0.35">
      <c r="S507" s="12" t="s">
        <v>1497</v>
      </c>
      <c r="T507" s="12" t="s">
        <v>1264</v>
      </c>
      <c r="U507" s="13">
        <v>3</v>
      </c>
      <c r="V507" s="15">
        <v>45</v>
      </c>
    </row>
    <row r="508" spans="19:22" x14ac:dyDescent="0.35">
      <c r="S508" s="12" t="s">
        <v>1498</v>
      </c>
      <c r="T508" s="12" t="s">
        <v>1266</v>
      </c>
      <c r="U508" s="13">
        <v>3</v>
      </c>
      <c r="V508" s="15">
        <v>45</v>
      </c>
    </row>
    <row r="509" spans="19:22" x14ac:dyDescent="0.35">
      <c r="S509" s="12" t="s">
        <v>1499</v>
      </c>
      <c r="T509" s="12" t="s">
        <v>1270</v>
      </c>
      <c r="U509" s="13">
        <v>3</v>
      </c>
      <c r="V509" s="15">
        <v>45</v>
      </c>
    </row>
    <row r="510" spans="19:22" x14ac:dyDescent="0.35">
      <c r="S510" s="12" t="s">
        <v>1500</v>
      </c>
      <c r="T510" s="12" t="s">
        <v>1280</v>
      </c>
      <c r="U510" s="13">
        <v>3</v>
      </c>
      <c r="V510" s="15">
        <v>45</v>
      </c>
    </row>
    <row r="511" spans="19:22" x14ac:dyDescent="0.35">
      <c r="S511" s="12" t="s">
        <v>1501</v>
      </c>
      <c r="T511" s="12" t="s">
        <v>1282</v>
      </c>
      <c r="U511" s="13">
        <v>3</v>
      </c>
      <c r="V511" s="15">
        <v>45</v>
      </c>
    </row>
    <row r="512" spans="19:22" x14ac:dyDescent="0.35">
      <c r="S512" s="12" t="s">
        <v>1502</v>
      </c>
      <c r="T512" s="12" t="s">
        <v>1284</v>
      </c>
      <c r="U512" s="13">
        <v>3</v>
      </c>
      <c r="V512" s="15">
        <v>45</v>
      </c>
    </row>
    <row r="513" spans="19:22" x14ac:dyDescent="0.35">
      <c r="S513" s="12" t="s">
        <v>1503</v>
      </c>
      <c r="T513" s="12" t="s">
        <v>1286</v>
      </c>
      <c r="U513" s="13">
        <v>3</v>
      </c>
      <c r="V513" s="15">
        <v>45</v>
      </c>
    </row>
    <row r="514" spans="19:22" x14ac:dyDescent="0.35">
      <c r="S514" s="12" t="s">
        <v>1504</v>
      </c>
      <c r="T514" s="12" t="s">
        <v>1288</v>
      </c>
      <c r="U514" s="13">
        <v>3</v>
      </c>
      <c r="V514" s="15">
        <v>45</v>
      </c>
    </row>
    <row r="515" spans="19:22" x14ac:dyDescent="0.35">
      <c r="S515" s="12" t="s">
        <v>1505</v>
      </c>
      <c r="T515" s="12" t="s">
        <v>1290</v>
      </c>
      <c r="U515" s="13">
        <v>3</v>
      </c>
      <c r="V515" s="15">
        <v>45</v>
      </c>
    </row>
    <row r="516" spans="19:22" x14ac:dyDescent="0.35">
      <c r="S516" s="12" t="s">
        <v>1506</v>
      </c>
      <c r="T516" s="12" t="s">
        <v>1292</v>
      </c>
      <c r="U516" s="13">
        <v>3</v>
      </c>
      <c r="V516" s="15">
        <v>45</v>
      </c>
    </row>
    <row r="517" spans="19:22" x14ac:dyDescent="0.35">
      <c r="S517" s="12" t="s">
        <v>1507</v>
      </c>
      <c r="T517" s="12" t="s">
        <v>1294</v>
      </c>
      <c r="U517" s="13">
        <v>3</v>
      </c>
      <c r="V517" s="15">
        <v>45</v>
      </c>
    </row>
    <row r="518" spans="19:22" x14ac:dyDescent="0.35">
      <c r="S518" s="12" t="s">
        <v>1508</v>
      </c>
      <c r="T518" s="12" t="s">
        <v>1296</v>
      </c>
      <c r="U518" s="13">
        <v>3</v>
      </c>
      <c r="V518" s="15">
        <v>45</v>
      </c>
    </row>
    <row r="519" spans="19:22" x14ac:dyDescent="0.35">
      <c r="S519" s="12" t="s">
        <v>1509</v>
      </c>
      <c r="T519" s="12" t="s">
        <v>1298</v>
      </c>
      <c r="U519" s="13">
        <v>3</v>
      </c>
      <c r="V519" s="15">
        <v>45</v>
      </c>
    </row>
    <row r="520" spans="19:22" x14ac:dyDescent="0.35">
      <c r="S520" s="12" t="s">
        <v>1510</v>
      </c>
      <c r="T520" s="12" t="s">
        <v>1300</v>
      </c>
      <c r="U520" s="13">
        <v>3</v>
      </c>
      <c r="V520" s="15">
        <v>45</v>
      </c>
    </row>
    <row r="521" spans="19:22" x14ac:dyDescent="0.35">
      <c r="S521" s="22" t="s">
        <v>1511</v>
      </c>
      <c r="T521" s="22" t="s">
        <v>1312</v>
      </c>
      <c r="U521" s="23">
        <v>3</v>
      </c>
      <c r="V521" s="15">
        <v>45</v>
      </c>
    </row>
    <row r="522" spans="19:22" x14ac:dyDescent="0.35">
      <c r="S522" s="22" t="s">
        <v>1512</v>
      </c>
      <c r="T522" s="22" t="s">
        <v>1314</v>
      </c>
      <c r="U522" s="23">
        <v>3</v>
      </c>
      <c r="V522" s="15">
        <v>45</v>
      </c>
    </row>
    <row r="523" spans="19:22" x14ac:dyDescent="0.35">
      <c r="S523" s="22" t="s">
        <v>1513</v>
      </c>
      <c r="T523" s="22" t="s">
        <v>1316</v>
      </c>
      <c r="U523" s="23">
        <v>3</v>
      </c>
      <c r="V523" s="15">
        <v>45</v>
      </c>
    </row>
    <row r="524" spans="19:22" x14ac:dyDescent="0.35">
      <c r="S524" s="22" t="s">
        <v>1514</v>
      </c>
      <c r="T524" s="22" t="s">
        <v>1318</v>
      </c>
      <c r="U524" s="23">
        <v>3</v>
      </c>
      <c r="V524" s="15">
        <v>45</v>
      </c>
    </row>
    <row r="525" spans="19:22" x14ac:dyDescent="0.35">
      <c r="S525" s="12" t="s">
        <v>1515</v>
      </c>
      <c r="T525" s="12" t="s">
        <v>1320</v>
      </c>
      <c r="U525" s="13">
        <v>3</v>
      </c>
      <c r="V525" s="15">
        <v>45</v>
      </c>
    </row>
    <row r="526" spans="19:22" x14ac:dyDescent="0.35">
      <c r="S526" s="12" t="s">
        <v>1516</v>
      </c>
      <c r="T526" s="12" t="s">
        <v>1322</v>
      </c>
      <c r="U526" s="13">
        <v>3</v>
      </c>
      <c r="V526" s="15">
        <v>45</v>
      </c>
    </row>
    <row r="527" spans="19:22" x14ac:dyDescent="0.35">
      <c r="S527" s="12" t="s">
        <v>1517</v>
      </c>
      <c r="T527" s="12" t="s">
        <v>1324</v>
      </c>
      <c r="U527" s="13">
        <v>3</v>
      </c>
      <c r="V527" s="15">
        <v>45</v>
      </c>
    </row>
    <row r="528" spans="19:22" x14ac:dyDescent="0.35">
      <c r="S528" s="12" t="s">
        <v>1518</v>
      </c>
      <c r="T528" s="12" t="s">
        <v>1326</v>
      </c>
      <c r="U528" s="13">
        <v>3</v>
      </c>
      <c r="V528" s="15">
        <v>45</v>
      </c>
    </row>
    <row r="529" spans="19:22" x14ac:dyDescent="0.35">
      <c r="S529" s="12" t="s">
        <v>1519</v>
      </c>
      <c r="T529" s="12" t="s">
        <v>1328</v>
      </c>
      <c r="U529" s="13">
        <v>3</v>
      </c>
      <c r="V529" s="15">
        <v>45</v>
      </c>
    </row>
    <row r="530" spans="19:22" x14ac:dyDescent="0.35">
      <c r="S530" s="12" t="s">
        <v>1520</v>
      </c>
      <c r="T530" s="12" t="s">
        <v>1330</v>
      </c>
      <c r="U530" s="13">
        <v>3</v>
      </c>
      <c r="V530" s="15">
        <v>45</v>
      </c>
    </row>
    <row r="531" spans="19:22" x14ac:dyDescent="0.35">
      <c r="S531" s="12" t="s">
        <v>1521</v>
      </c>
      <c r="T531" s="12" t="s">
        <v>1332</v>
      </c>
      <c r="U531" s="13">
        <v>3</v>
      </c>
      <c r="V531" s="15">
        <v>45</v>
      </c>
    </row>
    <row r="532" spans="19:22" x14ac:dyDescent="0.35">
      <c r="S532" s="12" t="s">
        <v>1522</v>
      </c>
      <c r="T532" s="12" t="s">
        <v>1523</v>
      </c>
      <c r="U532" s="13">
        <v>3</v>
      </c>
      <c r="V532" s="15">
        <v>45</v>
      </c>
    </row>
    <row r="533" spans="19:22" x14ac:dyDescent="0.35">
      <c r="S533" s="12" t="s">
        <v>1524</v>
      </c>
      <c r="T533" s="12" t="s">
        <v>1525</v>
      </c>
      <c r="U533" s="13">
        <v>3</v>
      </c>
      <c r="V533" s="15">
        <v>45</v>
      </c>
    </row>
    <row r="534" spans="19:22" x14ac:dyDescent="0.35">
      <c r="S534" s="12" t="s">
        <v>1526</v>
      </c>
      <c r="T534" s="12" t="s">
        <v>1527</v>
      </c>
      <c r="U534" s="13">
        <v>3</v>
      </c>
      <c r="V534" s="15">
        <v>45</v>
      </c>
    </row>
    <row r="535" spans="19:22" x14ac:dyDescent="0.35">
      <c r="S535" s="12" t="s">
        <v>1528</v>
      </c>
      <c r="T535" s="12" t="s">
        <v>1529</v>
      </c>
      <c r="U535" s="13">
        <v>3</v>
      </c>
      <c r="V535" s="15">
        <v>45</v>
      </c>
    </row>
    <row r="536" spans="19:22" x14ac:dyDescent="0.35">
      <c r="S536" s="12" t="s">
        <v>1530</v>
      </c>
      <c r="T536" s="12" t="s">
        <v>1531</v>
      </c>
      <c r="U536" s="13">
        <v>3</v>
      </c>
      <c r="V536" s="15">
        <v>45</v>
      </c>
    </row>
    <row r="537" spans="19:22" x14ac:dyDescent="0.35">
      <c r="S537" s="12" t="s">
        <v>1532</v>
      </c>
      <c r="T537" s="12" t="s">
        <v>1533</v>
      </c>
      <c r="U537" s="13">
        <v>3</v>
      </c>
      <c r="V537" s="15">
        <v>45</v>
      </c>
    </row>
    <row r="538" spans="19:22" x14ac:dyDescent="0.35">
      <c r="S538" s="12" t="s">
        <v>1534</v>
      </c>
      <c r="T538" s="12" t="s">
        <v>1535</v>
      </c>
      <c r="U538" s="13">
        <v>3</v>
      </c>
      <c r="V538" s="15">
        <v>45</v>
      </c>
    </row>
    <row r="539" spans="19:22" x14ac:dyDescent="0.35">
      <c r="S539" s="12" t="s">
        <v>1536</v>
      </c>
      <c r="T539" s="12" t="s">
        <v>1537</v>
      </c>
      <c r="U539" s="13">
        <v>3</v>
      </c>
      <c r="V539" s="15">
        <v>45</v>
      </c>
    </row>
    <row r="540" spans="19:22" x14ac:dyDescent="0.35">
      <c r="S540" s="12" t="s">
        <v>1538</v>
      </c>
      <c r="T540" s="12" t="s">
        <v>1539</v>
      </c>
      <c r="U540" s="13">
        <v>3</v>
      </c>
      <c r="V540" s="15">
        <v>45</v>
      </c>
    </row>
    <row r="541" spans="19:22" x14ac:dyDescent="0.35">
      <c r="S541" s="12" t="s">
        <v>1540</v>
      </c>
      <c r="T541" s="12" t="s">
        <v>1541</v>
      </c>
      <c r="U541" s="13">
        <v>3</v>
      </c>
      <c r="V541" s="15">
        <v>45</v>
      </c>
    </row>
    <row r="542" spans="19:22" x14ac:dyDescent="0.35">
      <c r="S542" s="12" t="s">
        <v>1542</v>
      </c>
      <c r="T542" s="12" t="s">
        <v>1543</v>
      </c>
      <c r="U542" s="13">
        <v>3</v>
      </c>
      <c r="V542" s="15">
        <v>45</v>
      </c>
    </row>
    <row r="543" spans="19:22" x14ac:dyDescent="0.35">
      <c r="S543" s="1" t="s">
        <v>1544</v>
      </c>
      <c r="T543" s="1" t="s">
        <v>1545</v>
      </c>
      <c r="U543" s="4">
        <v>3</v>
      </c>
      <c r="V543" s="15">
        <v>45</v>
      </c>
    </row>
    <row r="544" spans="19:22" x14ac:dyDescent="0.35">
      <c r="S544" s="1" t="s">
        <v>1546</v>
      </c>
      <c r="T544" s="1" t="s">
        <v>1547</v>
      </c>
      <c r="U544" s="4">
        <v>3</v>
      </c>
      <c r="V544" s="15">
        <v>45</v>
      </c>
    </row>
    <row r="545" spans="19:22" x14ac:dyDescent="0.35">
      <c r="S545" s="1" t="s">
        <v>1548</v>
      </c>
      <c r="T545" s="1" t="s">
        <v>1549</v>
      </c>
      <c r="U545" s="4">
        <v>3</v>
      </c>
      <c r="V545" s="15">
        <v>45</v>
      </c>
    </row>
    <row r="546" spans="19:22" x14ac:dyDescent="0.35">
      <c r="S546" s="1" t="s">
        <v>1550</v>
      </c>
      <c r="T546" s="1" t="s">
        <v>1551</v>
      </c>
      <c r="U546" s="4">
        <v>3</v>
      </c>
      <c r="V546" s="15">
        <v>45</v>
      </c>
    </row>
    <row r="547" spans="19:22" x14ac:dyDescent="0.35">
      <c r="S547" s="1" t="s">
        <v>1552</v>
      </c>
      <c r="T547" s="1" t="s">
        <v>1553</v>
      </c>
      <c r="U547" s="4">
        <v>3</v>
      </c>
      <c r="V547" s="15">
        <v>45</v>
      </c>
    </row>
    <row r="548" spans="19:22" x14ac:dyDescent="0.35">
      <c r="S548" s="1" t="s">
        <v>1554</v>
      </c>
      <c r="T548" s="1" t="s">
        <v>1555</v>
      </c>
      <c r="U548" s="4">
        <v>3</v>
      </c>
      <c r="V548" s="15">
        <v>10</v>
      </c>
    </row>
    <row r="549" spans="19:22" x14ac:dyDescent="0.35">
      <c r="S549" s="12" t="s">
        <v>1556</v>
      </c>
      <c r="T549" s="12" t="s">
        <v>1557</v>
      </c>
      <c r="U549" s="13">
        <v>3</v>
      </c>
      <c r="V549" s="15">
        <v>35</v>
      </c>
    </row>
    <row r="550" spans="19:22" x14ac:dyDescent="0.35">
      <c r="S550" s="12" t="s">
        <v>1558</v>
      </c>
      <c r="T550" s="12" t="s">
        <v>1559</v>
      </c>
      <c r="U550" s="13">
        <v>3</v>
      </c>
      <c r="V550" s="15">
        <v>35</v>
      </c>
    </row>
    <row r="551" spans="19:22" x14ac:dyDescent="0.35">
      <c r="S551" s="1" t="s">
        <v>1560</v>
      </c>
      <c r="T551" s="1" t="s">
        <v>1561</v>
      </c>
      <c r="U551" s="4">
        <v>3</v>
      </c>
      <c r="V551" s="15">
        <v>35</v>
      </c>
    </row>
    <row r="552" spans="19:22" x14ac:dyDescent="0.35">
      <c r="S552" s="12" t="s">
        <v>1562</v>
      </c>
      <c r="T552" s="12" t="s">
        <v>1563</v>
      </c>
      <c r="U552" s="13">
        <v>3</v>
      </c>
      <c r="V552" s="15">
        <v>35</v>
      </c>
    </row>
    <row r="553" spans="19:22" x14ac:dyDescent="0.35">
      <c r="S553" s="1" t="s">
        <v>1564</v>
      </c>
      <c r="T553" s="1" t="s">
        <v>1565</v>
      </c>
      <c r="U553" s="4">
        <v>3</v>
      </c>
      <c r="V553" s="15">
        <v>35</v>
      </c>
    </row>
    <row r="554" spans="19:22" x14ac:dyDescent="0.35">
      <c r="S554" s="12" t="s">
        <v>1566</v>
      </c>
      <c r="T554" s="12" t="s">
        <v>1567</v>
      </c>
      <c r="U554" s="13">
        <v>3</v>
      </c>
      <c r="V554" s="15">
        <v>35</v>
      </c>
    </row>
    <row r="555" spans="19:22" x14ac:dyDescent="0.35">
      <c r="S555" s="12" t="s">
        <v>1568</v>
      </c>
      <c r="T555" s="12" t="s">
        <v>1569</v>
      </c>
      <c r="U555" s="13">
        <v>3</v>
      </c>
      <c r="V555" s="15">
        <v>35</v>
      </c>
    </row>
    <row r="556" spans="19:22" x14ac:dyDescent="0.35">
      <c r="S556" s="12" t="s">
        <v>1570</v>
      </c>
      <c r="T556" s="12" t="s">
        <v>1571</v>
      </c>
      <c r="U556" s="13">
        <v>3</v>
      </c>
      <c r="V556" s="15">
        <v>35</v>
      </c>
    </row>
    <row r="557" spans="19:22" x14ac:dyDescent="0.35">
      <c r="S557" s="1" t="s">
        <v>1572</v>
      </c>
      <c r="T557" s="1" t="s">
        <v>1440</v>
      </c>
      <c r="U557" s="4">
        <v>3</v>
      </c>
      <c r="V557" s="15">
        <v>35</v>
      </c>
    </row>
    <row r="558" spans="19:22" x14ac:dyDescent="0.35">
      <c r="S558" s="1" t="s">
        <v>1573</v>
      </c>
      <c r="T558" s="1" t="s">
        <v>1574</v>
      </c>
      <c r="U558" s="4">
        <v>3</v>
      </c>
      <c r="V558" s="15">
        <v>35</v>
      </c>
    </row>
    <row r="559" spans="19:22" x14ac:dyDescent="0.35">
      <c r="S559" s="1" t="s">
        <v>1575</v>
      </c>
      <c r="T559" s="1" t="s">
        <v>1434</v>
      </c>
      <c r="U559" s="4">
        <v>3</v>
      </c>
      <c r="V559" s="15">
        <v>10</v>
      </c>
    </row>
    <row r="560" spans="19:22" x14ac:dyDescent="0.35">
      <c r="S560" s="12" t="s">
        <v>1576</v>
      </c>
      <c r="T560" s="12" t="s">
        <v>1577</v>
      </c>
      <c r="U560" s="13">
        <v>3</v>
      </c>
      <c r="V560" s="15">
        <v>35</v>
      </c>
    </row>
    <row r="561" spans="19:22" x14ac:dyDescent="0.35">
      <c r="S561" s="1" t="s">
        <v>1578</v>
      </c>
      <c r="T561" s="1" t="s">
        <v>1579</v>
      </c>
      <c r="U561" s="4">
        <v>3</v>
      </c>
      <c r="V561" s="15">
        <v>35</v>
      </c>
    </row>
    <row r="562" spans="19:22" x14ac:dyDescent="0.35">
      <c r="S562" s="1" t="s">
        <v>1580</v>
      </c>
      <c r="T562" s="1" t="s">
        <v>1581</v>
      </c>
      <c r="U562" s="4">
        <v>3</v>
      </c>
      <c r="V562" s="15">
        <v>35</v>
      </c>
    </row>
    <row r="563" spans="19:22" x14ac:dyDescent="0.35">
      <c r="S563" s="1" t="s">
        <v>1582</v>
      </c>
      <c r="T563" s="1" t="s">
        <v>1583</v>
      </c>
      <c r="U563" s="4">
        <v>3</v>
      </c>
      <c r="V563" s="15">
        <v>35</v>
      </c>
    </row>
    <row r="564" spans="19:22" x14ac:dyDescent="0.35">
      <c r="S564" s="1" t="s">
        <v>1584</v>
      </c>
      <c r="T564" s="1" t="s">
        <v>1585</v>
      </c>
      <c r="U564" s="4">
        <v>3</v>
      </c>
      <c r="V564" s="15">
        <v>35</v>
      </c>
    </row>
    <row r="565" spans="19:22" x14ac:dyDescent="0.35">
      <c r="S565" s="1" t="s">
        <v>1586</v>
      </c>
      <c r="T565" s="1" t="s">
        <v>1587</v>
      </c>
      <c r="U565" s="4">
        <v>3</v>
      </c>
      <c r="V565" s="15">
        <v>35</v>
      </c>
    </row>
    <row r="566" spans="19:22" x14ac:dyDescent="0.35">
      <c r="S566" s="1" t="s">
        <v>1588</v>
      </c>
      <c r="T566" s="1" t="s">
        <v>1589</v>
      </c>
      <c r="U566" s="4">
        <v>4</v>
      </c>
      <c r="V566" s="15">
        <v>45</v>
      </c>
    </row>
    <row r="567" spans="19:22" x14ac:dyDescent="0.35">
      <c r="S567" s="1" t="s">
        <v>1590</v>
      </c>
      <c r="T567" s="1" t="s">
        <v>1591</v>
      </c>
      <c r="U567" s="4">
        <v>4</v>
      </c>
      <c r="V567" s="15">
        <v>45</v>
      </c>
    </row>
    <row r="568" spans="19:22" x14ac:dyDescent="0.35">
      <c r="S568" s="1" t="s">
        <v>1592</v>
      </c>
      <c r="T568" s="1" t="s">
        <v>1593</v>
      </c>
      <c r="U568" s="4">
        <v>4</v>
      </c>
      <c r="V568" s="15">
        <v>45</v>
      </c>
    </row>
    <row r="569" spans="19:22" x14ac:dyDescent="0.35">
      <c r="S569" s="1" t="s">
        <v>1594</v>
      </c>
      <c r="T569" s="1" t="s">
        <v>1595</v>
      </c>
      <c r="U569" s="4">
        <v>4</v>
      </c>
      <c r="V569" s="15">
        <v>45</v>
      </c>
    </row>
    <row r="570" spans="19:22" x14ac:dyDescent="0.35">
      <c r="S570" s="1" t="s">
        <v>1596</v>
      </c>
      <c r="T570" s="1" t="s">
        <v>1597</v>
      </c>
      <c r="U570" s="4">
        <v>4</v>
      </c>
      <c r="V570" s="15">
        <v>45</v>
      </c>
    </row>
    <row r="571" spans="19:22" x14ac:dyDescent="0.35">
      <c r="S571" s="1" t="s">
        <v>1598</v>
      </c>
      <c r="T571" s="1" t="s">
        <v>1599</v>
      </c>
      <c r="U571" s="4">
        <v>4</v>
      </c>
      <c r="V571" s="15">
        <v>45</v>
      </c>
    </row>
    <row r="572" spans="19:22" x14ac:dyDescent="0.35">
      <c r="S572" s="1" t="s">
        <v>1600</v>
      </c>
      <c r="T572" s="1" t="s">
        <v>1601</v>
      </c>
      <c r="U572" s="4">
        <v>4</v>
      </c>
      <c r="V572" s="15">
        <v>45</v>
      </c>
    </row>
    <row r="573" spans="19:22" x14ac:dyDescent="0.35">
      <c r="S573" s="1" t="s">
        <v>1602</v>
      </c>
      <c r="T573" s="1" t="s">
        <v>1603</v>
      </c>
      <c r="U573" s="4">
        <v>4</v>
      </c>
      <c r="V573" s="15">
        <v>45</v>
      </c>
    </row>
    <row r="574" spans="19:22" x14ac:dyDescent="0.35">
      <c r="S574" s="1" t="s">
        <v>1604</v>
      </c>
      <c r="T574" s="1" t="s">
        <v>1605</v>
      </c>
      <c r="U574" s="4">
        <v>4</v>
      </c>
      <c r="V574" s="15">
        <v>45</v>
      </c>
    </row>
    <row r="575" spans="19:22" x14ac:dyDescent="0.35">
      <c r="S575" s="1" t="s">
        <v>1606</v>
      </c>
      <c r="T575" s="1" t="s">
        <v>1607</v>
      </c>
      <c r="U575" s="4">
        <v>4</v>
      </c>
      <c r="V575" s="15">
        <v>45</v>
      </c>
    </row>
    <row r="576" spans="19:22" x14ac:dyDescent="0.35">
      <c r="S576" s="1" t="s">
        <v>1608</v>
      </c>
      <c r="T576" s="1" t="s">
        <v>1609</v>
      </c>
      <c r="U576" s="4">
        <v>4</v>
      </c>
      <c r="V576" s="15">
        <v>45</v>
      </c>
    </row>
    <row r="577" spans="19:22" x14ac:dyDescent="0.35">
      <c r="S577" s="1" t="s">
        <v>1610</v>
      </c>
      <c r="T577" s="1" t="s">
        <v>1611</v>
      </c>
      <c r="U577" s="4">
        <v>4</v>
      </c>
      <c r="V577" s="15">
        <v>45</v>
      </c>
    </row>
    <row r="578" spans="19:22" x14ac:dyDescent="0.35">
      <c r="S578" s="1" t="s">
        <v>1612</v>
      </c>
      <c r="T578" s="1" t="s">
        <v>1613</v>
      </c>
      <c r="U578" s="4">
        <v>4</v>
      </c>
      <c r="V578" s="15">
        <v>45</v>
      </c>
    </row>
    <row r="579" spans="19:22" x14ac:dyDescent="0.35">
      <c r="S579" s="1" t="s">
        <v>1614</v>
      </c>
      <c r="T579" s="1" t="s">
        <v>1615</v>
      </c>
      <c r="U579" s="4">
        <v>4</v>
      </c>
      <c r="V579" s="15">
        <v>45</v>
      </c>
    </row>
    <row r="580" spans="19:22" x14ac:dyDescent="0.35">
      <c r="S580" s="1" t="s">
        <v>1616</v>
      </c>
      <c r="T580" s="1" t="s">
        <v>1617</v>
      </c>
      <c r="U580" s="4">
        <v>4</v>
      </c>
      <c r="V580" s="15">
        <v>45</v>
      </c>
    </row>
    <row r="581" spans="19:22" x14ac:dyDescent="0.35">
      <c r="S581" s="1" t="s">
        <v>1618</v>
      </c>
      <c r="T581" s="1" t="s">
        <v>1619</v>
      </c>
      <c r="U581" s="4">
        <v>4</v>
      </c>
      <c r="V581" s="15">
        <v>45</v>
      </c>
    </row>
    <row r="582" spans="19:22" x14ac:dyDescent="0.35">
      <c r="S582" s="1" t="s">
        <v>1620</v>
      </c>
      <c r="T582" s="1" t="s">
        <v>1621</v>
      </c>
      <c r="U582" s="4">
        <v>4</v>
      </c>
      <c r="V582" s="15">
        <v>45</v>
      </c>
    </row>
    <row r="583" spans="19:22" x14ac:dyDescent="0.35">
      <c r="S583" s="1" t="s">
        <v>1622</v>
      </c>
      <c r="T583" s="1" t="s">
        <v>1623</v>
      </c>
      <c r="U583" s="4">
        <v>4</v>
      </c>
      <c r="V583" s="15">
        <v>45</v>
      </c>
    </row>
    <row r="584" spans="19:22" x14ac:dyDescent="0.35">
      <c r="S584" s="1" t="s">
        <v>1624</v>
      </c>
      <c r="T584" s="1" t="s">
        <v>1625</v>
      </c>
      <c r="U584" s="4">
        <v>4</v>
      </c>
      <c r="V584" s="15">
        <v>45</v>
      </c>
    </row>
    <row r="585" spans="19:22" x14ac:dyDescent="0.35">
      <c r="S585" s="1" t="s">
        <v>1626</v>
      </c>
      <c r="T585" s="1" t="s">
        <v>1627</v>
      </c>
      <c r="U585" s="4">
        <v>4</v>
      </c>
      <c r="V585" s="15">
        <v>45</v>
      </c>
    </row>
    <row r="586" spans="19:22" x14ac:dyDescent="0.35">
      <c r="S586" s="1" t="s">
        <v>1628</v>
      </c>
      <c r="T586" s="1" t="s">
        <v>1268</v>
      </c>
      <c r="U586" s="4">
        <v>4</v>
      </c>
      <c r="V586" s="15">
        <v>45</v>
      </c>
    </row>
    <row r="587" spans="19:22" x14ac:dyDescent="0.35">
      <c r="S587" s="1" t="s">
        <v>1629</v>
      </c>
      <c r="T587" s="1" t="s">
        <v>1270</v>
      </c>
      <c r="U587" s="4">
        <v>4</v>
      </c>
      <c r="V587" s="15">
        <v>45</v>
      </c>
    </row>
    <row r="588" spans="19:22" x14ac:dyDescent="0.35">
      <c r="S588" s="1" t="s">
        <v>1630</v>
      </c>
      <c r="T588" s="1" t="s">
        <v>1272</v>
      </c>
      <c r="U588" s="4">
        <v>4</v>
      </c>
      <c r="V588" s="15">
        <v>45</v>
      </c>
    </row>
    <row r="589" spans="19:22" x14ac:dyDescent="0.35">
      <c r="S589" s="1" t="s">
        <v>1631</v>
      </c>
      <c r="T589" s="1" t="s">
        <v>1274</v>
      </c>
      <c r="U589" s="4">
        <v>4</v>
      </c>
      <c r="V589" s="15">
        <v>45</v>
      </c>
    </row>
    <row r="590" spans="19:22" x14ac:dyDescent="0.35">
      <c r="S590" s="1" t="s">
        <v>1632</v>
      </c>
      <c r="T590" s="1" t="s">
        <v>1276</v>
      </c>
      <c r="U590" s="4">
        <v>4</v>
      </c>
      <c r="V590" s="15">
        <v>45</v>
      </c>
    </row>
    <row r="591" spans="19:22" x14ac:dyDescent="0.35">
      <c r="S591" s="1" t="s">
        <v>1633</v>
      </c>
      <c r="T591" s="1" t="s">
        <v>1278</v>
      </c>
      <c r="U591" s="4">
        <v>4</v>
      </c>
      <c r="V591" s="15">
        <v>45</v>
      </c>
    </row>
    <row r="592" spans="19:22" x14ac:dyDescent="0.35">
      <c r="S592" s="1" t="s">
        <v>1634</v>
      </c>
      <c r="T592" s="1" t="s">
        <v>1635</v>
      </c>
      <c r="U592" s="4">
        <v>4</v>
      </c>
      <c r="V592" s="15">
        <v>45</v>
      </c>
    </row>
    <row r="593" spans="19:22" x14ac:dyDescent="0.35">
      <c r="S593" s="1" t="s">
        <v>1636</v>
      </c>
      <c r="T593" s="1" t="s">
        <v>1637</v>
      </c>
      <c r="U593" s="4">
        <v>4</v>
      </c>
      <c r="V593" s="15">
        <v>45</v>
      </c>
    </row>
    <row r="594" spans="19:22" x14ac:dyDescent="0.35">
      <c r="S594" s="1" t="s">
        <v>1638</v>
      </c>
      <c r="T594" s="1" t="s">
        <v>1639</v>
      </c>
      <c r="U594" s="4">
        <v>4</v>
      </c>
      <c r="V594" s="15">
        <v>45</v>
      </c>
    </row>
    <row r="595" spans="19:22" x14ac:dyDescent="0.35">
      <c r="S595" s="1" t="s">
        <v>1640</v>
      </c>
      <c r="T595" s="1" t="s">
        <v>1641</v>
      </c>
      <c r="U595" s="4">
        <v>4</v>
      </c>
      <c r="V595" s="15">
        <v>45</v>
      </c>
    </row>
    <row r="596" spans="19:22" x14ac:dyDescent="0.35">
      <c r="S596" s="1" t="s">
        <v>1642</v>
      </c>
      <c r="T596" s="1" t="s">
        <v>1643</v>
      </c>
      <c r="U596" s="4">
        <v>4</v>
      </c>
      <c r="V596" s="15">
        <v>45</v>
      </c>
    </row>
    <row r="597" spans="19:22" x14ac:dyDescent="0.35">
      <c r="S597" s="1" t="s">
        <v>1644</v>
      </c>
      <c r="T597" s="1" t="s">
        <v>1645</v>
      </c>
      <c r="U597" s="4">
        <v>4</v>
      </c>
      <c r="V597" s="15">
        <v>45</v>
      </c>
    </row>
    <row r="598" spans="19:22" x14ac:dyDescent="0.35">
      <c r="S598" s="1" t="s">
        <v>1646</v>
      </c>
      <c r="T598" s="1" t="s">
        <v>1647</v>
      </c>
      <c r="U598" s="4">
        <v>4</v>
      </c>
      <c r="V598" s="15">
        <v>45</v>
      </c>
    </row>
    <row r="599" spans="19:22" x14ac:dyDescent="0.35">
      <c r="S599" s="1" t="s">
        <v>1648</v>
      </c>
      <c r="T599" s="1" t="s">
        <v>1649</v>
      </c>
      <c r="U599" s="4">
        <v>4</v>
      </c>
      <c r="V599" s="15">
        <v>45</v>
      </c>
    </row>
    <row r="600" spans="19:22" x14ac:dyDescent="0.35">
      <c r="S600" s="14" t="s">
        <v>1235</v>
      </c>
      <c r="T600" s="14" t="s">
        <v>1650</v>
      </c>
      <c r="U600" s="15">
        <v>2</v>
      </c>
      <c r="V600" s="15">
        <v>45</v>
      </c>
    </row>
    <row r="601" spans="19:22" x14ac:dyDescent="0.35">
      <c r="S601" s="14" t="s">
        <v>1235</v>
      </c>
      <c r="T601" s="14" t="s">
        <v>1651</v>
      </c>
      <c r="U601" s="15">
        <v>2</v>
      </c>
      <c r="V601" s="15">
        <v>45</v>
      </c>
    </row>
    <row r="602" spans="19:22" x14ac:dyDescent="0.35">
      <c r="S602" s="14" t="s">
        <v>1235</v>
      </c>
      <c r="T602" s="14" t="s">
        <v>1652</v>
      </c>
      <c r="U602" s="15">
        <v>2</v>
      </c>
      <c r="V602" s="15">
        <v>45</v>
      </c>
    </row>
    <row r="603" spans="19:22" x14ac:dyDescent="0.35">
      <c r="S603" s="14" t="s">
        <v>1235</v>
      </c>
      <c r="T603" s="14" t="s">
        <v>1653</v>
      </c>
      <c r="U603" s="15">
        <v>2</v>
      </c>
      <c r="V603" s="15">
        <v>45</v>
      </c>
    </row>
    <row r="604" spans="19:22" x14ac:dyDescent="0.35">
      <c r="S604" s="14" t="s">
        <v>1237</v>
      </c>
      <c r="T604" s="14" t="s">
        <v>1654</v>
      </c>
      <c r="U604" s="15">
        <v>2</v>
      </c>
      <c r="V604" s="15">
        <v>45</v>
      </c>
    </row>
    <row r="605" spans="19:22" x14ac:dyDescent="0.35">
      <c r="S605" s="14" t="s">
        <v>1241</v>
      </c>
      <c r="T605" s="14" t="s">
        <v>1655</v>
      </c>
      <c r="U605" s="15">
        <v>2</v>
      </c>
      <c r="V605" s="15">
        <v>45</v>
      </c>
    </row>
    <row r="606" spans="19:22" x14ac:dyDescent="0.35">
      <c r="S606" s="14" t="s">
        <v>1243</v>
      </c>
      <c r="T606" s="14" t="s">
        <v>1656</v>
      </c>
      <c r="U606" s="15">
        <v>2</v>
      </c>
      <c r="V606" s="15">
        <v>45</v>
      </c>
    </row>
    <row r="607" spans="19:22" x14ac:dyDescent="0.35">
      <c r="S607" s="14" t="s">
        <v>1233</v>
      </c>
      <c r="T607" s="14" t="s">
        <v>1657</v>
      </c>
      <c r="U607" s="15">
        <v>2</v>
      </c>
      <c r="V607" s="15">
        <v>45</v>
      </c>
    </row>
    <row r="608" spans="19:22" x14ac:dyDescent="0.35">
      <c r="S608" s="14" t="s">
        <v>1233</v>
      </c>
      <c r="T608" s="14" t="s">
        <v>1658</v>
      </c>
      <c r="U608" s="15">
        <v>2</v>
      </c>
      <c r="V608" s="15">
        <v>45</v>
      </c>
    </row>
    <row r="609" spans="19:22" x14ac:dyDescent="0.35">
      <c r="S609" s="14" t="s">
        <v>1233</v>
      </c>
      <c r="T609" s="14" t="s">
        <v>1659</v>
      </c>
      <c r="U609" s="15">
        <v>2</v>
      </c>
      <c r="V609" s="15">
        <v>45</v>
      </c>
    </row>
    <row r="610" spans="19:22" x14ac:dyDescent="0.35">
      <c r="S610" s="14" t="s">
        <v>1239</v>
      </c>
      <c r="T610" s="14" t="s">
        <v>1660</v>
      </c>
      <c r="U610" s="15">
        <v>2</v>
      </c>
      <c r="V610" s="15">
        <v>45</v>
      </c>
    </row>
    <row r="611" spans="19:22" x14ac:dyDescent="0.35">
      <c r="S611" s="14" t="s">
        <v>1239</v>
      </c>
      <c r="T611" s="14" t="s">
        <v>1661</v>
      </c>
      <c r="U611" s="15">
        <v>2</v>
      </c>
      <c r="V611" s="15">
        <v>45</v>
      </c>
    </row>
    <row r="612" spans="19:22" x14ac:dyDescent="0.35">
      <c r="S612" s="14" t="s">
        <v>1233</v>
      </c>
      <c r="T612" s="14" t="s">
        <v>1662</v>
      </c>
      <c r="U612" s="15">
        <v>2</v>
      </c>
      <c r="V612" s="15">
        <v>45</v>
      </c>
    </row>
    <row r="613" spans="19:22" x14ac:dyDescent="0.35">
      <c r="S613" s="14" t="s">
        <v>1233</v>
      </c>
      <c r="T613" s="14" t="s">
        <v>1663</v>
      </c>
      <c r="U613" s="15">
        <v>2</v>
      </c>
      <c r="V613" s="15">
        <v>45</v>
      </c>
    </row>
    <row r="614" spans="19:22" x14ac:dyDescent="0.35">
      <c r="S614" s="14" t="s">
        <v>1235</v>
      </c>
      <c r="T614" s="14" t="s">
        <v>1664</v>
      </c>
      <c r="U614" s="15">
        <v>2</v>
      </c>
      <c r="V614" s="15">
        <v>45</v>
      </c>
    </row>
    <row r="615" spans="19:22" x14ac:dyDescent="0.35">
      <c r="S615" s="14" t="s">
        <v>1233</v>
      </c>
      <c r="T615" s="14" t="s">
        <v>1665</v>
      </c>
      <c r="U615" s="15">
        <v>2</v>
      </c>
      <c r="V615" s="15">
        <v>45</v>
      </c>
    </row>
    <row r="616" spans="19:22" x14ac:dyDescent="0.35">
      <c r="S616" s="14" t="s">
        <v>1235</v>
      </c>
      <c r="T616" s="14" t="s">
        <v>1666</v>
      </c>
      <c r="U616" s="15">
        <v>2</v>
      </c>
      <c r="V616" s="15">
        <v>45</v>
      </c>
    </row>
    <row r="617" spans="19:22" x14ac:dyDescent="0.35">
      <c r="S617" s="14" t="s">
        <v>1239</v>
      </c>
      <c r="T617" s="14" t="s">
        <v>1667</v>
      </c>
      <c r="U617" s="15">
        <v>2</v>
      </c>
      <c r="V617" s="15">
        <v>45</v>
      </c>
    </row>
    <row r="618" spans="19:22" x14ac:dyDescent="0.35">
      <c r="S618" s="14" t="s">
        <v>1371</v>
      </c>
      <c r="T618" s="14" t="s">
        <v>1668</v>
      </c>
      <c r="U618" s="15">
        <v>2</v>
      </c>
      <c r="V618" s="15">
        <v>45</v>
      </c>
    </row>
    <row r="619" spans="19:22" x14ac:dyDescent="0.35">
      <c r="S619" s="14" t="s">
        <v>1369</v>
      </c>
      <c r="T619" s="14" t="s">
        <v>1669</v>
      </c>
      <c r="U619" s="15">
        <v>2</v>
      </c>
      <c r="V619" s="15">
        <v>45</v>
      </c>
    </row>
    <row r="620" spans="19:22" x14ac:dyDescent="0.35">
      <c r="S620" s="12" t="s">
        <v>1451</v>
      </c>
      <c r="T620" s="12" t="s">
        <v>1670</v>
      </c>
      <c r="U620" s="13">
        <v>3</v>
      </c>
      <c r="V620" s="15">
        <v>45</v>
      </c>
    </row>
    <row r="621" spans="19:22" x14ac:dyDescent="0.35">
      <c r="S621" s="12" t="s">
        <v>1453</v>
      </c>
      <c r="T621" s="12" t="s">
        <v>1671</v>
      </c>
      <c r="U621" s="13">
        <v>3</v>
      </c>
      <c r="V621" s="15">
        <v>45</v>
      </c>
    </row>
    <row r="622" spans="19:22" x14ac:dyDescent="0.35">
      <c r="S622" s="12" t="s">
        <v>1451</v>
      </c>
      <c r="T622" s="12" t="s">
        <v>1672</v>
      </c>
      <c r="U622" s="13">
        <v>3</v>
      </c>
      <c r="V622" s="15">
        <v>45</v>
      </c>
    </row>
    <row r="623" spans="19:22" x14ac:dyDescent="0.35">
      <c r="S623" s="12" t="s">
        <v>1449</v>
      </c>
      <c r="T623" s="12" t="s">
        <v>1673</v>
      </c>
      <c r="U623" s="13">
        <v>3</v>
      </c>
      <c r="V623" s="15">
        <v>45</v>
      </c>
    </row>
    <row r="624" spans="19:22" x14ac:dyDescent="0.35">
      <c r="S624" s="12" t="s">
        <v>1447</v>
      </c>
      <c r="T624" s="12" t="s">
        <v>1674</v>
      </c>
      <c r="U624" s="13">
        <v>3</v>
      </c>
      <c r="V624" s="15">
        <v>45</v>
      </c>
    </row>
    <row r="625" spans="19:22" x14ac:dyDescent="0.35">
      <c r="S625" s="12" t="s">
        <v>1453</v>
      </c>
      <c r="T625" s="12" t="s">
        <v>1675</v>
      </c>
      <c r="U625" s="13">
        <v>3</v>
      </c>
      <c r="V625" s="15">
        <v>45</v>
      </c>
    </row>
    <row r="626" spans="19:22" x14ac:dyDescent="0.35">
      <c r="S626" s="12" t="s">
        <v>1451</v>
      </c>
      <c r="T626" s="12" t="s">
        <v>1676</v>
      </c>
      <c r="U626" s="13">
        <v>3</v>
      </c>
      <c r="V626" s="15">
        <v>45</v>
      </c>
    </row>
    <row r="627" spans="19:22" x14ac:dyDescent="0.35">
      <c r="S627" s="12" t="s">
        <v>1449</v>
      </c>
      <c r="T627" s="12" t="s">
        <v>1677</v>
      </c>
      <c r="U627" s="13">
        <v>3</v>
      </c>
      <c r="V627" s="15">
        <v>45</v>
      </c>
    </row>
    <row r="628" spans="19:22" x14ac:dyDescent="0.35">
      <c r="S628" s="12" t="s">
        <v>1447</v>
      </c>
      <c r="T628" s="12" t="s">
        <v>1678</v>
      </c>
      <c r="U628" s="13">
        <v>3</v>
      </c>
      <c r="V628" s="15">
        <v>45</v>
      </c>
    </row>
    <row r="629" spans="19:22" x14ac:dyDescent="0.35">
      <c r="S629" s="12" t="s">
        <v>1453</v>
      </c>
      <c r="T629" s="12" t="s">
        <v>1679</v>
      </c>
      <c r="U629" s="13">
        <v>3</v>
      </c>
      <c r="V629" s="15">
        <v>45</v>
      </c>
    </row>
    <row r="630" spans="19:22" x14ac:dyDescent="0.35">
      <c r="S630" s="12" t="s">
        <v>1449</v>
      </c>
      <c r="T630" s="12" t="s">
        <v>1680</v>
      </c>
      <c r="U630" s="13">
        <v>3</v>
      </c>
      <c r="V630" s="15">
        <v>45</v>
      </c>
    </row>
    <row r="631" spans="19:22" x14ac:dyDescent="0.35">
      <c r="S631" s="12" t="s">
        <v>1451</v>
      </c>
      <c r="T631" s="12" t="s">
        <v>1681</v>
      </c>
      <c r="U631" s="13">
        <v>3</v>
      </c>
      <c r="V631" s="15">
        <v>45</v>
      </c>
    </row>
    <row r="632" spans="19:22" x14ac:dyDescent="0.35">
      <c r="S632" s="12" t="s">
        <v>1453</v>
      </c>
      <c r="T632" s="12" t="s">
        <v>1682</v>
      </c>
      <c r="U632" s="13">
        <v>3</v>
      </c>
      <c r="V632" s="15">
        <v>45</v>
      </c>
    </row>
    <row r="633" spans="19:22" x14ac:dyDescent="0.35">
      <c r="S633" s="12" t="s">
        <v>1451</v>
      </c>
      <c r="T633" s="12" t="s">
        <v>1683</v>
      </c>
      <c r="U633" s="13">
        <v>3</v>
      </c>
      <c r="V633" s="15">
        <v>45</v>
      </c>
    </row>
    <row r="634" spans="19:22" x14ac:dyDescent="0.35">
      <c r="S634" s="12" t="s">
        <v>1453</v>
      </c>
      <c r="T634" s="12" t="s">
        <v>1684</v>
      </c>
      <c r="U634" s="13">
        <v>3</v>
      </c>
      <c r="V634" s="15">
        <v>45</v>
      </c>
    </row>
    <row r="635" spans="19:22" x14ac:dyDescent="0.35">
      <c r="S635" s="12" t="s">
        <v>1453</v>
      </c>
      <c r="T635" s="12" t="s">
        <v>1685</v>
      </c>
      <c r="U635" s="13">
        <v>3</v>
      </c>
      <c r="V635" s="15">
        <v>45</v>
      </c>
    </row>
    <row r="636" spans="19:22" x14ac:dyDescent="0.35">
      <c r="S636" s="12" t="s">
        <v>1453</v>
      </c>
      <c r="T636" s="12" t="s">
        <v>1686</v>
      </c>
      <c r="U636" s="13">
        <v>3</v>
      </c>
      <c r="V636" s="15">
        <v>45</v>
      </c>
    </row>
    <row r="637" spans="19:22" x14ac:dyDescent="0.35">
      <c r="S637" s="12" t="s">
        <v>1479</v>
      </c>
      <c r="T637" s="12" t="s">
        <v>1687</v>
      </c>
      <c r="U637" s="13">
        <v>3</v>
      </c>
      <c r="V637" s="15">
        <v>45</v>
      </c>
    </row>
    <row r="638" spans="19:22" x14ac:dyDescent="0.35">
      <c r="S638" s="12" t="s">
        <v>1475</v>
      </c>
      <c r="T638" s="12" t="s">
        <v>1688</v>
      </c>
      <c r="U638" s="13">
        <v>3</v>
      </c>
      <c r="V638" s="15">
        <v>45</v>
      </c>
    </row>
    <row r="639" spans="19:22" x14ac:dyDescent="0.35">
      <c r="S639" s="14" t="s">
        <v>1481</v>
      </c>
      <c r="T639" s="14" t="s">
        <v>1689</v>
      </c>
      <c r="U639" s="15">
        <v>3</v>
      </c>
      <c r="V639" s="15">
        <v>45</v>
      </c>
    </row>
    <row r="640" spans="19:22" x14ac:dyDescent="0.35">
      <c r="S640" s="12" t="s">
        <v>1479</v>
      </c>
      <c r="T640" s="12" t="s">
        <v>1690</v>
      </c>
      <c r="U640" s="13">
        <v>3</v>
      </c>
      <c r="V640" s="15">
        <v>45</v>
      </c>
    </row>
    <row r="641" spans="19:22" x14ac:dyDescent="0.35">
      <c r="S641" s="12" t="s">
        <v>1485</v>
      </c>
      <c r="T641" s="12" t="s">
        <v>1691</v>
      </c>
      <c r="U641" s="13">
        <v>3</v>
      </c>
      <c r="V641" s="15">
        <v>45</v>
      </c>
    </row>
    <row r="642" spans="19:22" x14ac:dyDescent="0.35">
      <c r="S642" s="12" t="s">
        <v>1483</v>
      </c>
      <c r="T642" s="12" t="s">
        <v>1692</v>
      </c>
      <c r="U642" s="13">
        <v>3</v>
      </c>
      <c r="V642" s="15">
        <v>45</v>
      </c>
    </row>
    <row r="643" spans="19:22" x14ac:dyDescent="0.35">
      <c r="S643" s="12" t="s">
        <v>1455</v>
      </c>
      <c r="T643" s="12" t="s">
        <v>1693</v>
      </c>
      <c r="U643" s="13">
        <v>3</v>
      </c>
      <c r="V643" s="15">
        <v>45</v>
      </c>
    </row>
    <row r="644" spans="19:22" x14ac:dyDescent="0.35">
      <c r="S644" s="12" t="s">
        <v>1447</v>
      </c>
      <c r="T644" s="12" t="s">
        <v>1694</v>
      </c>
      <c r="U644" s="13">
        <v>3</v>
      </c>
      <c r="V644" s="15">
        <v>45</v>
      </c>
    </row>
    <row r="645" spans="19:22" x14ac:dyDescent="0.35">
      <c r="S645" s="12" t="s">
        <v>1457</v>
      </c>
      <c r="T645" s="12" t="s">
        <v>1695</v>
      </c>
      <c r="U645" s="13">
        <v>3</v>
      </c>
      <c r="V645" s="15">
        <v>45</v>
      </c>
    </row>
    <row r="646" spans="19:22" x14ac:dyDescent="0.35">
      <c r="S646" s="12" t="s">
        <v>1453</v>
      </c>
      <c r="T646" s="12" t="s">
        <v>1696</v>
      </c>
      <c r="U646" s="13">
        <v>3</v>
      </c>
      <c r="V646" s="15">
        <v>45</v>
      </c>
    </row>
    <row r="647" spans="19:22" x14ac:dyDescent="0.35">
      <c r="S647" s="12" t="s">
        <v>1447</v>
      </c>
      <c r="T647" s="12" t="s">
        <v>1697</v>
      </c>
      <c r="U647" s="13">
        <v>3</v>
      </c>
      <c r="V647" s="15">
        <v>45</v>
      </c>
    </row>
    <row r="648" spans="19:22" x14ac:dyDescent="0.35">
      <c r="S648" s="12" t="s">
        <v>1461</v>
      </c>
      <c r="T648" s="12" t="s">
        <v>1698</v>
      </c>
      <c r="U648" s="13">
        <v>3</v>
      </c>
      <c r="V648" s="15">
        <v>45</v>
      </c>
    </row>
    <row r="649" spans="19:22" x14ac:dyDescent="0.35">
      <c r="S649" s="12" t="s">
        <v>1457</v>
      </c>
      <c r="T649" s="12" t="s">
        <v>1699</v>
      </c>
      <c r="U649" s="13">
        <v>3</v>
      </c>
      <c r="V649" s="15">
        <v>45</v>
      </c>
    </row>
    <row r="650" spans="19:22" x14ac:dyDescent="0.35">
      <c r="S650" s="12" t="s">
        <v>1449</v>
      </c>
      <c r="T650" s="12" t="s">
        <v>1700</v>
      </c>
      <c r="U650" s="13">
        <v>3</v>
      </c>
      <c r="V650" s="15">
        <v>45</v>
      </c>
    </row>
    <row r="651" spans="19:22" x14ac:dyDescent="0.35">
      <c r="S651" s="12" t="s">
        <v>1449</v>
      </c>
      <c r="T651" s="12" t="s">
        <v>1701</v>
      </c>
      <c r="U651" s="13">
        <v>3</v>
      </c>
      <c r="V651" s="15">
        <v>45</v>
      </c>
    </row>
    <row r="652" spans="19:22" x14ac:dyDescent="0.35">
      <c r="S652" s="12" t="s">
        <v>1447</v>
      </c>
      <c r="T652" s="12" t="s">
        <v>1702</v>
      </c>
      <c r="U652" s="13">
        <v>3</v>
      </c>
      <c r="V652" s="15">
        <v>45</v>
      </c>
    </row>
    <row r="653" spans="19:22" x14ac:dyDescent="0.35">
      <c r="S653" s="12" t="s">
        <v>1447</v>
      </c>
      <c r="T653" s="12" t="s">
        <v>1703</v>
      </c>
      <c r="U653" s="13">
        <v>3</v>
      </c>
      <c r="V653" s="15">
        <v>45</v>
      </c>
    </row>
    <row r="654" spans="19:22" x14ac:dyDescent="0.35">
      <c r="S654" s="12" t="s">
        <v>1477</v>
      </c>
      <c r="T654" s="12" t="s">
        <v>1704</v>
      </c>
      <c r="U654" s="13">
        <v>3</v>
      </c>
      <c r="V654" s="15">
        <v>45</v>
      </c>
    </row>
    <row r="655" spans="19:22" x14ac:dyDescent="0.35">
      <c r="S655" s="1" t="s">
        <v>1159</v>
      </c>
      <c r="T655" s="1" t="s">
        <v>1705</v>
      </c>
      <c r="U655" s="4">
        <v>1</v>
      </c>
      <c r="V655" s="15">
        <v>25</v>
      </c>
    </row>
    <row r="656" spans="19:22" x14ac:dyDescent="0.35">
      <c r="S656" s="1" t="s">
        <v>1169</v>
      </c>
      <c r="T656" s="1" t="s">
        <v>1706</v>
      </c>
      <c r="U656" s="4">
        <v>1</v>
      </c>
      <c r="V656" s="15">
        <v>25</v>
      </c>
    </row>
    <row r="657" spans="19:22" x14ac:dyDescent="0.35">
      <c r="S657" s="12" t="s">
        <v>801</v>
      </c>
      <c r="T657" s="12" t="s">
        <v>1707</v>
      </c>
      <c r="U657" s="13">
        <v>1</v>
      </c>
      <c r="V657" s="15">
        <v>35</v>
      </c>
    </row>
    <row r="658" spans="19:22" x14ac:dyDescent="0.35">
      <c r="S658" s="1" t="s">
        <v>1111</v>
      </c>
      <c r="T658" s="1" t="s">
        <v>1708</v>
      </c>
      <c r="U658" s="4">
        <v>1</v>
      </c>
      <c r="V658" s="15">
        <v>25</v>
      </c>
    </row>
    <row r="659" spans="19:22" x14ac:dyDescent="0.35">
      <c r="S659" s="1" t="s">
        <v>1113</v>
      </c>
      <c r="T659" s="1" t="s">
        <v>1709</v>
      </c>
      <c r="U659" s="4">
        <v>1</v>
      </c>
      <c r="V659" s="15">
        <v>25</v>
      </c>
    </row>
    <row r="660" spans="19:22" x14ac:dyDescent="0.35">
      <c r="S660" s="1" t="s">
        <v>1115</v>
      </c>
      <c r="T660" s="1" t="s">
        <v>1710</v>
      </c>
      <c r="U660" s="4">
        <v>1</v>
      </c>
      <c r="V660" s="15">
        <v>25</v>
      </c>
    </row>
    <row r="661" spans="19:22" x14ac:dyDescent="0.35">
      <c r="S661" s="1" t="s">
        <v>1115</v>
      </c>
      <c r="T661" s="1" t="s">
        <v>1711</v>
      </c>
      <c r="U661" s="4">
        <v>1</v>
      </c>
      <c r="V661" s="15">
        <v>25</v>
      </c>
    </row>
    <row r="662" spans="19:22" x14ac:dyDescent="0.35">
      <c r="S662" s="1" t="s">
        <v>1115</v>
      </c>
      <c r="T662" s="1" t="s">
        <v>1712</v>
      </c>
      <c r="U662" s="4">
        <v>1</v>
      </c>
      <c r="V662" s="15">
        <v>25</v>
      </c>
    </row>
    <row r="663" spans="19:22" x14ac:dyDescent="0.35">
      <c r="S663" s="1" t="s">
        <v>1115</v>
      </c>
      <c r="T663" s="1" t="s">
        <v>1713</v>
      </c>
      <c r="U663" s="4">
        <v>1</v>
      </c>
      <c r="V663" s="15">
        <v>25</v>
      </c>
    </row>
    <row r="664" spans="19:22" x14ac:dyDescent="0.35">
      <c r="S664" s="1" t="s">
        <v>1115</v>
      </c>
      <c r="T664" s="1" t="s">
        <v>1714</v>
      </c>
      <c r="U664" s="4">
        <v>1</v>
      </c>
      <c r="V664" s="15">
        <v>25</v>
      </c>
    </row>
    <row r="665" spans="19:22" x14ac:dyDescent="0.35">
      <c r="S665" s="1" t="s">
        <v>1115</v>
      </c>
      <c r="T665" s="1" t="s">
        <v>1715</v>
      </c>
      <c r="U665" s="4">
        <v>1</v>
      </c>
      <c r="V665" s="15">
        <v>25</v>
      </c>
    </row>
    <row r="666" spans="19:22" x14ac:dyDescent="0.35">
      <c r="S666" s="1" t="s">
        <v>1115</v>
      </c>
      <c r="T666" s="1" t="s">
        <v>1716</v>
      </c>
      <c r="U666" s="4">
        <v>1</v>
      </c>
      <c r="V666" s="15">
        <v>25</v>
      </c>
    </row>
    <row r="667" spans="19:22" x14ac:dyDescent="0.35">
      <c r="S667" s="1" t="s">
        <v>1115</v>
      </c>
      <c r="T667" s="1" t="s">
        <v>1717</v>
      </c>
      <c r="U667" s="4">
        <v>1</v>
      </c>
      <c r="V667" s="15">
        <v>25</v>
      </c>
    </row>
    <row r="668" spans="19:22" x14ac:dyDescent="0.35">
      <c r="S668" s="1" t="s">
        <v>1115</v>
      </c>
      <c r="T668" s="1" t="s">
        <v>1718</v>
      </c>
      <c r="U668" s="4">
        <v>1</v>
      </c>
      <c r="V668" s="15">
        <v>25</v>
      </c>
    </row>
    <row r="669" spans="19:22" x14ac:dyDescent="0.35">
      <c r="S669" s="1" t="s">
        <v>1115</v>
      </c>
      <c r="T669" s="1" t="s">
        <v>1719</v>
      </c>
      <c r="U669" s="4">
        <v>1</v>
      </c>
      <c r="V669" s="15">
        <v>25</v>
      </c>
    </row>
    <row r="670" spans="19:22" x14ac:dyDescent="0.35">
      <c r="S670" s="1" t="s">
        <v>1123</v>
      </c>
      <c r="T670" s="1" t="s">
        <v>1720</v>
      </c>
      <c r="U670" s="4">
        <v>1</v>
      </c>
      <c r="V670" s="15">
        <v>25</v>
      </c>
    </row>
    <row r="671" spans="19:22" x14ac:dyDescent="0.35">
      <c r="S671" s="1" t="s">
        <v>1135</v>
      </c>
      <c r="T671" s="1" t="s">
        <v>1721</v>
      </c>
      <c r="U671" s="4">
        <v>1</v>
      </c>
      <c r="V671" s="15">
        <v>25</v>
      </c>
    </row>
    <row r="672" spans="19:22" x14ac:dyDescent="0.35">
      <c r="S672" s="1" t="s">
        <v>1135</v>
      </c>
      <c r="T672" s="1" t="s">
        <v>1722</v>
      </c>
      <c r="U672" s="4">
        <v>1</v>
      </c>
      <c r="V672" s="15">
        <v>25</v>
      </c>
    </row>
    <row r="673" spans="19:22" x14ac:dyDescent="0.35">
      <c r="S673" s="1" t="s">
        <v>1135</v>
      </c>
      <c r="T673" s="1" t="s">
        <v>1723</v>
      </c>
      <c r="U673" s="4">
        <v>1</v>
      </c>
      <c r="V673" s="15">
        <v>25</v>
      </c>
    </row>
    <row r="674" spans="19:22" x14ac:dyDescent="0.35">
      <c r="S674" s="1" t="s">
        <v>1135</v>
      </c>
      <c r="T674" s="1" t="s">
        <v>1724</v>
      </c>
      <c r="U674" s="4">
        <v>1</v>
      </c>
      <c r="V674" s="15">
        <v>25</v>
      </c>
    </row>
    <row r="675" spans="19:22" x14ac:dyDescent="0.35">
      <c r="S675" s="1" t="s">
        <v>1135</v>
      </c>
      <c r="T675" s="1" t="s">
        <v>1725</v>
      </c>
      <c r="U675" s="4">
        <v>1</v>
      </c>
      <c r="V675" s="15">
        <v>25</v>
      </c>
    </row>
    <row r="676" spans="19:22" x14ac:dyDescent="0.35">
      <c r="S676" s="1" t="s">
        <v>1137</v>
      </c>
      <c r="T676" s="1" t="s">
        <v>1726</v>
      </c>
      <c r="U676" s="4">
        <v>1</v>
      </c>
      <c r="V676" s="15">
        <v>25</v>
      </c>
    </row>
    <row r="677" spans="19:22" x14ac:dyDescent="0.35">
      <c r="S677" s="1" t="s">
        <v>1139</v>
      </c>
      <c r="T677" s="1" t="s">
        <v>1727</v>
      </c>
      <c r="U677" s="4">
        <v>1</v>
      </c>
      <c r="V677" s="15">
        <v>25</v>
      </c>
    </row>
    <row r="678" spans="19:22" x14ac:dyDescent="0.35">
      <c r="S678" s="1" t="s">
        <v>1141</v>
      </c>
      <c r="T678" s="1" t="s">
        <v>1728</v>
      </c>
      <c r="U678" s="4">
        <v>1</v>
      </c>
      <c r="V678" s="15">
        <v>25</v>
      </c>
    </row>
    <row r="679" spans="19:22" x14ac:dyDescent="0.35">
      <c r="S679" s="1" t="s">
        <v>1145</v>
      </c>
      <c r="T679" s="1" t="s">
        <v>1729</v>
      </c>
      <c r="U679" s="4">
        <v>1</v>
      </c>
      <c r="V679" s="15">
        <v>25</v>
      </c>
    </row>
    <row r="680" spans="19:22" x14ac:dyDescent="0.35">
      <c r="S680" s="1" t="s">
        <v>1145</v>
      </c>
      <c r="T680" s="1" t="s">
        <v>1730</v>
      </c>
      <c r="U680" s="4">
        <v>1</v>
      </c>
      <c r="V680" s="15">
        <v>25</v>
      </c>
    </row>
    <row r="681" spans="19:22" x14ac:dyDescent="0.35">
      <c r="S681" s="1" t="s">
        <v>1145</v>
      </c>
      <c r="T681" s="1" t="s">
        <v>1731</v>
      </c>
      <c r="U681" s="4">
        <v>1</v>
      </c>
      <c r="V681" s="15">
        <v>25</v>
      </c>
    </row>
    <row r="682" spans="19:22" x14ac:dyDescent="0.35">
      <c r="S682" s="1" t="s">
        <v>1149</v>
      </c>
      <c r="T682" s="1" t="s">
        <v>1732</v>
      </c>
      <c r="U682" s="4">
        <v>1</v>
      </c>
      <c r="V682" s="15">
        <v>25</v>
      </c>
    </row>
    <row r="683" spans="19:22" x14ac:dyDescent="0.35">
      <c r="S683" s="1" t="s">
        <v>1149</v>
      </c>
      <c r="T683" s="1" t="s">
        <v>1733</v>
      </c>
      <c r="U683" s="4">
        <v>1</v>
      </c>
      <c r="V683" s="15">
        <v>25</v>
      </c>
    </row>
    <row r="684" spans="19:22" x14ac:dyDescent="0.35">
      <c r="S684" s="1" t="s">
        <v>1151</v>
      </c>
      <c r="T684" s="1" t="s">
        <v>1734</v>
      </c>
      <c r="U684" s="4">
        <v>1</v>
      </c>
      <c r="V684" s="15">
        <v>25</v>
      </c>
    </row>
    <row r="685" spans="19:22" x14ac:dyDescent="0.35">
      <c r="S685" s="1" t="s">
        <v>1151</v>
      </c>
      <c r="T685" s="1" t="s">
        <v>1735</v>
      </c>
      <c r="U685" s="4">
        <v>1</v>
      </c>
      <c r="V685" s="15">
        <v>25</v>
      </c>
    </row>
    <row r="686" spans="19:22" x14ac:dyDescent="0.35">
      <c r="S686" s="1" t="s">
        <v>1151</v>
      </c>
      <c r="T686" s="1" t="s">
        <v>1736</v>
      </c>
      <c r="U686" s="4">
        <v>1</v>
      </c>
      <c r="V686" s="15">
        <v>25</v>
      </c>
    </row>
    <row r="687" spans="19:22" x14ac:dyDescent="0.35">
      <c r="S687" s="1" t="s">
        <v>1153</v>
      </c>
      <c r="T687" s="1" t="s">
        <v>1737</v>
      </c>
      <c r="U687" s="4">
        <v>1</v>
      </c>
      <c r="V687" s="15">
        <v>25</v>
      </c>
    </row>
    <row r="688" spans="19:22" x14ac:dyDescent="0.35">
      <c r="S688" s="1" t="s">
        <v>1153</v>
      </c>
      <c r="T688" s="1" t="s">
        <v>1738</v>
      </c>
      <c r="U688" s="4">
        <v>1</v>
      </c>
      <c r="V688" s="15">
        <v>25</v>
      </c>
    </row>
    <row r="689" spans="19:22" x14ac:dyDescent="0.35">
      <c r="S689" s="1" t="s">
        <v>1153</v>
      </c>
      <c r="T689" s="1" t="s">
        <v>1739</v>
      </c>
      <c r="U689" s="4">
        <v>1</v>
      </c>
      <c r="V689" s="15">
        <v>25</v>
      </c>
    </row>
    <row r="690" spans="19:22" x14ac:dyDescent="0.35">
      <c r="S690" s="1" t="s">
        <v>1153</v>
      </c>
      <c r="T690" s="1" t="s">
        <v>1740</v>
      </c>
      <c r="U690" s="4">
        <v>1</v>
      </c>
      <c r="V690" s="15">
        <v>25</v>
      </c>
    </row>
    <row r="691" spans="19:22" x14ac:dyDescent="0.35">
      <c r="S691" s="1" t="s">
        <v>1155</v>
      </c>
      <c r="T691" s="1" t="s">
        <v>1741</v>
      </c>
      <c r="U691" s="4">
        <v>1</v>
      </c>
      <c r="V691" s="15">
        <v>25</v>
      </c>
    </row>
    <row r="692" spans="19:22" x14ac:dyDescent="0.35">
      <c r="S692" s="1" t="s">
        <v>1155</v>
      </c>
      <c r="T692" s="1" t="s">
        <v>1742</v>
      </c>
      <c r="U692" s="4">
        <v>1</v>
      </c>
      <c r="V692" s="15">
        <v>25</v>
      </c>
    </row>
    <row r="693" spans="19:22" x14ac:dyDescent="0.35">
      <c r="S693" s="1" t="s">
        <v>1155</v>
      </c>
      <c r="T693" s="1" t="s">
        <v>1743</v>
      </c>
      <c r="U693" s="4">
        <v>1</v>
      </c>
      <c r="V693" s="15">
        <v>25</v>
      </c>
    </row>
    <row r="694" spans="19:22" x14ac:dyDescent="0.35">
      <c r="S694" s="1" t="s">
        <v>1155</v>
      </c>
      <c r="T694" s="1" t="s">
        <v>1744</v>
      </c>
      <c r="U694" s="4">
        <v>1</v>
      </c>
      <c r="V694" s="15">
        <v>25</v>
      </c>
    </row>
    <row r="695" spans="19:22" x14ac:dyDescent="0.35">
      <c r="S695" s="1" t="s">
        <v>1155</v>
      </c>
      <c r="T695" s="1" t="s">
        <v>1745</v>
      </c>
      <c r="U695" s="4">
        <v>1</v>
      </c>
      <c r="V695" s="15">
        <v>25</v>
      </c>
    </row>
    <row r="696" spans="19:22" x14ac:dyDescent="0.35">
      <c r="S696" s="1" t="s">
        <v>1155</v>
      </c>
      <c r="T696" s="1" t="s">
        <v>1746</v>
      </c>
      <c r="U696" s="4">
        <v>1</v>
      </c>
      <c r="V696" s="15">
        <v>25</v>
      </c>
    </row>
    <row r="697" spans="19:22" x14ac:dyDescent="0.35">
      <c r="S697" s="1" t="s">
        <v>1155</v>
      </c>
      <c r="T697" s="1" t="s">
        <v>1747</v>
      </c>
      <c r="U697" s="4">
        <v>1</v>
      </c>
      <c r="V697" s="15">
        <v>25</v>
      </c>
    </row>
    <row r="698" spans="19:22" x14ac:dyDescent="0.35">
      <c r="S698" s="1" t="s">
        <v>1157</v>
      </c>
      <c r="T698" s="1" t="s">
        <v>1748</v>
      </c>
      <c r="U698" s="4">
        <v>1</v>
      </c>
      <c r="V698" s="15">
        <v>25</v>
      </c>
    </row>
    <row r="699" spans="19:22" x14ac:dyDescent="0.35">
      <c r="S699" s="1" t="s">
        <v>1157</v>
      </c>
      <c r="T699" s="1" t="s">
        <v>1749</v>
      </c>
      <c r="U699" s="4">
        <v>1</v>
      </c>
      <c r="V699" s="15">
        <v>25</v>
      </c>
    </row>
    <row r="700" spans="19:22" x14ac:dyDescent="0.35">
      <c r="S700" s="1" t="s">
        <v>1157</v>
      </c>
      <c r="T700" s="1" t="s">
        <v>1750</v>
      </c>
      <c r="U700" s="4">
        <v>1</v>
      </c>
      <c r="V700" s="15">
        <v>25</v>
      </c>
    </row>
    <row r="701" spans="19:22" x14ac:dyDescent="0.35">
      <c r="S701" s="1" t="s">
        <v>1157</v>
      </c>
      <c r="T701" s="1" t="s">
        <v>1751</v>
      </c>
      <c r="U701" s="4">
        <v>1</v>
      </c>
      <c r="V701" s="15">
        <v>25</v>
      </c>
    </row>
    <row r="702" spans="19:22" x14ac:dyDescent="0.35">
      <c r="S702" s="1" t="s">
        <v>1157</v>
      </c>
      <c r="T702" s="1" t="s">
        <v>1752</v>
      </c>
      <c r="U702" s="4">
        <v>1</v>
      </c>
      <c r="V702" s="15">
        <v>25</v>
      </c>
    </row>
    <row r="703" spans="19:22" x14ac:dyDescent="0.35">
      <c r="S703" s="1" t="s">
        <v>1157</v>
      </c>
      <c r="T703" s="1" t="s">
        <v>1753</v>
      </c>
      <c r="U703" s="4">
        <v>1</v>
      </c>
      <c r="V703" s="15">
        <v>25</v>
      </c>
    </row>
    <row r="704" spans="19:22" x14ac:dyDescent="0.35">
      <c r="S704" s="1" t="s">
        <v>1157</v>
      </c>
      <c r="T704" s="1" t="s">
        <v>1754</v>
      </c>
      <c r="U704" s="4">
        <v>1</v>
      </c>
      <c r="V704" s="15">
        <v>25</v>
      </c>
    </row>
    <row r="705" spans="19:22" x14ac:dyDescent="0.35">
      <c r="S705" s="1" t="s">
        <v>1157</v>
      </c>
      <c r="T705" s="1" t="s">
        <v>1755</v>
      </c>
      <c r="U705" s="4">
        <v>1</v>
      </c>
      <c r="V705" s="15">
        <v>25</v>
      </c>
    </row>
    <row r="706" spans="19:22" x14ac:dyDescent="0.35">
      <c r="S706" s="1" t="s">
        <v>1167</v>
      </c>
      <c r="T706" s="1" t="s">
        <v>1756</v>
      </c>
      <c r="U706" s="4">
        <v>1</v>
      </c>
      <c r="V706" s="15">
        <v>25</v>
      </c>
    </row>
    <row r="707" spans="19:22" x14ac:dyDescent="0.35">
      <c r="S707" s="1" t="s">
        <v>1169</v>
      </c>
      <c r="T707" s="1" t="s">
        <v>1757</v>
      </c>
      <c r="U707" s="4">
        <v>1</v>
      </c>
      <c r="V707" s="15">
        <v>25</v>
      </c>
    </row>
    <row r="708" spans="19:22" x14ac:dyDescent="0.35">
      <c r="S708" s="1" t="s">
        <v>1177</v>
      </c>
      <c r="T708" s="1" t="s">
        <v>1758</v>
      </c>
      <c r="U708" s="4">
        <v>1</v>
      </c>
      <c r="V708" s="15">
        <v>25</v>
      </c>
    </row>
    <row r="709" spans="19:22" x14ac:dyDescent="0.35">
      <c r="S709" s="1" t="s">
        <v>1181</v>
      </c>
      <c r="T709" s="1" t="s">
        <v>1759</v>
      </c>
      <c r="U709" s="4">
        <v>1</v>
      </c>
      <c r="V709" s="15">
        <v>25</v>
      </c>
    </row>
    <row r="710" spans="19:22" x14ac:dyDescent="0.35">
      <c r="S710" s="1" t="s">
        <v>1093</v>
      </c>
      <c r="T710" s="1" t="s">
        <v>1760</v>
      </c>
      <c r="U710" s="4">
        <v>1</v>
      </c>
      <c r="V710" s="15">
        <v>25</v>
      </c>
    </row>
    <row r="711" spans="19:22" x14ac:dyDescent="0.35">
      <c r="S711" s="1" t="s">
        <v>1189</v>
      </c>
      <c r="T711" s="1" t="s">
        <v>1761</v>
      </c>
      <c r="U711" s="4">
        <v>1</v>
      </c>
      <c r="V711" s="15">
        <v>25</v>
      </c>
    </row>
    <row r="712" spans="19:22" x14ac:dyDescent="0.35">
      <c r="S712" s="1" t="s">
        <v>1189</v>
      </c>
      <c r="T712" s="1" t="s">
        <v>1762</v>
      </c>
      <c r="U712" s="4">
        <v>1</v>
      </c>
      <c r="V712" s="15">
        <v>25</v>
      </c>
    </row>
    <row r="713" spans="19:22" x14ac:dyDescent="0.35">
      <c r="S713" s="1" t="s">
        <v>1189</v>
      </c>
      <c r="T713" s="1" t="s">
        <v>1763</v>
      </c>
      <c r="U713" s="4">
        <v>1</v>
      </c>
      <c r="V713" s="15">
        <v>25</v>
      </c>
    </row>
    <row r="714" spans="19:22" x14ac:dyDescent="0.35">
      <c r="S714" s="1" t="s">
        <v>1189</v>
      </c>
      <c r="T714" s="1" t="s">
        <v>1764</v>
      </c>
      <c r="U714" s="4">
        <v>1</v>
      </c>
      <c r="V714" s="15">
        <v>25</v>
      </c>
    </row>
    <row r="715" spans="19:22" x14ac:dyDescent="0.35">
      <c r="S715" s="1" t="s">
        <v>1189</v>
      </c>
      <c r="T715" s="1" t="s">
        <v>1765</v>
      </c>
      <c r="U715" s="4">
        <v>1</v>
      </c>
      <c r="V715" s="15">
        <v>25</v>
      </c>
    </row>
    <row r="716" spans="19:22" x14ac:dyDescent="0.35">
      <c r="S716" s="1" t="s">
        <v>1189</v>
      </c>
      <c r="T716" s="1" t="s">
        <v>1766</v>
      </c>
      <c r="U716" s="4">
        <v>1</v>
      </c>
      <c r="V716" s="15">
        <v>25</v>
      </c>
    </row>
    <row r="717" spans="19:22" x14ac:dyDescent="0.35">
      <c r="S717" s="1" t="s">
        <v>1189</v>
      </c>
      <c r="T717" s="1" t="s">
        <v>1767</v>
      </c>
      <c r="U717" s="4">
        <v>1</v>
      </c>
      <c r="V717" s="15">
        <v>25</v>
      </c>
    </row>
    <row r="718" spans="19:22" x14ac:dyDescent="0.35">
      <c r="S718" s="1" t="s">
        <v>1189</v>
      </c>
      <c r="T718" s="1" t="s">
        <v>1768</v>
      </c>
      <c r="U718" s="4">
        <v>1</v>
      </c>
      <c r="V718" s="15">
        <v>25</v>
      </c>
    </row>
    <row r="719" spans="19:22" x14ac:dyDescent="0.35">
      <c r="S719" s="1" t="s">
        <v>1189</v>
      </c>
      <c r="T719" s="1" t="s">
        <v>1769</v>
      </c>
      <c r="U719" s="4">
        <v>1</v>
      </c>
      <c r="V719" s="15">
        <v>25</v>
      </c>
    </row>
    <row r="720" spans="19:22" x14ac:dyDescent="0.35">
      <c r="S720" s="1" t="s">
        <v>1189</v>
      </c>
      <c r="T720" s="1" t="s">
        <v>1770</v>
      </c>
      <c r="U720" s="4">
        <v>1</v>
      </c>
      <c r="V720" s="15">
        <v>25</v>
      </c>
    </row>
    <row r="721" spans="19:22" x14ac:dyDescent="0.35">
      <c r="S721" s="1" t="s">
        <v>1189</v>
      </c>
      <c r="T721" s="1" t="s">
        <v>1771</v>
      </c>
      <c r="U721" s="4">
        <v>1</v>
      </c>
      <c r="V721" s="15">
        <v>25</v>
      </c>
    </row>
    <row r="722" spans="19:22" x14ac:dyDescent="0.35">
      <c r="S722" s="1" t="s">
        <v>1189</v>
      </c>
      <c r="T722" s="1" t="s">
        <v>1772</v>
      </c>
      <c r="U722" s="4">
        <v>1</v>
      </c>
      <c r="V722" s="15">
        <v>25</v>
      </c>
    </row>
    <row r="723" spans="19:22" x14ac:dyDescent="0.35">
      <c r="S723" s="1" t="s">
        <v>1189</v>
      </c>
      <c r="T723" s="1" t="s">
        <v>1773</v>
      </c>
      <c r="U723" s="4">
        <v>1</v>
      </c>
      <c r="V723" s="15">
        <v>25</v>
      </c>
    </row>
    <row r="724" spans="19:22" x14ac:dyDescent="0.35">
      <c r="S724" s="1" t="s">
        <v>1189</v>
      </c>
      <c r="T724" s="1" t="s">
        <v>1774</v>
      </c>
      <c r="U724" s="4">
        <v>1</v>
      </c>
      <c r="V724" s="15">
        <v>25</v>
      </c>
    </row>
    <row r="725" spans="19:22" x14ac:dyDescent="0.35">
      <c r="S725" s="1" t="s">
        <v>1189</v>
      </c>
      <c r="T725" s="1" t="s">
        <v>1775</v>
      </c>
      <c r="U725" s="4">
        <v>1</v>
      </c>
      <c r="V725" s="15">
        <v>25</v>
      </c>
    </row>
    <row r="726" spans="19:22" x14ac:dyDescent="0.35">
      <c r="S726" s="1" t="s">
        <v>1189</v>
      </c>
      <c r="T726" s="1" t="s">
        <v>1776</v>
      </c>
      <c r="U726" s="4">
        <v>1</v>
      </c>
      <c r="V726" s="15">
        <v>25</v>
      </c>
    </row>
    <row r="727" spans="19:22" x14ac:dyDescent="0.35">
      <c r="S727" s="1" t="s">
        <v>1191</v>
      </c>
      <c r="T727" s="1" t="s">
        <v>1777</v>
      </c>
      <c r="U727" s="4">
        <v>1</v>
      </c>
      <c r="V727" s="15">
        <v>25</v>
      </c>
    </row>
    <row r="728" spans="19:22" x14ac:dyDescent="0.35">
      <c r="S728" s="1" t="s">
        <v>1191</v>
      </c>
      <c r="T728" s="1" t="s">
        <v>1778</v>
      </c>
      <c r="U728" s="4">
        <v>1</v>
      </c>
      <c r="V728" s="15">
        <v>25</v>
      </c>
    </row>
    <row r="729" spans="19:22" x14ac:dyDescent="0.35">
      <c r="S729" s="1" t="s">
        <v>1197</v>
      </c>
      <c r="T729" s="1" t="s">
        <v>1779</v>
      </c>
      <c r="U729" s="4">
        <v>1</v>
      </c>
      <c r="V729" s="15">
        <v>25</v>
      </c>
    </row>
    <row r="730" spans="19:22" x14ac:dyDescent="0.35">
      <c r="S730" s="1" t="s">
        <v>1095</v>
      </c>
      <c r="T730" s="1" t="s">
        <v>1780</v>
      </c>
      <c r="U730" s="4">
        <v>1</v>
      </c>
      <c r="V730" s="15">
        <v>25</v>
      </c>
    </row>
    <row r="731" spans="19:22" x14ac:dyDescent="0.35">
      <c r="S731" s="1" t="s">
        <v>1207</v>
      </c>
      <c r="T731" s="1" t="s">
        <v>1781</v>
      </c>
      <c r="U731" s="4">
        <v>1</v>
      </c>
      <c r="V731" s="15">
        <v>25</v>
      </c>
    </row>
    <row r="732" spans="19:22" x14ac:dyDescent="0.35">
      <c r="S732" s="1" t="s">
        <v>1209</v>
      </c>
      <c r="T732" s="1" t="s">
        <v>1782</v>
      </c>
      <c r="U732" s="4">
        <v>1</v>
      </c>
      <c r="V732" s="15">
        <v>25</v>
      </c>
    </row>
    <row r="733" spans="19:22" x14ac:dyDescent="0.35">
      <c r="S733" s="1" t="s">
        <v>1211</v>
      </c>
      <c r="T733" s="1" t="s">
        <v>1783</v>
      </c>
      <c r="U733" s="4">
        <v>1</v>
      </c>
      <c r="V733" s="15">
        <v>25</v>
      </c>
    </row>
    <row r="734" spans="19:22" x14ac:dyDescent="0.35">
      <c r="S734" s="1" t="s">
        <v>1217</v>
      </c>
      <c r="T734" s="1" t="s">
        <v>1784</v>
      </c>
      <c r="U734" s="4">
        <v>1</v>
      </c>
      <c r="V734" s="15">
        <v>25</v>
      </c>
    </row>
    <row r="735" spans="19:22" x14ac:dyDescent="0.35">
      <c r="S735" s="1" t="s">
        <v>1229</v>
      </c>
      <c r="T735" s="1" t="s">
        <v>1785</v>
      </c>
      <c r="U735" s="4">
        <v>1</v>
      </c>
      <c r="V735" s="15">
        <v>25</v>
      </c>
    </row>
    <row r="736" spans="19:22" x14ac:dyDescent="0.35">
      <c r="S736" s="1" t="s">
        <v>1231</v>
      </c>
      <c r="T736" s="1" t="s">
        <v>1786</v>
      </c>
      <c r="U736" s="4">
        <v>1</v>
      </c>
      <c r="V736" s="15">
        <v>25</v>
      </c>
    </row>
    <row r="737" spans="19:22" x14ac:dyDescent="0.35">
      <c r="S737" s="1" t="s">
        <v>1231</v>
      </c>
      <c r="T737" s="1" t="s">
        <v>1787</v>
      </c>
      <c r="U737" s="4">
        <v>1</v>
      </c>
      <c r="V737" s="15">
        <v>25</v>
      </c>
    </row>
    <row r="738" spans="19:22" x14ac:dyDescent="0.35">
      <c r="S738" s="1" t="s">
        <v>1231</v>
      </c>
      <c r="T738" s="1" t="s">
        <v>1788</v>
      </c>
      <c r="U738" s="4">
        <v>1</v>
      </c>
      <c r="V738" s="15">
        <v>25</v>
      </c>
    </row>
    <row r="739" spans="19:22" x14ac:dyDescent="0.35">
      <c r="S739" s="1" t="s">
        <v>1099</v>
      </c>
      <c r="T739" s="1" t="s">
        <v>1789</v>
      </c>
      <c r="U739" s="4">
        <v>1</v>
      </c>
      <c r="V739" s="15">
        <v>25</v>
      </c>
    </row>
    <row r="740" spans="19:22" x14ac:dyDescent="0.35">
      <c r="S740" s="1" t="s">
        <v>1099</v>
      </c>
      <c r="T740" s="1" t="s">
        <v>1790</v>
      </c>
      <c r="U740" s="4">
        <v>1</v>
      </c>
      <c r="V740" s="15">
        <v>25</v>
      </c>
    </row>
    <row r="741" spans="19:22" x14ac:dyDescent="0.35">
      <c r="S741" s="1" t="s">
        <v>1175</v>
      </c>
      <c r="T741" s="1" t="s">
        <v>1791</v>
      </c>
      <c r="U741" s="4">
        <v>1</v>
      </c>
      <c r="V741" s="15">
        <v>25</v>
      </c>
    </row>
    <row r="742" spans="19:22" x14ac:dyDescent="0.35">
      <c r="S742" s="1" t="s">
        <v>1105</v>
      </c>
      <c r="T742" s="1" t="s">
        <v>1792</v>
      </c>
      <c r="U742" s="4">
        <v>1</v>
      </c>
      <c r="V742" s="15">
        <v>25</v>
      </c>
    </row>
    <row r="743" spans="19:22" x14ac:dyDescent="0.35">
      <c r="S743" s="14" t="s">
        <v>1489</v>
      </c>
      <c r="T743" s="14" t="s">
        <v>1793</v>
      </c>
      <c r="U743" s="15">
        <v>3</v>
      </c>
      <c r="V743" s="15">
        <v>45</v>
      </c>
    </row>
    <row r="744" spans="19:22" x14ac:dyDescent="0.35">
      <c r="S744" s="14" t="s">
        <v>1487</v>
      </c>
      <c r="T744" s="14" t="s">
        <v>1794</v>
      </c>
      <c r="U744" s="15">
        <v>3</v>
      </c>
      <c r="V744" s="15">
        <v>45</v>
      </c>
    </row>
    <row r="745" spans="19:22" x14ac:dyDescent="0.35">
      <c r="S745" s="14" t="s">
        <v>1481</v>
      </c>
      <c r="T745" s="14" t="s">
        <v>1795</v>
      </c>
      <c r="U745" s="15">
        <v>3</v>
      </c>
      <c r="V745" s="15">
        <v>45</v>
      </c>
    </row>
    <row r="746" spans="19:22" x14ac:dyDescent="0.35">
      <c r="S746" s="14" t="s">
        <v>1489</v>
      </c>
      <c r="T746" s="14" t="s">
        <v>1796</v>
      </c>
      <c r="U746" s="15">
        <v>3</v>
      </c>
      <c r="V746" s="15">
        <v>45</v>
      </c>
    </row>
    <row r="747" spans="19:22" x14ac:dyDescent="0.35">
      <c r="S747" s="12" t="s">
        <v>1479</v>
      </c>
      <c r="T747" s="12" t="s">
        <v>1797</v>
      </c>
      <c r="U747" s="13">
        <v>3</v>
      </c>
      <c r="V747" s="15">
        <v>45</v>
      </c>
    </row>
    <row r="748" spans="19:22" x14ac:dyDescent="0.35">
      <c r="S748" s="14" t="s">
        <v>1489</v>
      </c>
      <c r="T748" s="14" t="s">
        <v>1798</v>
      </c>
      <c r="U748" s="15">
        <v>3</v>
      </c>
      <c r="V748" s="15">
        <v>45</v>
      </c>
    </row>
    <row r="749" spans="19:22" x14ac:dyDescent="0.35">
      <c r="S749" s="12" t="s">
        <v>1485</v>
      </c>
      <c r="T749" s="12" t="s">
        <v>1799</v>
      </c>
      <c r="U749" s="13">
        <v>3</v>
      </c>
      <c r="V749" s="15">
        <v>45</v>
      </c>
    </row>
    <row r="750" spans="19:22" x14ac:dyDescent="0.35">
      <c r="S750" s="12" t="s">
        <v>1483</v>
      </c>
      <c r="T750" s="12" t="s">
        <v>1800</v>
      </c>
      <c r="U750" s="13">
        <v>3</v>
      </c>
      <c r="V750" s="15">
        <v>45</v>
      </c>
    </row>
    <row r="751" spans="19:22" x14ac:dyDescent="0.35">
      <c r="S751" s="12" t="s">
        <v>1477</v>
      </c>
      <c r="T751" s="12" t="s">
        <v>1801</v>
      </c>
      <c r="U751" s="13">
        <v>3</v>
      </c>
      <c r="V751" s="15">
        <v>45</v>
      </c>
    </row>
    <row r="752" spans="19:22" x14ac:dyDescent="0.35">
      <c r="S752" s="12" t="s">
        <v>1475</v>
      </c>
      <c r="T752" s="12" t="s">
        <v>1802</v>
      </c>
      <c r="U752" s="13">
        <v>3</v>
      </c>
      <c r="V752" s="15">
        <v>45</v>
      </c>
    </row>
    <row r="753" spans="19:22" x14ac:dyDescent="0.35">
      <c r="S753" s="12" t="s">
        <v>1455</v>
      </c>
      <c r="T753" s="12" t="s">
        <v>1803</v>
      </c>
      <c r="U753" s="13">
        <v>3</v>
      </c>
      <c r="V753" s="15">
        <v>45</v>
      </c>
    </row>
    <row r="754" spans="19:22" x14ac:dyDescent="0.35">
      <c r="S754" s="12" t="s">
        <v>1457</v>
      </c>
      <c r="T754" s="12" t="s">
        <v>1804</v>
      </c>
      <c r="U754" s="13">
        <v>3</v>
      </c>
      <c r="V754" s="15">
        <v>45</v>
      </c>
    </row>
    <row r="755" spans="19:22" x14ac:dyDescent="0.35">
      <c r="S755" s="12" t="s">
        <v>1455</v>
      </c>
      <c r="T755" s="12" t="s">
        <v>1805</v>
      </c>
      <c r="U755" s="13">
        <v>3</v>
      </c>
      <c r="V755" s="15">
        <v>45</v>
      </c>
    </row>
    <row r="756" spans="19:22" x14ac:dyDescent="0.35">
      <c r="S756" s="12" t="s">
        <v>1485</v>
      </c>
      <c r="T756" s="12" t="s">
        <v>1806</v>
      </c>
      <c r="U756" s="13">
        <v>3</v>
      </c>
      <c r="V756" s="15">
        <v>45</v>
      </c>
    </row>
    <row r="757" spans="19:22" x14ac:dyDescent="0.35">
      <c r="S757" s="12" t="s">
        <v>1449</v>
      </c>
      <c r="T757" s="12" t="s">
        <v>1807</v>
      </c>
      <c r="U757" s="13">
        <v>3</v>
      </c>
      <c r="V757" s="15">
        <v>45</v>
      </c>
    </row>
    <row r="758" spans="19:22" x14ac:dyDescent="0.35">
      <c r="S758" s="12" t="s">
        <v>1449</v>
      </c>
      <c r="T758" s="12" t="s">
        <v>1808</v>
      </c>
      <c r="U758" s="13">
        <v>3</v>
      </c>
      <c r="V758" s="15">
        <v>45</v>
      </c>
    </row>
    <row r="759" spans="19:22" x14ac:dyDescent="0.35">
      <c r="S759" s="12" t="s">
        <v>1449</v>
      </c>
      <c r="T759" s="12" t="s">
        <v>1809</v>
      </c>
      <c r="U759" s="13">
        <v>3</v>
      </c>
      <c r="V759" s="15">
        <v>45</v>
      </c>
    </row>
    <row r="760" spans="19:22" x14ac:dyDescent="0.35">
      <c r="S760" s="12" t="s">
        <v>1447</v>
      </c>
      <c r="T760" s="12" t="s">
        <v>1810</v>
      </c>
      <c r="U760" s="13">
        <v>3</v>
      </c>
      <c r="V760" s="15">
        <v>45</v>
      </c>
    </row>
    <row r="761" spans="19:22" x14ac:dyDescent="0.35">
      <c r="S761" s="12" t="s">
        <v>1477</v>
      </c>
      <c r="T761" s="12" t="s">
        <v>1811</v>
      </c>
      <c r="U761" s="13">
        <v>3</v>
      </c>
      <c r="V761" s="15">
        <v>45</v>
      </c>
    </row>
    <row r="762" spans="19:22" x14ac:dyDescent="0.35">
      <c r="S762" s="12" t="s">
        <v>1449</v>
      </c>
      <c r="T762" s="12" t="s">
        <v>1812</v>
      </c>
      <c r="U762" s="13">
        <v>3</v>
      </c>
      <c r="V762" s="15">
        <v>45</v>
      </c>
    </row>
    <row r="763" spans="19:22" x14ac:dyDescent="0.35">
      <c r="S763" s="12" t="s">
        <v>1477</v>
      </c>
      <c r="T763" s="12" t="s">
        <v>1813</v>
      </c>
      <c r="U763" s="13">
        <v>3</v>
      </c>
      <c r="V763" s="15">
        <v>45</v>
      </c>
    </row>
    <row r="764" spans="19:22" x14ac:dyDescent="0.35">
      <c r="S764" s="12" t="s">
        <v>1449</v>
      </c>
      <c r="T764" s="12" t="s">
        <v>1814</v>
      </c>
      <c r="U764" s="13">
        <v>3</v>
      </c>
      <c r="V764" s="15">
        <v>45</v>
      </c>
    </row>
    <row r="765" spans="19:22" x14ac:dyDescent="0.35">
      <c r="S765" s="12" t="s">
        <v>1449</v>
      </c>
      <c r="T765" s="12" t="s">
        <v>1815</v>
      </c>
      <c r="U765" s="13">
        <v>3</v>
      </c>
      <c r="V765" s="15">
        <v>45</v>
      </c>
    </row>
    <row r="766" spans="19:22" x14ac:dyDescent="0.35">
      <c r="S766" s="12" t="s">
        <v>1447</v>
      </c>
      <c r="T766" s="12" t="s">
        <v>1816</v>
      </c>
      <c r="U766" s="13">
        <v>3</v>
      </c>
      <c r="V766" s="15">
        <v>45</v>
      </c>
    </row>
    <row r="767" spans="19:22" x14ac:dyDescent="0.35">
      <c r="S767" s="12" t="s">
        <v>1449</v>
      </c>
      <c r="T767" s="12" t="s">
        <v>1817</v>
      </c>
      <c r="U767" s="13">
        <v>3</v>
      </c>
      <c r="V767" s="15">
        <v>45</v>
      </c>
    </row>
    <row r="768" spans="19:22" x14ac:dyDescent="0.35">
      <c r="S768" s="1" t="s">
        <v>1163</v>
      </c>
      <c r="T768" s="1" t="s">
        <v>1818</v>
      </c>
      <c r="U768" s="4">
        <v>1</v>
      </c>
      <c r="V768" s="15">
        <v>25</v>
      </c>
    </row>
    <row r="769" spans="19:22" x14ac:dyDescent="0.35">
      <c r="S769" s="1" t="s">
        <v>1159</v>
      </c>
      <c r="T769" s="1" t="s">
        <v>1819</v>
      </c>
      <c r="U769" s="4">
        <v>1</v>
      </c>
      <c r="V769" s="15">
        <v>25</v>
      </c>
    </row>
    <row r="770" spans="19:22" x14ac:dyDescent="0.35">
      <c r="S770" s="1" t="s">
        <v>1169</v>
      </c>
      <c r="T770" s="1" t="s">
        <v>1820</v>
      </c>
      <c r="U770" s="4">
        <v>1</v>
      </c>
      <c r="V770" s="15">
        <v>25</v>
      </c>
    </row>
    <row r="771" spans="19:22" x14ac:dyDescent="0.35">
      <c r="S771" s="1" t="s">
        <v>1095</v>
      </c>
      <c r="T771" s="1" t="s">
        <v>1821</v>
      </c>
      <c r="U771" s="4">
        <v>1</v>
      </c>
      <c r="V771" s="15">
        <v>25</v>
      </c>
    </row>
    <row r="772" spans="19:22" x14ac:dyDescent="0.35">
      <c r="S772" s="1" t="s">
        <v>1169</v>
      </c>
      <c r="T772" s="1" t="s">
        <v>1822</v>
      </c>
      <c r="U772" s="4">
        <v>1</v>
      </c>
      <c r="V772" s="15">
        <v>25</v>
      </c>
    </row>
    <row r="773" spans="19:22" x14ac:dyDescent="0.35">
      <c r="S773" s="1" t="s">
        <v>1095</v>
      </c>
      <c r="T773" s="1" t="s">
        <v>1823</v>
      </c>
      <c r="U773" s="4">
        <v>1</v>
      </c>
      <c r="V773" s="15">
        <v>25</v>
      </c>
    </row>
    <row r="774" spans="19:22" x14ac:dyDescent="0.35">
      <c r="S774" s="1" t="s">
        <v>1107</v>
      </c>
      <c r="T774" s="1" t="s">
        <v>1824</v>
      </c>
      <c r="U774" s="4">
        <v>1</v>
      </c>
      <c r="V774" s="15">
        <v>25</v>
      </c>
    </row>
    <row r="775" spans="19:22" x14ac:dyDescent="0.35">
      <c r="S775" s="14" t="s">
        <v>473</v>
      </c>
      <c r="T775" s="14" t="s">
        <v>1825</v>
      </c>
      <c r="U775" s="15">
        <v>1</v>
      </c>
      <c r="V775" s="15">
        <v>35</v>
      </c>
    </row>
    <row r="776" spans="19:22" x14ac:dyDescent="0.35">
      <c r="S776" s="14" t="s">
        <v>376</v>
      </c>
      <c r="T776" s="14" t="s">
        <v>1826</v>
      </c>
      <c r="U776" s="15">
        <v>1</v>
      </c>
      <c r="V776" s="15">
        <v>35</v>
      </c>
    </row>
    <row r="777" spans="19:22" x14ac:dyDescent="0.35">
      <c r="S777" s="14" t="s">
        <v>372</v>
      </c>
      <c r="T777" s="14" t="s">
        <v>1827</v>
      </c>
      <c r="U777" s="15">
        <v>1</v>
      </c>
      <c r="V777" s="15">
        <v>35</v>
      </c>
    </row>
    <row r="778" spans="19:22" x14ac:dyDescent="0.35">
      <c r="S778" s="14" t="s">
        <v>470</v>
      </c>
      <c r="T778" s="14" t="s">
        <v>1828</v>
      </c>
      <c r="U778" s="15">
        <v>1</v>
      </c>
      <c r="V778" s="15">
        <v>35</v>
      </c>
    </row>
    <row r="779" spans="19:22" x14ac:dyDescent="0.35">
      <c r="S779" s="24" t="s">
        <v>1829</v>
      </c>
      <c r="T779" s="24" t="s">
        <v>1829</v>
      </c>
      <c r="U779" s="11">
        <v>1</v>
      </c>
      <c r="V779" s="15">
        <v>35</v>
      </c>
    </row>
    <row r="780" spans="19:22" x14ac:dyDescent="0.35">
      <c r="S780" s="24" t="s">
        <v>1830</v>
      </c>
      <c r="T780" s="24" t="s">
        <v>1831</v>
      </c>
      <c r="U780" s="11">
        <v>1</v>
      </c>
      <c r="V780" s="15">
        <v>35</v>
      </c>
    </row>
    <row r="781" spans="19:22" x14ac:dyDescent="0.35">
      <c r="S781" s="24" t="s">
        <v>1832</v>
      </c>
      <c r="T781" t="s">
        <v>1833</v>
      </c>
      <c r="U781" s="11">
        <v>1</v>
      </c>
      <c r="V781" s="15">
        <v>35</v>
      </c>
    </row>
    <row r="782" spans="19:22" x14ac:dyDescent="0.35">
      <c r="S782" s="24" t="s">
        <v>1834</v>
      </c>
      <c r="T782" s="26" t="s">
        <v>1834</v>
      </c>
      <c r="U782" s="11">
        <v>1</v>
      </c>
      <c r="V782" s="15">
        <v>35</v>
      </c>
    </row>
  </sheetData>
  <sheetProtection algorithmName="SHA-512" hashValue="VD9oEfUP+kjT6O0ne1lRelxho20M6xiUM6/i8S0cu0C7czoBPgOQTZufqja2/nLpk4PVW5Gn1fxiEzKTsutogQ==" saltValue="Nc/4R9HlLKY55IVszFPuRw==" spinCount="100000" objects="1" scenarios="1"/>
  <autoFilter ref="S1:V782" xr:uid="{00000000-0001-0000-0000-000000000000}"/>
  <conditionalFormatting sqref="B1:B1048576">
    <cfRule type="duplicateValues" dxfId="77"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429E7-04CB-4BD1-BB2F-3247B1DE9133}">
  <sheetPr>
    <tabColor theme="9" tint="0.59999389629810485"/>
  </sheetPr>
  <dimension ref="A1:K99"/>
  <sheetViews>
    <sheetView workbookViewId="0">
      <selection activeCell="B1" sqref="B1"/>
    </sheetView>
  </sheetViews>
  <sheetFormatPr baseColWidth="10" defaultColWidth="11.453125" defaultRowHeight="14.5" x14ac:dyDescent="0.35"/>
  <cols>
    <col min="1" max="1" width="22.1796875" bestFit="1" customWidth="1"/>
    <col min="2" max="2" width="63.26953125" bestFit="1" customWidth="1"/>
    <col min="3" max="3" width="255.7265625" bestFit="1" customWidth="1"/>
    <col min="4" max="4" width="5.54296875" style="11" bestFit="1" customWidth="1"/>
    <col min="5" max="5" width="13.26953125" style="11" bestFit="1" customWidth="1"/>
    <col min="6" max="6" width="20.7265625" style="11" bestFit="1" customWidth="1"/>
    <col min="7" max="7" width="9.7265625" style="11" bestFit="1" customWidth="1"/>
    <col min="8" max="8" width="15.26953125" style="11" bestFit="1" customWidth="1"/>
    <col min="9" max="9" width="4.7265625" style="11" bestFit="1" customWidth="1"/>
    <col min="10" max="10" width="15" style="11" bestFit="1" customWidth="1"/>
    <col min="11" max="11" width="13.54296875" style="11" bestFit="1" customWidth="1"/>
  </cols>
  <sheetData>
    <row r="1" spans="1:11" s="33" customFormat="1" x14ac:dyDescent="0.35">
      <c r="A1" s="34" t="s">
        <v>1835</v>
      </c>
      <c r="B1" s="34" t="s">
        <v>0</v>
      </c>
      <c r="C1" s="34" t="s">
        <v>1836</v>
      </c>
      <c r="D1" s="35" t="s">
        <v>9</v>
      </c>
      <c r="E1" s="35" t="s">
        <v>1837</v>
      </c>
      <c r="F1" s="35" t="s">
        <v>1838</v>
      </c>
      <c r="G1" s="35" t="s">
        <v>1839</v>
      </c>
      <c r="H1" s="35" t="s">
        <v>1840</v>
      </c>
      <c r="I1" s="35" t="s">
        <v>1841</v>
      </c>
      <c r="J1" s="35" t="s">
        <v>1842</v>
      </c>
      <c r="K1" s="35" t="s">
        <v>1843</v>
      </c>
    </row>
    <row r="2" spans="1:11" x14ac:dyDescent="0.35">
      <c r="A2" s="1" t="s">
        <v>1844</v>
      </c>
      <c r="B2" s="1" t="s">
        <v>67</v>
      </c>
      <c r="C2" s="1" t="s">
        <v>1845</v>
      </c>
      <c r="D2" s="4">
        <v>1</v>
      </c>
      <c r="E2" s="4" t="s">
        <v>1846</v>
      </c>
      <c r="F2" s="4">
        <v>2025</v>
      </c>
      <c r="G2" s="4">
        <v>54001</v>
      </c>
      <c r="H2" s="4" t="s">
        <v>1847</v>
      </c>
      <c r="I2" s="4" t="s">
        <v>1847</v>
      </c>
      <c r="J2" s="4" t="s">
        <v>1848</v>
      </c>
      <c r="K2" s="4" t="s">
        <v>1848</v>
      </c>
    </row>
    <row r="3" spans="1:11" x14ac:dyDescent="0.35">
      <c r="A3" s="1" t="s">
        <v>1849</v>
      </c>
      <c r="B3" s="1" t="s">
        <v>67</v>
      </c>
      <c r="C3" s="1" t="s">
        <v>1845</v>
      </c>
      <c r="D3" s="4">
        <v>2</v>
      </c>
      <c r="E3" s="4" t="s">
        <v>1846</v>
      </c>
      <c r="F3" s="4">
        <v>2025</v>
      </c>
      <c r="G3" s="4">
        <v>54001</v>
      </c>
      <c r="H3" s="4" t="s">
        <v>1847</v>
      </c>
      <c r="I3" s="4" t="s">
        <v>1847</v>
      </c>
      <c r="J3" s="4" t="s">
        <v>1848</v>
      </c>
      <c r="K3" s="4" t="s">
        <v>1848</v>
      </c>
    </row>
    <row r="4" spans="1:11" x14ac:dyDescent="0.35">
      <c r="A4" s="1" t="s">
        <v>1850</v>
      </c>
      <c r="B4" s="1" t="s">
        <v>67</v>
      </c>
      <c r="C4" s="1" t="s">
        <v>1845</v>
      </c>
      <c r="D4" s="4">
        <v>2</v>
      </c>
      <c r="E4" s="4" t="s">
        <v>1851</v>
      </c>
      <c r="F4" s="4">
        <v>2025</v>
      </c>
      <c r="G4" s="4">
        <v>54001</v>
      </c>
      <c r="H4" s="4" t="s">
        <v>1847</v>
      </c>
      <c r="I4" s="4" t="s">
        <v>1847</v>
      </c>
      <c r="J4" s="4" t="s">
        <v>1848</v>
      </c>
      <c r="K4" s="4" t="s">
        <v>1848</v>
      </c>
    </row>
    <row r="5" spans="1:11" x14ac:dyDescent="0.35">
      <c r="A5" s="1" t="s">
        <v>1852</v>
      </c>
      <c r="B5" s="1" t="s">
        <v>67</v>
      </c>
      <c r="C5" s="1" t="s">
        <v>1845</v>
      </c>
      <c r="D5" s="4">
        <v>1</v>
      </c>
      <c r="E5" s="4" t="s">
        <v>1851</v>
      </c>
      <c r="F5" s="4">
        <v>2025</v>
      </c>
      <c r="G5" s="4">
        <v>54001</v>
      </c>
      <c r="H5" s="4" t="s">
        <v>1847</v>
      </c>
      <c r="I5" s="4" t="s">
        <v>1847</v>
      </c>
      <c r="J5" s="4" t="s">
        <v>1848</v>
      </c>
      <c r="K5" s="4" t="s">
        <v>1848</v>
      </c>
    </row>
    <row r="6" spans="1:11" x14ac:dyDescent="0.35">
      <c r="A6" s="1" t="s">
        <v>1853</v>
      </c>
      <c r="B6" s="1" t="s">
        <v>67</v>
      </c>
      <c r="C6" s="1" t="s">
        <v>1845</v>
      </c>
      <c r="D6" s="4">
        <v>1</v>
      </c>
      <c r="E6" s="4" t="s">
        <v>1846</v>
      </c>
      <c r="F6" s="4">
        <v>2025</v>
      </c>
      <c r="G6" s="4">
        <v>54518</v>
      </c>
      <c r="H6" s="4" t="s">
        <v>1847</v>
      </c>
      <c r="I6" s="4" t="s">
        <v>1847</v>
      </c>
      <c r="J6" s="4" t="s">
        <v>1848</v>
      </c>
      <c r="K6" s="4" t="s">
        <v>1848</v>
      </c>
    </row>
    <row r="7" spans="1:11" x14ac:dyDescent="0.35">
      <c r="A7" s="1" t="s">
        <v>1854</v>
      </c>
      <c r="B7" s="1" t="s">
        <v>67</v>
      </c>
      <c r="C7" s="1" t="s">
        <v>1845</v>
      </c>
      <c r="D7" s="4">
        <v>2</v>
      </c>
      <c r="E7" s="4" t="s">
        <v>1846</v>
      </c>
      <c r="F7" s="4">
        <v>2025</v>
      </c>
      <c r="G7" s="4">
        <v>54518</v>
      </c>
      <c r="H7" s="4" t="s">
        <v>1847</v>
      </c>
      <c r="I7" s="4" t="s">
        <v>1847</v>
      </c>
      <c r="J7" s="4" t="s">
        <v>1848</v>
      </c>
      <c r="K7" s="4" t="s">
        <v>1848</v>
      </c>
    </row>
    <row r="8" spans="1:11" x14ac:dyDescent="0.35">
      <c r="A8" s="1" t="s">
        <v>1855</v>
      </c>
      <c r="B8" s="1" t="s">
        <v>67</v>
      </c>
      <c r="C8" s="1" t="s">
        <v>1845</v>
      </c>
      <c r="D8" s="4">
        <v>2</v>
      </c>
      <c r="E8" s="4" t="s">
        <v>1851</v>
      </c>
      <c r="F8" s="4">
        <v>2025</v>
      </c>
      <c r="G8" s="4">
        <v>54518</v>
      </c>
      <c r="H8" s="4" t="s">
        <v>1847</v>
      </c>
      <c r="I8" s="4" t="s">
        <v>1847</v>
      </c>
      <c r="J8" s="4" t="s">
        <v>1848</v>
      </c>
      <c r="K8" s="4" t="s">
        <v>1848</v>
      </c>
    </row>
    <row r="9" spans="1:11" x14ac:dyDescent="0.35">
      <c r="A9" s="1" t="s">
        <v>1856</v>
      </c>
      <c r="B9" s="1" t="s">
        <v>67</v>
      </c>
      <c r="C9" s="1" t="s">
        <v>1845</v>
      </c>
      <c r="D9" s="4">
        <v>1</v>
      </c>
      <c r="E9" s="4" t="s">
        <v>1851</v>
      </c>
      <c r="F9" s="4">
        <v>2025</v>
      </c>
      <c r="G9" s="4">
        <v>54518</v>
      </c>
      <c r="H9" s="4" t="s">
        <v>1847</v>
      </c>
      <c r="I9" s="4" t="s">
        <v>1847</v>
      </c>
      <c r="J9" s="4" t="s">
        <v>1848</v>
      </c>
      <c r="K9" s="4" t="s">
        <v>1848</v>
      </c>
    </row>
    <row r="10" spans="1:11" x14ac:dyDescent="0.35">
      <c r="A10" s="1" t="s">
        <v>1857</v>
      </c>
      <c r="B10" s="1" t="s">
        <v>67</v>
      </c>
      <c r="C10" s="1" t="s">
        <v>1845</v>
      </c>
      <c r="D10" s="4">
        <v>1</v>
      </c>
      <c r="E10" s="4" t="s">
        <v>1846</v>
      </c>
      <c r="F10" s="4">
        <v>2025</v>
      </c>
      <c r="G10" s="4">
        <v>54498</v>
      </c>
      <c r="H10" s="4" t="s">
        <v>1847</v>
      </c>
      <c r="I10" s="4" t="s">
        <v>1847</v>
      </c>
      <c r="J10" s="4" t="s">
        <v>1848</v>
      </c>
      <c r="K10" s="4" t="s">
        <v>1848</v>
      </c>
    </row>
    <row r="11" spans="1:11" x14ac:dyDescent="0.35">
      <c r="A11" s="1" t="s">
        <v>1858</v>
      </c>
      <c r="B11" s="1" t="s">
        <v>67</v>
      </c>
      <c r="C11" s="1" t="s">
        <v>1845</v>
      </c>
      <c r="D11" s="4">
        <v>2</v>
      </c>
      <c r="E11" s="4" t="s">
        <v>1846</v>
      </c>
      <c r="F11" s="4">
        <v>2025</v>
      </c>
      <c r="G11" s="4">
        <v>54498</v>
      </c>
      <c r="H11" s="4" t="s">
        <v>1847</v>
      </c>
      <c r="I11" s="4" t="s">
        <v>1847</v>
      </c>
      <c r="J11" s="4" t="s">
        <v>1848</v>
      </c>
      <c r="K11" s="4" t="s">
        <v>1848</v>
      </c>
    </row>
    <row r="12" spans="1:11" x14ac:dyDescent="0.35">
      <c r="A12" s="1" t="s">
        <v>1859</v>
      </c>
      <c r="B12" s="1" t="s">
        <v>67</v>
      </c>
      <c r="C12" s="1" t="s">
        <v>1845</v>
      </c>
      <c r="D12" s="4">
        <v>2</v>
      </c>
      <c r="E12" s="4" t="s">
        <v>1851</v>
      </c>
      <c r="F12" s="4">
        <v>2025</v>
      </c>
      <c r="G12" s="4">
        <v>54498</v>
      </c>
      <c r="H12" s="4" t="s">
        <v>1847</v>
      </c>
      <c r="I12" s="4" t="s">
        <v>1847</v>
      </c>
      <c r="J12" s="4" t="s">
        <v>1848</v>
      </c>
      <c r="K12" s="4" t="s">
        <v>1848</v>
      </c>
    </row>
    <row r="13" spans="1:11" x14ac:dyDescent="0.35">
      <c r="A13" s="1" t="s">
        <v>1860</v>
      </c>
      <c r="B13" s="1" t="s">
        <v>67</v>
      </c>
      <c r="C13" s="1" t="s">
        <v>1845</v>
      </c>
      <c r="D13" s="4">
        <v>1</v>
      </c>
      <c r="E13" s="4" t="s">
        <v>1851</v>
      </c>
      <c r="F13" s="4">
        <v>2025</v>
      </c>
      <c r="G13" s="4">
        <v>54498</v>
      </c>
      <c r="H13" s="4" t="s">
        <v>1847</v>
      </c>
      <c r="I13" s="4" t="s">
        <v>1847</v>
      </c>
      <c r="J13" s="4" t="s">
        <v>1848</v>
      </c>
      <c r="K13" s="4" t="s">
        <v>1848</v>
      </c>
    </row>
    <row r="14" spans="1:11" x14ac:dyDescent="0.35">
      <c r="A14" s="1" t="s">
        <v>1861</v>
      </c>
      <c r="B14" s="1" t="s">
        <v>67</v>
      </c>
      <c r="C14" s="1" t="s">
        <v>1845</v>
      </c>
      <c r="D14" s="4">
        <v>1</v>
      </c>
      <c r="E14" s="4" t="s">
        <v>1846</v>
      </c>
      <c r="F14" s="4">
        <v>2025</v>
      </c>
      <c r="G14" s="4">
        <v>54810</v>
      </c>
      <c r="H14" s="4" t="s">
        <v>1847</v>
      </c>
      <c r="I14" s="4" t="s">
        <v>1847</v>
      </c>
      <c r="J14" s="4" t="s">
        <v>1848</v>
      </c>
      <c r="K14" s="4" t="s">
        <v>1848</v>
      </c>
    </row>
    <row r="15" spans="1:11" x14ac:dyDescent="0.35">
      <c r="A15" s="1" t="s">
        <v>1862</v>
      </c>
      <c r="B15" s="1" t="s">
        <v>67</v>
      </c>
      <c r="C15" s="1" t="s">
        <v>1845</v>
      </c>
      <c r="D15" s="4">
        <v>2</v>
      </c>
      <c r="E15" s="4" t="s">
        <v>1846</v>
      </c>
      <c r="F15" s="4">
        <v>2025</v>
      </c>
      <c r="G15" s="4">
        <v>54810</v>
      </c>
      <c r="H15" s="4" t="s">
        <v>1847</v>
      </c>
      <c r="I15" s="4" t="s">
        <v>1847</v>
      </c>
      <c r="J15" s="4" t="s">
        <v>1848</v>
      </c>
      <c r="K15" s="4" t="s">
        <v>1848</v>
      </c>
    </row>
    <row r="16" spans="1:11" x14ac:dyDescent="0.35">
      <c r="A16" s="1" t="s">
        <v>1863</v>
      </c>
      <c r="B16" s="1" t="s">
        <v>67</v>
      </c>
      <c r="C16" s="1" t="s">
        <v>1845</v>
      </c>
      <c r="D16" s="4">
        <v>2</v>
      </c>
      <c r="E16" s="4" t="s">
        <v>1851</v>
      </c>
      <c r="F16" s="4">
        <v>2025</v>
      </c>
      <c r="G16" s="4">
        <v>54810</v>
      </c>
      <c r="H16" s="4" t="s">
        <v>1847</v>
      </c>
      <c r="I16" s="4" t="s">
        <v>1847</v>
      </c>
      <c r="J16" s="4" t="s">
        <v>1848</v>
      </c>
      <c r="K16" s="4" t="s">
        <v>1848</v>
      </c>
    </row>
    <row r="17" spans="1:11" x14ac:dyDescent="0.35">
      <c r="A17" s="1" t="s">
        <v>1864</v>
      </c>
      <c r="B17" s="1" t="s">
        <v>67</v>
      </c>
      <c r="C17" s="1" t="s">
        <v>1845</v>
      </c>
      <c r="D17" s="4">
        <v>1</v>
      </c>
      <c r="E17" s="4" t="s">
        <v>1851</v>
      </c>
      <c r="F17" s="4">
        <v>2025</v>
      </c>
      <c r="G17" s="4">
        <v>54810</v>
      </c>
      <c r="H17" s="4" t="s">
        <v>1847</v>
      </c>
      <c r="I17" s="4" t="s">
        <v>1847</v>
      </c>
      <c r="J17" s="4" t="s">
        <v>1848</v>
      </c>
      <c r="K17" s="4" t="s">
        <v>1848</v>
      </c>
    </row>
    <row r="18" spans="1:11" x14ac:dyDescent="0.35">
      <c r="A18" s="1" t="s">
        <v>1865</v>
      </c>
      <c r="B18" s="1" t="s">
        <v>67</v>
      </c>
      <c r="C18" s="1" t="s">
        <v>1845</v>
      </c>
      <c r="D18" s="4">
        <v>1</v>
      </c>
      <c r="E18" s="4" t="s">
        <v>1846</v>
      </c>
      <c r="F18" s="4">
        <v>2025</v>
      </c>
      <c r="G18" s="4">
        <v>20011</v>
      </c>
      <c r="H18" s="4" t="s">
        <v>1847</v>
      </c>
      <c r="I18" s="4" t="s">
        <v>1847</v>
      </c>
      <c r="J18" s="4" t="s">
        <v>1848</v>
      </c>
      <c r="K18" s="4" t="s">
        <v>1848</v>
      </c>
    </row>
    <row r="19" spans="1:11" x14ac:dyDescent="0.35">
      <c r="A19" s="1" t="s">
        <v>1866</v>
      </c>
      <c r="B19" s="1" t="s">
        <v>67</v>
      </c>
      <c r="C19" s="1" t="s">
        <v>1845</v>
      </c>
      <c r="D19" s="4">
        <v>2</v>
      </c>
      <c r="E19" s="4" t="s">
        <v>1846</v>
      </c>
      <c r="F19" s="4">
        <v>2025</v>
      </c>
      <c r="G19" s="4">
        <v>20011</v>
      </c>
      <c r="H19" s="4" t="s">
        <v>1847</v>
      </c>
      <c r="I19" s="4" t="s">
        <v>1847</v>
      </c>
      <c r="J19" s="4" t="s">
        <v>1848</v>
      </c>
      <c r="K19" s="4" t="s">
        <v>1848</v>
      </c>
    </row>
    <row r="20" spans="1:11" x14ac:dyDescent="0.35">
      <c r="A20" s="1" t="s">
        <v>1867</v>
      </c>
      <c r="B20" s="1" t="s">
        <v>67</v>
      </c>
      <c r="C20" s="1" t="s">
        <v>1845</v>
      </c>
      <c r="D20" s="4">
        <v>2</v>
      </c>
      <c r="E20" s="4" t="s">
        <v>1851</v>
      </c>
      <c r="F20" s="4">
        <v>2025</v>
      </c>
      <c r="G20" s="4">
        <v>20011</v>
      </c>
      <c r="H20" s="4" t="s">
        <v>1847</v>
      </c>
      <c r="I20" s="4" t="s">
        <v>1847</v>
      </c>
      <c r="J20" s="4" t="s">
        <v>1848</v>
      </c>
      <c r="K20" s="4" t="s">
        <v>1848</v>
      </c>
    </row>
    <row r="21" spans="1:11" x14ac:dyDescent="0.35">
      <c r="A21" s="1" t="s">
        <v>1868</v>
      </c>
      <c r="B21" s="1" t="s">
        <v>67</v>
      </c>
      <c r="C21" s="1" t="s">
        <v>1845</v>
      </c>
      <c r="D21" s="4">
        <v>1</v>
      </c>
      <c r="E21" s="4" t="s">
        <v>1851</v>
      </c>
      <c r="F21" s="4">
        <v>2025</v>
      </c>
      <c r="G21" s="4">
        <v>20011</v>
      </c>
      <c r="H21" s="4" t="s">
        <v>1847</v>
      </c>
      <c r="I21" s="4" t="s">
        <v>1847</v>
      </c>
      <c r="J21" s="4" t="s">
        <v>1848</v>
      </c>
      <c r="K21" s="4" t="s">
        <v>1848</v>
      </c>
    </row>
    <row r="22" spans="1:11" x14ac:dyDescent="0.35">
      <c r="A22" s="1" t="s">
        <v>1869</v>
      </c>
      <c r="B22" s="1" t="s">
        <v>58</v>
      </c>
      <c r="C22" s="1" t="s">
        <v>1870</v>
      </c>
      <c r="D22" s="4">
        <v>2</v>
      </c>
      <c r="E22" s="4" t="s">
        <v>1851</v>
      </c>
      <c r="F22" s="4">
        <v>2025</v>
      </c>
      <c r="G22" s="4">
        <v>54001</v>
      </c>
      <c r="H22" s="4" t="s">
        <v>1847</v>
      </c>
      <c r="I22" s="4" t="s">
        <v>1847</v>
      </c>
      <c r="J22" s="4" t="s">
        <v>1848</v>
      </c>
      <c r="K22" s="4" t="s">
        <v>1848</v>
      </c>
    </row>
    <row r="23" spans="1:11" x14ac:dyDescent="0.35">
      <c r="A23" s="1" t="s">
        <v>1871</v>
      </c>
      <c r="B23" s="1" t="s">
        <v>58</v>
      </c>
      <c r="C23" s="1" t="s">
        <v>1870</v>
      </c>
      <c r="D23" s="4">
        <v>1</v>
      </c>
      <c r="E23" s="4" t="s">
        <v>1851</v>
      </c>
      <c r="F23" s="4">
        <v>2025</v>
      </c>
      <c r="G23" s="4">
        <v>54001</v>
      </c>
      <c r="H23" s="4" t="s">
        <v>1847</v>
      </c>
      <c r="I23" s="4" t="s">
        <v>1847</v>
      </c>
      <c r="J23" s="4" t="s">
        <v>1848</v>
      </c>
      <c r="K23" s="4" t="s">
        <v>1848</v>
      </c>
    </row>
    <row r="24" spans="1:11" x14ac:dyDescent="0.35">
      <c r="A24" s="1" t="s">
        <v>1872</v>
      </c>
      <c r="B24" s="1" t="s">
        <v>58</v>
      </c>
      <c r="C24" s="1" t="s">
        <v>1870</v>
      </c>
      <c r="D24" s="4">
        <v>2</v>
      </c>
      <c r="E24" s="4" t="s">
        <v>1851</v>
      </c>
      <c r="F24" s="4">
        <v>2025</v>
      </c>
      <c r="G24" s="4">
        <v>20011</v>
      </c>
      <c r="H24" s="4" t="s">
        <v>1847</v>
      </c>
      <c r="I24" s="4" t="s">
        <v>1847</v>
      </c>
      <c r="J24" s="4" t="s">
        <v>1848</v>
      </c>
      <c r="K24" s="4" t="s">
        <v>1848</v>
      </c>
    </row>
    <row r="25" spans="1:11" x14ac:dyDescent="0.35">
      <c r="A25" s="1" t="s">
        <v>1873</v>
      </c>
      <c r="B25" s="1" t="s">
        <v>58</v>
      </c>
      <c r="C25" s="1" t="s">
        <v>1870</v>
      </c>
      <c r="D25" s="4">
        <v>1</v>
      </c>
      <c r="E25" s="4" t="s">
        <v>1851</v>
      </c>
      <c r="F25" s="4">
        <v>2025</v>
      </c>
      <c r="G25" s="4">
        <v>20011</v>
      </c>
      <c r="H25" s="4" t="s">
        <v>1847</v>
      </c>
      <c r="I25" s="4" t="s">
        <v>1847</v>
      </c>
      <c r="J25" s="4" t="s">
        <v>1848</v>
      </c>
      <c r="K25" s="4" t="s">
        <v>1848</v>
      </c>
    </row>
    <row r="26" spans="1:11" x14ac:dyDescent="0.35">
      <c r="A26" s="1" t="s">
        <v>1874</v>
      </c>
      <c r="B26" s="1" t="s">
        <v>58</v>
      </c>
      <c r="C26" s="1" t="s">
        <v>1870</v>
      </c>
      <c r="D26" s="4">
        <v>2</v>
      </c>
      <c r="E26" s="4" t="s">
        <v>1851</v>
      </c>
      <c r="F26" s="4">
        <v>2025</v>
      </c>
      <c r="G26" s="4">
        <v>54498</v>
      </c>
      <c r="H26" s="4" t="s">
        <v>1847</v>
      </c>
      <c r="I26" s="4" t="s">
        <v>1847</v>
      </c>
      <c r="J26" s="4" t="s">
        <v>1848</v>
      </c>
      <c r="K26" s="4" t="s">
        <v>1848</v>
      </c>
    </row>
    <row r="27" spans="1:11" x14ac:dyDescent="0.35">
      <c r="A27" s="1" t="s">
        <v>1875</v>
      </c>
      <c r="B27" s="1" t="s">
        <v>58</v>
      </c>
      <c r="C27" s="1" t="s">
        <v>1870</v>
      </c>
      <c r="D27" s="4">
        <v>1</v>
      </c>
      <c r="E27" s="4" t="s">
        <v>1851</v>
      </c>
      <c r="F27" s="4">
        <v>2025</v>
      </c>
      <c r="G27" s="4">
        <v>54498</v>
      </c>
      <c r="H27" s="4" t="s">
        <v>1847</v>
      </c>
      <c r="I27" s="4" t="s">
        <v>1847</v>
      </c>
      <c r="J27" s="4" t="s">
        <v>1848</v>
      </c>
      <c r="K27" s="4" t="s">
        <v>1848</v>
      </c>
    </row>
    <row r="28" spans="1:11" x14ac:dyDescent="0.35">
      <c r="A28" s="1" t="s">
        <v>1876</v>
      </c>
      <c r="B28" s="1" t="s">
        <v>58</v>
      </c>
      <c r="C28" s="1" t="s">
        <v>1870</v>
      </c>
      <c r="D28" s="4">
        <v>2</v>
      </c>
      <c r="E28" s="4" t="s">
        <v>1851</v>
      </c>
      <c r="F28" s="4">
        <v>2025</v>
      </c>
      <c r="G28" s="4">
        <v>54810</v>
      </c>
      <c r="H28" s="4" t="s">
        <v>1847</v>
      </c>
      <c r="I28" s="4" t="s">
        <v>1847</v>
      </c>
      <c r="J28" s="4" t="s">
        <v>1848</v>
      </c>
      <c r="K28" s="4" t="s">
        <v>1848</v>
      </c>
    </row>
    <row r="29" spans="1:11" x14ac:dyDescent="0.35">
      <c r="A29" s="1" t="s">
        <v>1877</v>
      </c>
      <c r="B29" s="1" t="s">
        <v>58</v>
      </c>
      <c r="C29" s="1" t="s">
        <v>1870</v>
      </c>
      <c r="D29" s="4">
        <v>1</v>
      </c>
      <c r="E29" s="4" t="s">
        <v>1851</v>
      </c>
      <c r="F29" s="4">
        <v>2025</v>
      </c>
      <c r="G29" s="4">
        <v>54810</v>
      </c>
      <c r="H29" s="4" t="s">
        <v>1847</v>
      </c>
      <c r="I29" s="4" t="s">
        <v>1847</v>
      </c>
      <c r="J29" s="4" t="s">
        <v>1848</v>
      </c>
      <c r="K29" s="4" t="s">
        <v>1848</v>
      </c>
    </row>
    <row r="30" spans="1:11" x14ac:dyDescent="0.35">
      <c r="A30" s="1" t="s">
        <v>1878</v>
      </c>
      <c r="B30" s="1" t="s">
        <v>58</v>
      </c>
      <c r="C30" s="1" t="s">
        <v>1870</v>
      </c>
      <c r="D30" s="4">
        <v>1</v>
      </c>
      <c r="E30" s="4" t="s">
        <v>1846</v>
      </c>
      <c r="F30" s="4">
        <v>2025</v>
      </c>
      <c r="G30" s="4">
        <v>54001</v>
      </c>
      <c r="H30" s="4" t="s">
        <v>1847</v>
      </c>
      <c r="I30" s="4" t="s">
        <v>1847</v>
      </c>
      <c r="J30" s="4" t="s">
        <v>1848</v>
      </c>
      <c r="K30" s="4" t="s">
        <v>1848</v>
      </c>
    </row>
    <row r="31" spans="1:11" x14ac:dyDescent="0.35">
      <c r="A31" s="1" t="s">
        <v>1879</v>
      </c>
      <c r="B31" s="1" t="s">
        <v>58</v>
      </c>
      <c r="C31" s="1" t="s">
        <v>1870</v>
      </c>
      <c r="D31" s="4">
        <v>2</v>
      </c>
      <c r="E31" s="4" t="s">
        <v>1846</v>
      </c>
      <c r="F31" s="4">
        <v>2025</v>
      </c>
      <c r="G31" s="4">
        <v>54001</v>
      </c>
      <c r="H31" s="4" t="s">
        <v>1847</v>
      </c>
      <c r="I31" s="4" t="s">
        <v>1847</v>
      </c>
      <c r="J31" s="4" t="s">
        <v>1848</v>
      </c>
      <c r="K31" s="4" t="s">
        <v>1848</v>
      </c>
    </row>
    <row r="32" spans="1:11" x14ac:dyDescent="0.35">
      <c r="A32" s="1" t="s">
        <v>1880</v>
      </c>
      <c r="B32" s="1" t="s">
        <v>58</v>
      </c>
      <c r="C32" s="1" t="s">
        <v>1870</v>
      </c>
      <c r="D32" s="4">
        <v>1</v>
      </c>
      <c r="E32" s="4" t="s">
        <v>1846</v>
      </c>
      <c r="F32" s="4">
        <v>2025</v>
      </c>
      <c r="G32" s="4">
        <v>20011</v>
      </c>
      <c r="H32" s="4" t="s">
        <v>1847</v>
      </c>
      <c r="I32" s="4" t="s">
        <v>1847</v>
      </c>
      <c r="J32" s="4" t="s">
        <v>1848</v>
      </c>
      <c r="K32" s="4" t="s">
        <v>1848</v>
      </c>
    </row>
    <row r="33" spans="1:11" x14ac:dyDescent="0.35">
      <c r="A33" s="1" t="s">
        <v>1881</v>
      </c>
      <c r="B33" s="1" t="s">
        <v>58</v>
      </c>
      <c r="C33" s="1" t="s">
        <v>1870</v>
      </c>
      <c r="D33" s="4">
        <v>2</v>
      </c>
      <c r="E33" s="4" t="s">
        <v>1846</v>
      </c>
      <c r="F33" s="4">
        <v>2025</v>
      </c>
      <c r="G33" s="4">
        <v>20011</v>
      </c>
      <c r="H33" s="4" t="s">
        <v>1847</v>
      </c>
      <c r="I33" s="4" t="s">
        <v>1847</v>
      </c>
      <c r="J33" s="4" t="s">
        <v>1848</v>
      </c>
      <c r="K33" s="4" t="s">
        <v>1848</v>
      </c>
    </row>
    <row r="34" spans="1:11" x14ac:dyDescent="0.35">
      <c r="A34" s="1" t="s">
        <v>1882</v>
      </c>
      <c r="B34" s="1" t="s">
        <v>58</v>
      </c>
      <c r="C34" s="1" t="s">
        <v>1870</v>
      </c>
      <c r="D34" s="4">
        <v>1</v>
      </c>
      <c r="E34" s="4" t="s">
        <v>1846</v>
      </c>
      <c r="F34" s="4">
        <v>2025</v>
      </c>
      <c r="G34" s="4">
        <v>54498</v>
      </c>
      <c r="H34" s="4" t="s">
        <v>1847</v>
      </c>
      <c r="I34" s="4" t="s">
        <v>1847</v>
      </c>
      <c r="J34" s="4" t="s">
        <v>1848</v>
      </c>
      <c r="K34" s="4" t="s">
        <v>1848</v>
      </c>
    </row>
    <row r="35" spans="1:11" x14ac:dyDescent="0.35">
      <c r="A35" s="1" t="s">
        <v>1883</v>
      </c>
      <c r="B35" s="1" t="s">
        <v>58</v>
      </c>
      <c r="C35" s="1" t="s">
        <v>1870</v>
      </c>
      <c r="D35" s="4">
        <v>2</v>
      </c>
      <c r="E35" s="4" t="s">
        <v>1846</v>
      </c>
      <c r="F35" s="4">
        <v>2025</v>
      </c>
      <c r="G35" s="4">
        <v>54498</v>
      </c>
      <c r="H35" s="4" t="s">
        <v>1847</v>
      </c>
      <c r="I35" s="4" t="s">
        <v>1847</v>
      </c>
      <c r="J35" s="4" t="s">
        <v>1848</v>
      </c>
      <c r="K35" s="4" t="s">
        <v>1848</v>
      </c>
    </row>
    <row r="36" spans="1:11" x14ac:dyDescent="0.35">
      <c r="A36" s="1" t="s">
        <v>1884</v>
      </c>
      <c r="B36" s="1" t="s">
        <v>58</v>
      </c>
      <c r="C36" s="1" t="s">
        <v>1870</v>
      </c>
      <c r="D36" s="4">
        <v>1</v>
      </c>
      <c r="E36" s="4" t="s">
        <v>1846</v>
      </c>
      <c r="F36" s="4">
        <v>2025</v>
      </c>
      <c r="G36" s="4">
        <v>54810</v>
      </c>
      <c r="H36" s="4" t="s">
        <v>1847</v>
      </c>
      <c r="I36" s="4" t="s">
        <v>1847</v>
      </c>
      <c r="J36" s="4" t="s">
        <v>1848</v>
      </c>
      <c r="K36" s="4" t="s">
        <v>1848</v>
      </c>
    </row>
    <row r="37" spans="1:11" x14ac:dyDescent="0.35">
      <c r="A37" s="1" t="s">
        <v>1885</v>
      </c>
      <c r="B37" s="1" t="s">
        <v>58</v>
      </c>
      <c r="C37" s="1" t="s">
        <v>1870</v>
      </c>
      <c r="D37" s="4">
        <v>2</v>
      </c>
      <c r="E37" s="4" t="s">
        <v>1846</v>
      </c>
      <c r="F37" s="4">
        <v>2025</v>
      </c>
      <c r="G37" s="4">
        <v>54810</v>
      </c>
      <c r="H37" s="4" t="s">
        <v>1847</v>
      </c>
      <c r="I37" s="4" t="s">
        <v>1847</v>
      </c>
      <c r="J37" s="4" t="s">
        <v>1848</v>
      </c>
      <c r="K37" s="4" t="s">
        <v>1848</v>
      </c>
    </row>
    <row r="38" spans="1:11" x14ac:dyDescent="0.35">
      <c r="A38" s="1" t="s">
        <v>1886</v>
      </c>
      <c r="B38" s="1" t="s">
        <v>58</v>
      </c>
      <c r="C38" s="1" t="s">
        <v>1870</v>
      </c>
      <c r="D38" s="4">
        <v>2</v>
      </c>
      <c r="E38" s="4" t="s">
        <v>1846</v>
      </c>
      <c r="F38" s="4">
        <v>2025</v>
      </c>
      <c r="G38" s="4">
        <v>54518</v>
      </c>
      <c r="H38" s="4" t="s">
        <v>1847</v>
      </c>
      <c r="I38" s="4" t="s">
        <v>1847</v>
      </c>
      <c r="J38" s="4" t="s">
        <v>1848</v>
      </c>
      <c r="K38" s="4" t="s">
        <v>1848</v>
      </c>
    </row>
    <row r="39" spans="1:11" x14ac:dyDescent="0.35">
      <c r="A39" s="1" t="s">
        <v>1887</v>
      </c>
      <c r="B39" s="1" t="s">
        <v>58</v>
      </c>
      <c r="C39" s="1" t="s">
        <v>1870</v>
      </c>
      <c r="D39" s="4">
        <v>2</v>
      </c>
      <c r="E39" s="4" t="s">
        <v>1851</v>
      </c>
      <c r="F39" s="4">
        <v>2025</v>
      </c>
      <c r="G39" s="4">
        <v>54518</v>
      </c>
      <c r="H39" s="4" t="s">
        <v>1847</v>
      </c>
      <c r="I39" s="4" t="s">
        <v>1847</v>
      </c>
      <c r="J39" s="4" t="s">
        <v>1848</v>
      </c>
      <c r="K39" s="4" t="s">
        <v>1848</v>
      </c>
    </row>
    <row r="40" spans="1:11" x14ac:dyDescent="0.35">
      <c r="A40" s="1" t="s">
        <v>1888</v>
      </c>
      <c r="B40" s="1" t="s">
        <v>96</v>
      </c>
      <c r="C40" s="1" t="s">
        <v>1889</v>
      </c>
      <c r="D40" s="4">
        <v>2</v>
      </c>
      <c r="E40" s="4" t="s">
        <v>1890</v>
      </c>
      <c r="F40" s="4">
        <v>2025</v>
      </c>
      <c r="G40" s="4">
        <v>54810</v>
      </c>
      <c r="H40" s="4" t="s">
        <v>1847</v>
      </c>
      <c r="I40" s="4" t="s">
        <v>1847</v>
      </c>
      <c r="J40" s="4" t="s">
        <v>1848</v>
      </c>
      <c r="K40" s="4" t="s">
        <v>1848</v>
      </c>
    </row>
    <row r="41" spans="1:11" x14ac:dyDescent="0.35">
      <c r="A41" s="1" t="s">
        <v>1891</v>
      </c>
      <c r="B41" s="1" t="s">
        <v>96</v>
      </c>
      <c r="C41" s="1" t="s">
        <v>1889</v>
      </c>
      <c r="D41" s="4">
        <v>3</v>
      </c>
      <c r="E41" s="4" t="s">
        <v>1890</v>
      </c>
      <c r="F41" s="4">
        <v>2025</v>
      </c>
      <c r="G41" s="4">
        <v>54810</v>
      </c>
      <c r="H41" s="4" t="s">
        <v>1847</v>
      </c>
      <c r="I41" s="4" t="s">
        <v>1847</v>
      </c>
      <c r="J41" s="4" t="s">
        <v>1848</v>
      </c>
      <c r="K41" s="4" t="s">
        <v>1848</v>
      </c>
    </row>
    <row r="42" spans="1:11" x14ac:dyDescent="0.35">
      <c r="A42" s="1" t="s">
        <v>1892</v>
      </c>
      <c r="B42" s="1" t="s">
        <v>144</v>
      </c>
      <c r="C42" s="1" t="s">
        <v>1893</v>
      </c>
      <c r="D42" s="4">
        <v>2</v>
      </c>
      <c r="E42" s="4" t="s">
        <v>1890</v>
      </c>
      <c r="F42" s="4">
        <v>2025</v>
      </c>
      <c r="G42" s="4">
        <v>54810</v>
      </c>
      <c r="H42" s="4" t="s">
        <v>1847</v>
      </c>
      <c r="I42" s="4" t="s">
        <v>1847</v>
      </c>
      <c r="J42" s="4" t="s">
        <v>1848</v>
      </c>
      <c r="K42" s="4" t="s">
        <v>1848</v>
      </c>
    </row>
    <row r="43" spans="1:11" x14ac:dyDescent="0.35">
      <c r="A43" s="1" t="s">
        <v>1894</v>
      </c>
      <c r="B43" s="1" t="s">
        <v>144</v>
      </c>
      <c r="C43" s="1" t="s">
        <v>1893</v>
      </c>
      <c r="D43" s="4">
        <v>3</v>
      </c>
      <c r="E43" s="4" t="s">
        <v>1890</v>
      </c>
      <c r="F43" s="4">
        <v>2025</v>
      </c>
      <c r="G43" s="4">
        <v>20011</v>
      </c>
      <c r="H43" s="4" t="s">
        <v>1847</v>
      </c>
      <c r="I43" s="4" t="s">
        <v>1847</v>
      </c>
      <c r="J43" s="4" t="s">
        <v>1848</v>
      </c>
      <c r="K43" s="4" t="s">
        <v>1848</v>
      </c>
    </row>
    <row r="44" spans="1:11" x14ac:dyDescent="0.35">
      <c r="A44" s="1" t="s">
        <v>1895</v>
      </c>
      <c r="B44" s="1" t="s">
        <v>137</v>
      </c>
      <c r="C44" s="1" t="s">
        <v>1896</v>
      </c>
      <c r="D44" s="4">
        <v>3</v>
      </c>
      <c r="E44" s="4" t="s">
        <v>1890</v>
      </c>
      <c r="F44" s="4">
        <v>2025</v>
      </c>
      <c r="G44" s="4">
        <v>20011</v>
      </c>
      <c r="H44" s="4" t="s">
        <v>1847</v>
      </c>
      <c r="I44" s="4" t="s">
        <v>1847</v>
      </c>
      <c r="J44" s="4" t="s">
        <v>1848</v>
      </c>
      <c r="K44" s="4" t="s">
        <v>1848</v>
      </c>
    </row>
    <row r="45" spans="1:11" x14ac:dyDescent="0.35">
      <c r="A45" s="1" t="s">
        <v>1897</v>
      </c>
      <c r="B45" s="1" t="s">
        <v>19</v>
      </c>
      <c r="C45" s="1" t="s">
        <v>1898</v>
      </c>
      <c r="D45" s="4">
        <v>3</v>
      </c>
      <c r="E45" s="4" t="s">
        <v>1851</v>
      </c>
      <c r="F45" s="4">
        <v>2025</v>
      </c>
      <c r="G45" s="4">
        <v>54810</v>
      </c>
      <c r="H45" s="4" t="s">
        <v>1847</v>
      </c>
      <c r="I45" s="4" t="s">
        <v>1847</v>
      </c>
      <c r="J45" s="4" t="s">
        <v>1848</v>
      </c>
      <c r="K45" s="4" t="s">
        <v>1848</v>
      </c>
    </row>
    <row r="46" spans="1:11" x14ac:dyDescent="0.35">
      <c r="A46" s="1" t="s">
        <v>1899</v>
      </c>
      <c r="B46" s="1" t="s">
        <v>19</v>
      </c>
      <c r="C46" s="1" t="s">
        <v>1898</v>
      </c>
      <c r="D46" s="4">
        <v>2</v>
      </c>
      <c r="E46" s="4" t="s">
        <v>1851</v>
      </c>
      <c r="F46" s="4">
        <v>2025</v>
      </c>
      <c r="G46" s="4">
        <v>54810</v>
      </c>
      <c r="H46" s="4" t="s">
        <v>1847</v>
      </c>
      <c r="I46" s="4" t="s">
        <v>1847</v>
      </c>
      <c r="J46" s="4" t="s">
        <v>1848</v>
      </c>
      <c r="K46" s="4" t="s">
        <v>1848</v>
      </c>
    </row>
    <row r="47" spans="1:11" x14ac:dyDescent="0.35">
      <c r="A47" s="1" t="s">
        <v>1900</v>
      </c>
      <c r="B47" s="1" t="s">
        <v>113</v>
      </c>
      <c r="C47" s="1" t="s">
        <v>1901</v>
      </c>
      <c r="D47" s="4">
        <v>2</v>
      </c>
      <c r="E47" s="4" t="s">
        <v>1846</v>
      </c>
      <c r="F47" s="4">
        <v>2025</v>
      </c>
      <c r="G47" s="4">
        <v>54518</v>
      </c>
      <c r="H47" s="4" t="s">
        <v>1847</v>
      </c>
      <c r="I47" s="4" t="s">
        <v>1847</v>
      </c>
      <c r="J47" s="4" t="s">
        <v>1848</v>
      </c>
      <c r="K47" s="4" t="s">
        <v>1848</v>
      </c>
    </row>
    <row r="48" spans="1:11" x14ac:dyDescent="0.35">
      <c r="A48" s="1" t="s">
        <v>1902</v>
      </c>
      <c r="B48" s="1" t="s">
        <v>49</v>
      </c>
      <c r="C48" s="1" t="s">
        <v>1903</v>
      </c>
      <c r="D48" s="4">
        <v>2</v>
      </c>
      <c r="E48" s="4" t="s">
        <v>1851</v>
      </c>
      <c r="F48" s="4">
        <v>2025</v>
      </c>
      <c r="G48" s="4">
        <v>54518</v>
      </c>
      <c r="H48" s="4" t="s">
        <v>1847</v>
      </c>
      <c r="I48" s="4" t="s">
        <v>1847</v>
      </c>
      <c r="J48" s="4" t="s">
        <v>1848</v>
      </c>
      <c r="K48" s="4" t="s">
        <v>1848</v>
      </c>
    </row>
    <row r="49" spans="1:11" x14ac:dyDescent="0.35">
      <c r="A49" s="1" t="s">
        <v>1904</v>
      </c>
      <c r="B49" s="1" t="s">
        <v>49</v>
      </c>
      <c r="C49" s="1" t="s">
        <v>1903</v>
      </c>
      <c r="D49" s="4">
        <v>2</v>
      </c>
      <c r="E49" s="4" t="s">
        <v>1851</v>
      </c>
      <c r="F49" s="4">
        <v>2025</v>
      </c>
      <c r="G49" s="4">
        <v>54810</v>
      </c>
      <c r="H49" s="4" t="s">
        <v>1847</v>
      </c>
      <c r="I49" s="4" t="s">
        <v>1847</v>
      </c>
      <c r="J49" s="4" t="s">
        <v>1848</v>
      </c>
      <c r="K49" s="4" t="s">
        <v>1848</v>
      </c>
    </row>
    <row r="50" spans="1:11" x14ac:dyDescent="0.35">
      <c r="A50" s="1" t="s">
        <v>1905</v>
      </c>
      <c r="B50" s="1" t="s">
        <v>113</v>
      </c>
      <c r="C50" s="1" t="s">
        <v>1901</v>
      </c>
      <c r="D50" s="4">
        <v>2</v>
      </c>
      <c r="E50" s="4" t="s">
        <v>1846</v>
      </c>
      <c r="F50" s="4">
        <v>2025</v>
      </c>
      <c r="G50" s="4">
        <v>54810</v>
      </c>
      <c r="H50" s="4" t="s">
        <v>1847</v>
      </c>
      <c r="I50" s="4" t="s">
        <v>1847</v>
      </c>
      <c r="J50" s="4" t="s">
        <v>1848</v>
      </c>
      <c r="K50" s="4" t="s">
        <v>1848</v>
      </c>
    </row>
    <row r="51" spans="1:11" x14ac:dyDescent="0.35">
      <c r="A51" s="1" t="s">
        <v>1906</v>
      </c>
      <c r="B51" s="1" t="s">
        <v>113</v>
      </c>
      <c r="C51" s="1" t="s">
        <v>1901</v>
      </c>
      <c r="D51" s="4">
        <v>1</v>
      </c>
      <c r="E51" s="4" t="s">
        <v>1846</v>
      </c>
      <c r="F51" s="4">
        <v>2025</v>
      </c>
      <c r="G51" s="4">
        <v>20011</v>
      </c>
      <c r="H51" s="4" t="s">
        <v>1847</v>
      </c>
      <c r="I51" s="4" t="s">
        <v>1847</v>
      </c>
      <c r="J51" s="4" t="s">
        <v>1848</v>
      </c>
      <c r="K51" s="4" t="s">
        <v>1848</v>
      </c>
    </row>
    <row r="52" spans="1:11" x14ac:dyDescent="0.35">
      <c r="A52" s="1" t="s">
        <v>1907</v>
      </c>
      <c r="B52" s="1" t="s">
        <v>113</v>
      </c>
      <c r="C52" s="1" t="s">
        <v>1901</v>
      </c>
      <c r="D52" s="4">
        <v>2</v>
      </c>
      <c r="E52" s="4" t="s">
        <v>1846</v>
      </c>
      <c r="F52" s="4">
        <v>2025</v>
      </c>
      <c r="G52" s="4">
        <v>20011</v>
      </c>
      <c r="H52" s="4" t="s">
        <v>1847</v>
      </c>
      <c r="I52" s="4" t="s">
        <v>1847</v>
      </c>
      <c r="J52" s="4" t="s">
        <v>1848</v>
      </c>
      <c r="K52" s="4" t="s">
        <v>1848</v>
      </c>
    </row>
    <row r="53" spans="1:11" x14ac:dyDescent="0.35">
      <c r="A53" s="1" t="s">
        <v>1908</v>
      </c>
      <c r="B53" s="1" t="s">
        <v>121</v>
      </c>
      <c r="C53" s="1" t="s">
        <v>1909</v>
      </c>
      <c r="D53" s="4">
        <v>1</v>
      </c>
      <c r="E53" s="4" t="s">
        <v>1846</v>
      </c>
      <c r="F53" s="4">
        <v>2025</v>
      </c>
      <c r="G53" s="4">
        <v>54518</v>
      </c>
      <c r="H53" s="4" t="s">
        <v>1847</v>
      </c>
      <c r="I53" s="4" t="s">
        <v>1847</v>
      </c>
      <c r="J53" s="4" t="s">
        <v>1848</v>
      </c>
      <c r="K53" s="4" t="s">
        <v>1848</v>
      </c>
    </row>
    <row r="54" spans="1:11" x14ac:dyDescent="0.35">
      <c r="A54" s="1" t="s">
        <v>1910</v>
      </c>
      <c r="B54" s="1" t="s">
        <v>121</v>
      </c>
      <c r="C54" s="1" t="s">
        <v>1909</v>
      </c>
      <c r="D54" s="4">
        <v>1</v>
      </c>
      <c r="E54" s="4" t="s">
        <v>1846</v>
      </c>
      <c r="F54" s="4">
        <v>2025</v>
      </c>
      <c r="G54" s="4">
        <v>54810</v>
      </c>
      <c r="H54" s="4" t="s">
        <v>1847</v>
      </c>
      <c r="I54" s="4" t="s">
        <v>1847</v>
      </c>
      <c r="J54" s="4" t="s">
        <v>1848</v>
      </c>
      <c r="K54" s="4" t="s">
        <v>1848</v>
      </c>
    </row>
    <row r="55" spans="1:11" x14ac:dyDescent="0.35">
      <c r="A55" s="1" t="s">
        <v>1911</v>
      </c>
      <c r="B55" s="1" t="s">
        <v>121</v>
      </c>
      <c r="C55" s="1" t="s">
        <v>1909</v>
      </c>
      <c r="D55" s="4">
        <v>1</v>
      </c>
      <c r="E55" s="4" t="s">
        <v>1846</v>
      </c>
      <c r="F55" s="4">
        <v>2025</v>
      </c>
      <c r="G55" s="4">
        <v>20011</v>
      </c>
      <c r="H55" s="4" t="s">
        <v>1847</v>
      </c>
      <c r="I55" s="4" t="s">
        <v>1847</v>
      </c>
      <c r="J55" s="4" t="s">
        <v>1848</v>
      </c>
      <c r="K55" s="4" t="s">
        <v>1848</v>
      </c>
    </row>
    <row r="56" spans="1:11" x14ac:dyDescent="0.35">
      <c r="A56" s="1" t="s">
        <v>1912</v>
      </c>
      <c r="B56" s="1" t="s">
        <v>19</v>
      </c>
      <c r="C56" s="1" t="s">
        <v>1898</v>
      </c>
      <c r="D56" s="4">
        <v>1</v>
      </c>
      <c r="E56" s="4" t="s">
        <v>1851</v>
      </c>
      <c r="F56" s="4">
        <v>2025</v>
      </c>
      <c r="G56" s="4">
        <v>54518</v>
      </c>
      <c r="H56" s="4" t="s">
        <v>1847</v>
      </c>
      <c r="I56" s="4" t="s">
        <v>1847</v>
      </c>
      <c r="J56" s="4" t="s">
        <v>1848</v>
      </c>
      <c r="K56" s="4" t="s">
        <v>1848</v>
      </c>
    </row>
    <row r="57" spans="1:11" x14ac:dyDescent="0.35">
      <c r="A57" s="1" t="s">
        <v>1913</v>
      </c>
      <c r="B57" s="1" t="s">
        <v>19</v>
      </c>
      <c r="C57" s="1" t="s">
        <v>1898</v>
      </c>
      <c r="D57" s="4">
        <v>1</v>
      </c>
      <c r="E57" s="4" t="s">
        <v>1851</v>
      </c>
      <c r="F57" s="4">
        <v>2025</v>
      </c>
      <c r="G57" s="4">
        <v>54810</v>
      </c>
      <c r="H57" s="4" t="s">
        <v>1847</v>
      </c>
      <c r="I57" s="4" t="s">
        <v>1847</v>
      </c>
      <c r="J57" s="4" t="s">
        <v>1848</v>
      </c>
      <c r="K57" s="4" t="s">
        <v>1848</v>
      </c>
    </row>
    <row r="58" spans="1:11" x14ac:dyDescent="0.35">
      <c r="A58" s="1" t="s">
        <v>1914</v>
      </c>
      <c r="B58" s="1" t="s">
        <v>19</v>
      </c>
      <c r="C58" s="1" t="s">
        <v>1898</v>
      </c>
      <c r="D58" s="4">
        <v>1</v>
      </c>
      <c r="E58" s="4" t="s">
        <v>1851</v>
      </c>
      <c r="F58" s="4">
        <v>2025</v>
      </c>
      <c r="G58" s="4">
        <v>20011</v>
      </c>
      <c r="H58" s="4" t="s">
        <v>1847</v>
      </c>
      <c r="I58" s="4" t="s">
        <v>1847</v>
      </c>
      <c r="J58" s="4" t="s">
        <v>1848</v>
      </c>
      <c r="K58" s="4" t="s">
        <v>1848</v>
      </c>
    </row>
    <row r="59" spans="1:11" x14ac:dyDescent="0.35">
      <c r="A59" s="1" t="s">
        <v>1915</v>
      </c>
      <c r="B59" s="1" t="s">
        <v>40</v>
      </c>
      <c r="C59" s="1" t="s">
        <v>1916</v>
      </c>
      <c r="D59" s="4">
        <v>2</v>
      </c>
      <c r="E59" s="4" t="s">
        <v>1890</v>
      </c>
      <c r="F59" s="4">
        <v>2025</v>
      </c>
      <c r="G59" s="4">
        <v>54518</v>
      </c>
      <c r="H59" s="4" t="s">
        <v>1847</v>
      </c>
      <c r="I59" s="4" t="s">
        <v>1847</v>
      </c>
      <c r="J59" s="4" t="s">
        <v>1848</v>
      </c>
      <c r="K59" s="4" t="s">
        <v>1848</v>
      </c>
    </row>
    <row r="60" spans="1:11" x14ac:dyDescent="0.35">
      <c r="A60" s="1" t="s">
        <v>1917</v>
      </c>
      <c r="B60" s="1" t="s">
        <v>40</v>
      </c>
      <c r="C60" s="1" t="s">
        <v>1916</v>
      </c>
      <c r="D60" s="4">
        <v>1</v>
      </c>
      <c r="E60" s="4" t="s">
        <v>1890</v>
      </c>
      <c r="F60" s="4">
        <v>2025</v>
      </c>
      <c r="G60" s="4">
        <v>54518</v>
      </c>
      <c r="H60" s="4" t="s">
        <v>1847</v>
      </c>
      <c r="I60" s="4" t="s">
        <v>1847</v>
      </c>
      <c r="J60" s="4" t="s">
        <v>1848</v>
      </c>
      <c r="K60" s="4" t="s">
        <v>1848</v>
      </c>
    </row>
    <row r="61" spans="1:11" x14ac:dyDescent="0.35">
      <c r="A61" s="1" t="s">
        <v>1918</v>
      </c>
      <c r="B61" s="1" t="s">
        <v>113</v>
      </c>
      <c r="C61" s="1" t="s">
        <v>1901</v>
      </c>
      <c r="D61" s="4">
        <v>2</v>
      </c>
      <c r="E61" s="4" t="s">
        <v>1846</v>
      </c>
      <c r="F61" s="4">
        <v>2025</v>
      </c>
      <c r="G61" s="4">
        <v>54498</v>
      </c>
      <c r="H61" s="4" t="s">
        <v>1847</v>
      </c>
      <c r="I61" s="4" t="s">
        <v>1847</v>
      </c>
      <c r="J61" s="4" t="s">
        <v>1848</v>
      </c>
      <c r="K61" s="4" t="s">
        <v>1848</v>
      </c>
    </row>
    <row r="62" spans="1:11" x14ac:dyDescent="0.35">
      <c r="A62" s="1" t="s">
        <v>1919</v>
      </c>
      <c r="B62" s="1" t="s">
        <v>49</v>
      </c>
      <c r="C62" s="1" t="s">
        <v>1903</v>
      </c>
      <c r="D62" s="4">
        <v>2</v>
      </c>
      <c r="E62" s="4" t="s">
        <v>1851</v>
      </c>
      <c r="F62" s="4">
        <v>2025</v>
      </c>
      <c r="G62" s="4">
        <v>54498</v>
      </c>
      <c r="H62" s="4" t="s">
        <v>1847</v>
      </c>
      <c r="I62" s="4" t="s">
        <v>1847</v>
      </c>
      <c r="J62" s="4" t="s">
        <v>1848</v>
      </c>
      <c r="K62" s="4" t="s">
        <v>1848</v>
      </c>
    </row>
    <row r="63" spans="1:11" x14ac:dyDescent="0.35">
      <c r="A63" s="1" t="s">
        <v>1920</v>
      </c>
      <c r="B63" s="1" t="s">
        <v>113</v>
      </c>
      <c r="C63" s="1" t="s">
        <v>1901</v>
      </c>
      <c r="D63" s="4">
        <v>1</v>
      </c>
      <c r="E63" s="4" t="s">
        <v>1846</v>
      </c>
      <c r="F63" s="4">
        <v>2025</v>
      </c>
      <c r="G63" s="4">
        <v>54498</v>
      </c>
      <c r="H63" s="4" t="s">
        <v>1847</v>
      </c>
      <c r="I63" s="4" t="s">
        <v>1847</v>
      </c>
      <c r="J63" s="4" t="s">
        <v>1848</v>
      </c>
      <c r="K63" s="4" t="s">
        <v>1848</v>
      </c>
    </row>
    <row r="64" spans="1:11" x14ac:dyDescent="0.35">
      <c r="A64" s="1" t="s">
        <v>1921</v>
      </c>
      <c r="B64" s="1" t="s">
        <v>75</v>
      </c>
      <c r="C64" s="1" t="s">
        <v>1922</v>
      </c>
      <c r="D64" s="4">
        <v>1</v>
      </c>
      <c r="E64" s="4" t="s">
        <v>1846</v>
      </c>
      <c r="F64" s="4">
        <v>2025</v>
      </c>
      <c r="G64" s="4">
        <v>54498</v>
      </c>
      <c r="H64" s="4" t="s">
        <v>1847</v>
      </c>
      <c r="I64" s="4" t="s">
        <v>1847</v>
      </c>
      <c r="J64" s="4" t="s">
        <v>1848</v>
      </c>
      <c r="K64" s="4" t="s">
        <v>1848</v>
      </c>
    </row>
    <row r="65" spans="1:11" x14ac:dyDescent="0.35">
      <c r="A65" s="1" t="s">
        <v>1923</v>
      </c>
      <c r="B65" s="1" t="s">
        <v>75</v>
      </c>
      <c r="C65" s="1" t="s">
        <v>1922</v>
      </c>
      <c r="D65" s="4">
        <v>2</v>
      </c>
      <c r="E65" s="4" t="s">
        <v>1846</v>
      </c>
      <c r="F65" s="4">
        <v>2025</v>
      </c>
      <c r="G65" s="4">
        <v>54498</v>
      </c>
      <c r="H65" s="4" t="s">
        <v>1847</v>
      </c>
      <c r="I65" s="4" t="s">
        <v>1847</v>
      </c>
      <c r="J65" s="4" t="s">
        <v>1848</v>
      </c>
      <c r="K65" s="4" t="s">
        <v>1848</v>
      </c>
    </row>
    <row r="66" spans="1:11" x14ac:dyDescent="0.35">
      <c r="A66" s="1" t="s">
        <v>1924</v>
      </c>
      <c r="B66" s="1" t="s">
        <v>75</v>
      </c>
      <c r="C66" s="1" t="s">
        <v>1922</v>
      </c>
      <c r="D66" s="4">
        <v>2</v>
      </c>
      <c r="E66" s="4" t="s">
        <v>1851</v>
      </c>
      <c r="F66" s="4">
        <v>2025</v>
      </c>
      <c r="G66" s="4">
        <v>54498</v>
      </c>
      <c r="H66" s="4" t="s">
        <v>1847</v>
      </c>
      <c r="I66" s="4" t="s">
        <v>1847</v>
      </c>
      <c r="J66" s="4" t="s">
        <v>1848</v>
      </c>
      <c r="K66" s="4" t="s">
        <v>1848</v>
      </c>
    </row>
    <row r="67" spans="1:11" x14ac:dyDescent="0.35">
      <c r="A67" s="1" t="s">
        <v>1925</v>
      </c>
      <c r="B67" s="1" t="s">
        <v>75</v>
      </c>
      <c r="C67" s="1" t="s">
        <v>1922</v>
      </c>
      <c r="D67" s="4">
        <v>1</v>
      </c>
      <c r="E67" s="4" t="s">
        <v>1851</v>
      </c>
      <c r="F67" s="4">
        <v>2025</v>
      </c>
      <c r="G67" s="4">
        <v>54498</v>
      </c>
      <c r="H67" s="4" t="s">
        <v>1847</v>
      </c>
      <c r="I67" s="4" t="s">
        <v>1847</v>
      </c>
      <c r="J67" s="4" t="s">
        <v>1848</v>
      </c>
      <c r="K67" s="4" t="s">
        <v>1848</v>
      </c>
    </row>
    <row r="68" spans="1:11" x14ac:dyDescent="0.35">
      <c r="A68" s="1" t="s">
        <v>1926</v>
      </c>
      <c r="B68" s="1" t="s">
        <v>121</v>
      </c>
      <c r="C68" s="1" t="s">
        <v>1909</v>
      </c>
      <c r="D68" s="4">
        <v>1</v>
      </c>
      <c r="E68" s="4" t="s">
        <v>1846</v>
      </c>
      <c r="F68" s="4">
        <v>2025</v>
      </c>
      <c r="G68" s="4">
        <v>54498</v>
      </c>
      <c r="H68" s="4" t="s">
        <v>1847</v>
      </c>
      <c r="I68" s="4" t="s">
        <v>1847</v>
      </c>
      <c r="J68" s="4" t="s">
        <v>1848</v>
      </c>
      <c r="K68" s="4" t="s">
        <v>1848</v>
      </c>
    </row>
    <row r="69" spans="1:11" x14ac:dyDescent="0.35">
      <c r="A69" s="1" t="s">
        <v>1927</v>
      </c>
      <c r="B69" s="1" t="s">
        <v>19</v>
      </c>
      <c r="C69" s="1" t="s">
        <v>1898</v>
      </c>
      <c r="D69" s="4">
        <v>1</v>
      </c>
      <c r="E69" s="4" t="s">
        <v>1851</v>
      </c>
      <c r="F69" s="4">
        <v>2025</v>
      </c>
      <c r="G69" s="4">
        <v>54498</v>
      </c>
      <c r="H69" s="4" t="s">
        <v>1847</v>
      </c>
      <c r="I69" s="4" t="s">
        <v>1847</v>
      </c>
      <c r="J69" s="4" t="s">
        <v>1848</v>
      </c>
      <c r="K69" s="4" t="s">
        <v>1848</v>
      </c>
    </row>
    <row r="70" spans="1:11" x14ac:dyDescent="0.35">
      <c r="A70" s="1" t="s">
        <v>1928</v>
      </c>
      <c r="B70" s="1" t="s">
        <v>40</v>
      </c>
      <c r="C70" s="1" t="s">
        <v>1916</v>
      </c>
      <c r="D70" s="4">
        <v>2</v>
      </c>
      <c r="E70" s="4" t="s">
        <v>1890</v>
      </c>
      <c r="F70" s="4">
        <v>2025</v>
      </c>
      <c r="G70" s="4">
        <v>54498</v>
      </c>
      <c r="H70" s="4" t="s">
        <v>1847</v>
      </c>
      <c r="I70" s="4" t="s">
        <v>1847</v>
      </c>
      <c r="J70" s="4" t="s">
        <v>1848</v>
      </c>
      <c r="K70" s="4" t="s">
        <v>1848</v>
      </c>
    </row>
    <row r="71" spans="1:11" x14ac:dyDescent="0.35">
      <c r="A71" s="1" t="s">
        <v>1929</v>
      </c>
      <c r="B71" s="1" t="s">
        <v>40</v>
      </c>
      <c r="C71" s="1" t="s">
        <v>1916</v>
      </c>
      <c r="D71" s="4">
        <v>1</v>
      </c>
      <c r="E71" s="4" t="s">
        <v>1890</v>
      </c>
      <c r="F71" s="4">
        <v>2025</v>
      </c>
      <c r="G71" s="4">
        <v>54498</v>
      </c>
      <c r="H71" s="4" t="s">
        <v>1847</v>
      </c>
      <c r="I71" s="4" t="s">
        <v>1847</v>
      </c>
      <c r="J71" s="4" t="s">
        <v>1848</v>
      </c>
      <c r="K71" s="4" t="s">
        <v>1848</v>
      </c>
    </row>
    <row r="72" spans="1:11" x14ac:dyDescent="0.35">
      <c r="A72" s="1" t="s">
        <v>1930</v>
      </c>
      <c r="B72" s="1" t="s">
        <v>137</v>
      </c>
      <c r="C72" s="1" t="s">
        <v>1896</v>
      </c>
      <c r="D72" s="4">
        <v>4</v>
      </c>
      <c r="E72" s="4" t="s">
        <v>1846</v>
      </c>
      <c r="F72" s="4">
        <v>2025</v>
      </c>
      <c r="G72" s="4">
        <v>54001</v>
      </c>
      <c r="H72" s="4" t="s">
        <v>1847</v>
      </c>
      <c r="I72" s="4" t="s">
        <v>1847</v>
      </c>
      <c r="J72" s="4" t="s">
        <v>1848</v>
      </c>
      <c r="K72" s="4" t="s">
        <v>1848</v>
      </c>
    </row>
    <row r="73" spans="1:11" x14ac:dyDescent="0.35">
      <c r="A73" s="1" t="s">
        <v>1931</v>
      </c>
      <c r="B73" s="1" t="s">
        <v>137</v>
      </c>
      <c r="C73" s="1" t="s">
        <v>1896</v>
      </c>
      <c r="D73" s="4">
        <v>4</v>
      </c>
      <c r="E73" s="4" t="s">
        <v>1932</v>
      </c>
      <c r="F73" s="4">
        <v>2025</v>
      </c>
      <c r="G73" s="4">
        <v>54001</v>
      </c>
      <c r="H73" s="4" t="s">
        <v>1847</v>
      </c>
      <c r="I73" s="4" t="s">
        <v>1847</v>
      </c>
      <c r="J73" s="4" t="s">
        <v>1848</v>
      </c>
      <c r="K73" s="4" t="s">
        <v>1848</v>
      </c>
    </row>
    <row r="74" spans="1:11" x14ac:dyDescent="0.35">
      <c r="A74" s="1" t="s">
        <v>1933</v>
      </c>
      <c r="B74" s="1" t="s">
        <v>144</v>
      </c>
      <c r="C74" s="1" t="s">
        <v>1893</v>
      </c>
      <c r="D74" s="4">
        <v>2</v>
      </c>
      <c r="E74" s="4" t="s">
        <v>1890</v>
      </c>
      <c r="F74" s="4">
        <v>2025</v>
      </c>
      <c r="G74" s="4">
        <v>54001</v>
      </c>
      <c r="H74" s="4" t="s">
        <v>1847</v>
      </c>
      <c r="I74" s="4" t="s">
        <v>1847</v>
      </c>
      <c r="J74" s="4" t="s">
        <v>1848</v>
      </c>
      <c r="K74" s="4" t="s">
        <v>1848</v>
      </c>
    </row>
    <row r="75" spans="1:11" x14ac:dyDescent="0.35">
      <c r="A75" s="1" t="s">
        <v>1934</v>
      </c>
      <c r="B75" s="1" t="s">
        <v>19</v>
      </c>
      <c r="C75" s="1" t="s">
        <v>1898</v>
      </c>
      <c r="D75" s="4">
        <v>2</v>
      </c>
      <c r="E75" s="4" t="s">
        <v>1851</v>
      </c>
      <c r="F75" s="4">
        <v>2025</v>
      </c>
      <c r="G75" s="4">
        <v>54001</v>
      </c>
      <c r="H75" s="4" t="s">
        <v>1847</v>
      </c>
      <c r="I75" s="4" t="s">
        <v>1847</v>
      </c>
      <c r="J75" s="4" t="s">
        <v>1848</v>
      </c>
      <c r="K75" s="4" t="s">
        <v>1848</v>
      </c>
    </row>
    <row r="76" spans="1:11" x14ac:dyDescent="0.35">
      <c r="A76" s="1" t="s">
        <v>1935</v>
      </c>
      <c r="B76" s="1" t="s">
        <v>19</v>
      </c>
      <c r="C76" s="1" t="s">
        <v>1898</v>
      </c>
      <c r="D76" s="4">
        <v>1</v>
      </c>
      <c r="E76" s="4" t="s">
        <v>1851</v>
      </c>
      <c r="F76" s="4">
        <v>2025</v>
      </c>
      <c r="G76" s="4">
        <v>54001</v>
      </c>
      <c r="H76" s="4" t="s">
        <v>1847</v>
      </c>
      <c r="I76" s="4" t="s">
        <v>1847</v>
      </c>
      <c r="J76" s="4" t="s">
        <v>1848</v>
      </c>
      <c r="K76" s="4" t="s">
        <v>1848</v>
      </c>
    </row>
    <row r="77" spans="1:11" x14ac:dyDescent="0.35">
      <c r="A77" s="1" t="s">
        <v>1936</v>
      </c>
      <c r="B77" s="1" t="s">
        <v>19</v>
      </c>
      <c r="C77" s="1" t="s">
        <v>1898</v>
      </c>
      <c r="D77" s="4">
        <v>2</v>
      </c>
      <c r="E77" s="4" t="s">
        <v>1846</v>
      </c>
      <c r="F77" s="4">
        <v>2025</v>
      </c>
      <c r="G77" s="4">
        <v>54001</v>
      </c>
      <c r="H77" s="4" t="s">
        <v>1847</v>
      </c>
      <c r="I77" s="4" t="s">
        <v>1847</v>
      </c>
      <c r="J77" s="4" t="s">
        <v>1848</v>
      </c>
      <c r="K77" s="4" t="s">
        <v>1848</v>
      </c>
    </row>
    <row r="78" spans="1:11" x14ac:dyDescent="0.35">
      <c r="A78" s="1" t="s">
        <v>1937</v>
      </c>
      <c r="B78" s="1" t="s">
        <v>19</v>
      </c>
      <c r="C78" s="1" t="s">
        <v>1898</v>
      </c>
      <c r="D78" s="4">
        <v>4</v>
      </c>
      <c r="E78" s="4" t="s">
        <v>1851</v>
      </c>
      <c r="F78" s="4">
        <v>2025</v>
      </c>
      <c r="G78" s="4">
        <v>54001</v>
      </c>
      <c r="H78" s="4" t="s">
        <v>1847</v>
      </c>
      <c r="I78" s="4" t="s">
        <v>1847</v>
      </c>
      <c r="J78" s="4" t="s">
        <v>1848</v>
      </c>
      <c r="K78" s="4" t="s">
        <v>1848</v>
      </c>
    </row>
    <row r="79" spans="1:11" x14ac:dyDescent="0.35">
      <c r="A79" s="1" t="s">
        <v>1938</v>
      </c>
      <c r="B79" s="1" t="s">
        <v>82</v>
      </c>
      <c r="C79" s="1" t="s">
        <v>1939</v>
      </c>
      <c r="D79" s="4">
        <v>4</v>
      </c>
      <c r="E79" s="4" t="s">
        <v>1890</v>
      </c>
      <c r="F79" s="4">
        <v>2025</v>
      </c>
      <c r="G79" s="4">
        <v>54001</v>
      </c>
      <c r="H79" s="4" t="s">
        <v>1847</v>
      </c>
      <c r="I79" s="4" t="s">
        <v>1847</v>
      </c>
      <c r="J79" s="4" t="s">
        <v>1848</v>
      </c>
      <c r="K79" s="4" t="s">
        <v>1848</v>
      </c>
    </row>
    <row r="80" spans="1:11" x14ac:dyDescent="0.35">
      <c r="A80" s="1" t="s">
        <v>1940</v>
      </c>
      <c r="B80" s="1" t="s">
        <v>82</v>
      </c>
      <c r="C80" s="1" t="s">
        <v>1939</v>
      </c>
      <c r="D80" s="4">
        <v>3</v>
      </c>
      <c r="E80" s="4" t="s">
        <v>1890</v>
      </c>
      <c r="F80" s="4">
        <v>2025</v>
      </c>
      <c r="G80" s="4">
        <v>54001</v>
      </c>
      <c r="H80" s="4" t="s">
        <v>1847</v>
      </c>
      <c r="I80" s="4" t="s">
        <v>1847</v>
      </c>
      <c r="J80" s="4" t="s">
        <v>1848</v>
      </c>
      <c r="K80" s="4" t="s">
        <v>1848</v>
      </c>
    </row>
    <row r="81" spans="1:11" x14ac:dyDescent="0.35">
      <c r="A81" s="1" t="s">
        <v>1941</v>
      </c>
      <c r="B81" s="1" t="s">
        <v>82</v>
      </c>
      <c r="C81" s="1" t="s">
        <v>1939</v>
      </c>
      <c r="D81" s="4">
        <v>4</v>
      </c>
      <c r="E81" s="4" t="s">
        <v>1932</v>
      </c>
      <c r="F81" s="4">
        <v>2025</v>
      </c>
      <c r="G81" s="4">
        <v>54001</v>
      </c>
      <c r="H81" s="4" t="s">
        <v>1847</v>
      </c>
      <c r="I81" s="4" t="s">
        <v>1847</v>
      </c>
      <c r="J81" s="4" t="s">
        <v>1848</v>
      </c>
      <c r="K81" s="4" t="s">
        <v>1848</v>
      </c>
    </row>
    <row r="82" spans="1:11" x14ac:dyDescent="0.35">
      <c r="A82" s="1" t="s">
        <v>1942</v>
      </c>
      <c r="B82" s="1" t="s">
        <v>89</v>
      </c>
      <c r="C82" s="1" t="s">
        <v>1943</v>
      </c>
      <c r="D82" s="4">
        <v>3</v>
      </c>
      <c r="E82" s="4" t="s">
        <v>1851</v>
      </c>
      <c r="F82" s="4">
        <v>2025</v>
      </c>
      <c r="G82" s="4">
        <v>54001</v>
      </c>
      <c r="H82" s="4" t="s">
        <v>1847</v>
      </c>
      <c r="I82" s="4" t="s">
        <v>1847</v>
      </c>
      <c r="J82" s="4" t="s">
        <v>1848</v>
      </c>
      <c r="K82" s="4" t="s">
        <v>1848</v>
      </c>
    </row>
    <row r="83" spans="1:11" x14ac:dyDescent="0.35">
      <c r="A83" s="1" t="s">
        <v>1944</v>
      </c>
      <c r="B83" s="1" t="s">
        <v>89</v>
      </c>
      <c r="C83" s="1" t="s">
        <v>1943</v>
      </c>
      <c r="D83" s="4">
        <v>4</v>
      </c>
      <c r="E83" s="4" t="s">
        <v>1851</v>
      </c>
      <c r="F83" s="4">
        <v>2025</v>
      </c>
      <c r="G83" s="4">
        <v>54001</v>
      </c>
      <c r="H83" s="4" t="s">
        <v>1847</v>
      </c>
      <c r="I83" s="4" t="s">
        <v>1847</v>
      </c>
      <c r="J83" s="4" t="s">
        <v>1848</v>
      </c>
      <c r="K83" s="4" t="s">
        <v>1848</v>
      </c>
    </row>
    <row r="84" spans="1:11" x14ac:dyDescent="0.35">
      <c r="A84" s="1" t="s">
        <v>1945</v>
      </c>
      <c r="B84" s="1" t="s">
        <v>89</v>
      </c>
      <c r="C84" s="1" t="s">
        <v>1943</v>
      </c>
      <c r="D84" s="4">
        <v>2</v>
      </c>
      <c r="E84" s="4" t="s">
        <v>1851</v>
      </c>
      <c r="F84" s="4">
        <v>2025</v>
      </c>
      <c r="G84" s="4">
        <v>54001</v>
      </c>
      <c r="H84" s="4" t="s">
        <v>1847</v>
      </c>
      <c r="I84" s="4" t="s">
        <v>1847</v>
      </c>
      <c r="J84" s="4" t="s">
        <v>1848</v>
      </c>
      <c r="K84" s="4" t="s">
        <v>1848</v>
      </c>
    </row>
    <row r="85" spans="1:11" s="37" customFormat="1" x14ac:dyDescent="0.35">
      <c r="A85" s="32" t="s">
        <v>1946</v>
      </c>
      <c r="B85" s="32" t="s">
        <v>1947</v>
      </c>
      <c r="C85" s="32" t="s">
        <v>1948</v>
      </c>
      <c r="D85" s="36">
        <v>4</v>
      </c>
      <c r="E85" s="36" t="s">
        <v>1851</v>
      </c>
      <c r="F85" s="36">
        <v>2025</v>
      </c>
      <c r="G85" s="36">
        <v>54001</v>
      </c>
      <c r="H85" s="36" t="s">
        <v>1847</v>
      </c>
      <c r="I85" s="36" t="s">
        <v>1847</v>
      </c>
      <c r="J85" s="36" t="s">
        <v>1848</v>
      </c>
      <c r="K85" s="36" t="s">
        <v>1848</v>
      </c>
    </row>
    <row r="86" spans="1:11" x14ac:dyDescent="0.35">
      <c r="A86" s="1" t="s">
        <v>1949</v>
      </c>
      <c r="B86" s="1" t="s">
        <v>31</v>
      </c>
      <c r="C86" s="1" t="s">
        <v>1950</v>
      </c>
      <c r="D86" s="4">
        <v>1</v>
      </c>
      <c r="E86" s="4" t="s">
        <v>1890</v>
      </c>
      <c r="F86" s="4">
        <v>2025</v>
      </c>
      <c r="G86" s="4">
        <v>54001</v>
      </c>
      <c r="H86" s="4" t="s">
        <v>1847</v>
      </c>
      <c r="I86" s="4" t="s">
        <v>1847</v>
      </c>
      <c r="J86" s="4" t="s">
        <v>1848</v>
      </c>
      <c r="K86" s="4" t="s">
        <v>1848</v>
      </c>
    </row>
    <row r="87" spans="1:11" x14ac:dyDescent="0.35">
      <c r="A87" s="1" t="s">
        <v>1951</v>
      </c>
      <c r="B87" s="1" t="s">
        <v>31</v>
      </c>
      <c r="C87" s="1" t="s">
        <v>1950</v>
      </c>
      <c r="D87" s="4">
        <v>2</v>
      </c>
      <c r="E87" s="4" t="s">
        <v>1890</v>
      </c>
      <c r="F87" s="4">
        <v>2025</v>
      </c>
      <c r="G87" s="4">
        <v>54001</v>
      </c>
      <c r="H87" s="4" t="s">
        <v>1847</v>
      </c>
      <c r="I87" s="4" t="s">
        <v>1847</v>
      </c>
      <c r="J87" s="4" t="s">
        <v>1848</v>
      </c>
      <c r="K87" s="4" t="s">
        <v>1848</v>
      </c>
    </row>
    <row r="88" spans="1:11" x14ac:dyDescent="0.35">
      <c r="A88" s="1" t="s">
        <v>1952</v>
      </c>
      <c r="B88" s="1" t="s">
        <v>113</v>
      </c>
      <c r="C88" s="1" t="s">
        <v>1901</v>
      </c>
      <c r="D88" s="4">
        <v>2</v>
      </c>
      <c r="E88" s="4" t="s">
        <v>1846</v>
      </c>
      <c r="F88" s="4">
        <v>2025</v>
      </c>
      <c r="G88" s="4">
        <v>54001</v>
      </c>
      <c r="H88" s="4" t="s">
        <v>1847</v>
      </c>
      <c r="I88" s="4" t="s">
        <v>1847</v>
      </c>
      <c r="J88" s="4" t="s">
        <v>1848</v>
      </c>
      <c r="K88" s="4" t="s">
        <v>1848</v>
      </c>
    </row>
    <row r="89" spans="1:11" x14ac:dyDescent="0.35">
      <c r="A89" s="1" t="s">
        <v>1953</v>
      </c>
      <c r="B89" s="1" t="s">
        <v>49</v>
      </c>
      <c r="C89" s="1" t="s">
        <v>1903</v>
      </c>
      <c r="D89" s="4">
        <v>2</v>
      </c>
      <c r="E89" s="4" t="s">
        <v>1851</v>
      </c>
      <c r="F89" s="4">
        <v>2025</v>
      </c>
      <c r="G89" s="4">
        <v>54001</v>
      </c>
      <c r="H89" s="4" t="s">
        <v>1847</v>
      </c>
      <c r="I89" s="4" t="s">
        <v>1847</v>
      </c>
      <c r="J89" s="4" t="s">
        <v>1848</v>
      </c>
      <c r="K89" s="4" t="s">
        <v>1848</v>
      </c>
    </row>
    <row r="90" spans="1:11" x14ac:dyDescent="0.35">
      <c r="A90" s="1" t="s">
        <v>1954</v>
      </c>
      <c r="B90" s="1" t="s">
        <v>113</v>
      </c>
      <c r="C90" s="1" t="s">
        <v>1901</v>
      </c>
      <c r="D90" s="4">
        <v>1</v>
      </c>
      <c r="E90" s="4" t="s">
        <v>1846</v>
      </c>
      <c r="F90" s="4">
        <v>2025</v>
      </c>
      <c r="G90" s="4">
        <v>54001</v>
      </c>
      <c r="H90" s="4" t="s">
        <v>1847</v>
      </c>
      <c r="I90" s="4" t="s">
        <v>1847</v>
      </c>
      <c r="J90" s="4" t="s">
        <v>1848</v>
      </c>
      <c r="K90" s="4" t="s">
        <v>1848</v>
      </c>
    </row>
    <row r="91" spans="1:11" x14ac:dyDescent="0.35">
      <c r="A91" s="1" t="s">
        <v>1955</v>
      </c>
      <c r="B91" s="1" t="s">
        <v>121</v>
      </c>
      <c r="C91" s="1" t="s">
        <v>1909</v>
      </c>
      <c r="D91" s="4">
        <v>1</v>
      </c>
      <c r="E91" s="4" t="s">
        <v>1846</v>
      </c>
      <c r="F91" s="4">
        <v>2025</v>
      </c>
      <c r="G91" s="4">
        <v>54001</v>
      </c>
      <c r="H91" s="4" t="s">
        <v>1847</v>
      </c>
      <c r="I91" s="4" t="s">
        <v>1847</v>
      </c>
      <c r="J91" s="4" t="s">
        <v>1848</v>
      </c>
      <c r="K91" s="4" t="s">
        <v>1848</v>
      </c>
    </row>
    <row r="92" spans="1:11" x14ac:dyDescent="0.35">
      <c r="A92" s="1" t="s">
        <v>1956</v>
      </c>
      <c r="B92" s="1" t="s">
        <v>106</v>
      </c>
      <c r="C92" s="1" t="s">
        <v>1957</v>
      </c>
      <c r="D92" s="4">
        <v>2</v>
      </c>
      <c r="E92" s="4" t="s">
        <v>1890</v>
      </c>
      <c r="F92" s="4">
        <v>2025</v>
      </c>
      <c r="G92" s="4">
        <v>54001</v>
      </c>
      <c r="H92" s="4" t="s">
        <v>1847</v>
      </c>
      <c r="I92" s="4" t="s">
        <v>1847</v>
      </c>
      <c r="J92" s="4" t="s">
        <v>1848</v>
      </c>
      <c r="K92" s="4" t="s">
        <v>1848</v>
      </c>
    </row>
    <row r="93" spans="1:11" x14ac:dyDescent="0.35">
      <c r="A93" s="1" t="s">
        <v>1958</v>
      </c>
      <c r="B93" s="1" t="s">
        <v>106</v>
      </c>
      <c r="C93" s="1" t="s">
        <v>1957</v>
      </c>
      <c r="D93" s="4">
        <v>1</v>
      </c>
      <c r="E93" s="4" t="s">
        <v>1890</v>
      </c>
      <c r="F93" s="4">
        <v>2025</v>
      </c>
      <c r="G93" s="4">
        <v>54001</v>
      </c>
      <c r="H93" s="4" t="s">
        <v>1847</v>
      </c>
      <c r="I93" s="4" t="s">
        <v>1847</v>
      </c>
      <c r="J93" s="4" t="s">
        <v>1848</v>
      </c>
      <c r="K93" s="4" t="s">
        <v>1848</v>
      </c>
    </row>
    <row r="94" spans="1:11" x14ac:dyDescent="0.35">
      <c r="A94" s="1" t="s">
        <v>1959</v>
      </c>
      <c r="B94" s="1" t="s">
        <v>106</v>
      </c>
      <c r="C94" s="1" t="s">
        <v>1957</v>
      </c>
      <c r="D94" s="4">
        <v>2</v>
      </c>
      <c r="E94" s="4" t="s">
        <v>1932</v>
      </c>
      <c r="F94" s="4">
        <v>2025</v>
      </c>
      <c r="G94" s="4">
        <v>54001</v>
      </c>
      <c r="H94" s="4" t="s">
        <v>1847</v>
      </c>
      <c r="I94" s="4" t="s">
        <v>1847</v>
      </c>
      <c r="J94" s="4" t="s">
        <v>1848</v>
      </c>
      <c r="K94" s="4" t="s">
        <v>1848</v>
      </c>
    </row>
    <row r="95" spans="1:11" x14ac:dyDescent="0.35">
      <c r="A95" s="1" t="s">
        <v>1960</v>
      </c>
      <c r="B95" s="1" t="s">
        <v>40</v>
      </c>
      <c r="C95" s="1" t="s">
        <v>1916</v>
      </c>
      <c r="D95" s="4">
        <v>2</v>
      </c>
      <c r="E95" s="4" t="s">
        <v>1890</v>
      </c>
      <c r="F95" s="4">
        <v>2025</v>
      </c>
      <c r="G95" s="4">
        <v>54001</v>
      </c>
      <c r="H95" s="4" t="s">
        <v>1847</v>
      </c>
      <c r="I95" s="4" t="s">
        <v>1847</v>
      </c>
      <c r="J95" s="4" t="s">
        <v>1848</v>
      </c>
      <c r="K95" s="4" t="s">
        <v>1848</v>
      </c>
    </row>
    <row r="96" spans="1:11" x14ac:dyDescent="0.35">
      <c r="A96" s="1" t="s">
        <v>1961</v>
      </c>
      <c r="B96" s="1" t="s">
        <v>40</v>
      </c>
      <c r="C96" s="1" t="s">
        <v>1916</v>
      </c>
      <c r="D96" s="4">
        <v>1</v>
      </c>
      <c r="E96" s="4" t="s">
        <v>1890</v>
      </c>
      <c r="F96" s="4">
        <v>2025</v>
      </c>
      <c r="G96" s="4">
        <v>54001</v>
      </c>
      <c r="H96" s="4" t="s">
        <v>1847</v>
      </c>
      <c r="I96" s="4" t="s">
        <v>1847</v>
      </c>
      <c r="J96" s="4" t="s">
        <v>1848</v>
      </c>
      <c r="K96" s="4" t="s">
        <v>1848</v>
      </c>
    </row>
    <row r="97" spans="1:11" x14ac:dyDescent="0.35">
      <c r="A97" s="1" t="s">
        <v>1962</v>
      </c>
      <c r="B97" s="1" t="s">
        <v>128</v>
      </c>
      <c r="C97" s="1" t="s">
        <v>1963</v>
      </c>
      <c r="D97" s="4">
        <v>4</v>
      </c>
      <c r="E97" s="4" t="s">
        <v>1932</v>
      </c>
      <c r="F97" s="4">
        <v>2025</v>
      </c>
      <c r="G97" s="4">
        <v>54810</v>
      </c>
      <c r="H97" s="4" t="s">
        <v>1847</v>
      </c>
      <c r="I97" s="4" t="s">
        <v>1847</v>
      </c>
      <c r="J97" s="4" t="s">
        <v>1964</v>
      </c>
      <c r="K97" s="4" t="s">
        <v>1848</v>
      </c>
    </row>
    <row r="98" spans="1:11" x14ac:dyDescent="0.35">
      <c r="A98" s="1" t="s">
        <v>1965</v>
      </c>
      <c r="B98" s="1" t="s">
        <v>128</v>
      </c>
      <c r="C98" s="1" t="s">
        <v>1963</v>
      </c>
      <c r="D98" s="4">
        <v>4</v>
      </c>
      <c r="E98" s="4" t="s">
        <v>1932</v>
      </c>
      <c r="F98" s="4">
        <v>2025</v>
      </c>
      <c r="G98" s="4">
        <v>54001</v>
      </c>
      <c r="H98" s="4" t="s">
        <v>1847</v>
      </c>
      <c r="I98" s="4" t="s">
        <v>1847</v>
      </c>
      <c r="J98" s="4" t="s">
        <v>1964</v>
      </c>
      <c r="K98" s="4" t="s">
        <v>1848</v>
      </c>
    </row>
    <row r="99" spans="1:11" x14ac:dyDescent="0.35">
      <c r="A99" s="1" t="s">
        <v>1966</v>
      </c>
      <c r="B99" s="1" t="s">
        <v>128</v>
      </c>
      <c r="C99" s="1" t="s">
        <v>1963</v>
      </c>
      <c r="D99" s="4">
        <v>4</v>
      </c>
      <c r="E99" s="4" t="s">
        <v>1932</v>
      </c>
      <c r="F99" s="4">
        <v>2025</v>
      </c>
      <c r="G99" s="4">
        <v>54498</v>
      </c>
      <c r="H99" s="4" t="s">
        <v>1847</v>
      </c>
      <c r="I99" s="4" t="s">
        <v>1847</v>
      </c>
      <c r="J99" s="4" t="s">
        <v>1964</v>
      </c>
      <c r="K99" s="4" t="s">
        <v>1848</v>
      </c>
    </row>
  </sheetData>
  <autoFilter ref="A1:K99" xr:uid="{066429E7-04CB-4BD1-BB2F-3247B1DE9133}"/>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AM39"/>
  <sheetViews>
    <sheetView tabSelected="1" zoomScaleNormal="100" workbookViewId="0">
      <pane ySplit="2" topLeftCell="A31" activePane="bottomLeft" state="frozen"/>
      <selection pane="bottomLeft" activeCell="E42" sqref="E42"/>
    </sheetView>
  </sheetViews>
  <sheetFormatPr baseColWidth="10" defaultColWidth="11.54296875" defaultRowHeight="14.5" x14ac:dyDescent="0.35"/>
  <cols>
    <col min="1" max="2" width="12.81640625" style="39" bestFit="1" customWidth="1"/>
    <col min="3" max="3" width="13.453125" style="39" bestFit="1" customWidth="1"/>
    <col min="4" max="4" width="17.54296875" style="39" bestFit="1" customWidth="1"/>
    <col min="5" max="5" width="37" style="46" bestFit="1" customWidth="1"/>
    <col min="6" max="6" width="16.1796875" style="39" bestFit="1" customWidth="1"/>
    <col min="7" max="7" width="14.54296875" style="46" bestFit="1" customWidth="1"/>
    <col min="8" max="8" width="12.54296875" style="46" bestFit="1" customWidth="1"/>
    <col min="9" max="9" width="12.1796875" style="39" bestFit="1" customWidth="1"/>
    <col min="10" max="10" width="37.54296875" style="39" bestFit="1" customWidth="1"/>
    <col min="11" max="11" width="17.81640625" style="39" bestFit="1" customWidth="1"/>
    <col min="12" max="12" width="25.81640625" style="39" bestFit="1" customWidth="1"/>
    <col min="13" max="13" width="18.54296875" style="39" bestFit="1" customWidth="1"/>
    <col min="14" max="14" width="22.1796875" style="46" bestFit="1" customWidth="1"/>
    <col min="15" max="15" width="17.81640625" style="46" bestFit="1" customWidth="1"/>
    <col min="16" max="16" width="11.453125" style="46" bestFit="1" customWidth="1"/>
    <col min="17" max="17" width="10" bestFit="1" customWidth="1"/>
    <col min="18" max="18" width="12.54296875" bestFit="1" customWidth="1"/>
    <col min="19" max="19" width="15.54296875" style="46" bestFit="1" customWidth="1"/>
    <col min="20" max="20" width="10.1796875" style="46" bestFit="1" customWidth="1"/>
    <col min="21" max="21" width="12.7265625" style="46" bestFit="1" customWidth="1"/>
    <col min="22" max="22" width="13.81640625" style="46" bestFit="1" customWidth="1"/>
    <col min="23" max="23" width="8.453125" style="46" bestFit="1" customWidth="1"/>
    <col min="24" max="24" width="35.1796875" style="46" customWidth="1"/>
    <col min="25" max="25" width="16.1796875" style="46" customWidth="1"/>
    <col min="26" max="26" width="11.81640625" style="46" bestFit="1" customWidth="1"/>
    <col min="27" max="28" width="18.7265625" style="46" bestFit="1" customWidth="1"/>
    <col min="29" max="29" width="20.81640625" style="46" bestFit="1" customWidth="1"/>
    <col min="30" max="30" width="15.1796875" style="46" bestFit="1" customWidth="1"/>
    <col min="31" max="31" width="59.453125" style="48" bestFit="1" customWidth="1"/>
    <col min="32" max="32" width="16.81640625" style="49" bestFit="1" customWidth="1"/>
    <col min="33" max="33" width="27.1796875" style="39" bestFit="1" customWidth="1"/>
    <col min="34" max="34" width="15.54296875" style="46" bestFit="1" customWidth="1"/>
    <col min="35" max="35" width="11.7265625" style="50" bestFit="1" customWidth="1"/>
    <col min="36" max="36" width="26.453125" style="39" bestFit="1" customWidth="1"/>
    <col min="37" max="37" width="17" style="51" bestFit="1" customWidth="1"/>
    <col min="38" max="38" width="16.453125" style="51" bestFit="1" customWidth="1"/>
    <col min="39" max="39" width="18.81640625" style="39" bestFit="1" customWidth="1"/>
    <col min="40" max="16384" width="11.54296875" style="39"/>
  </cols>
  <sheetData>
    <row r="1" spans="1:39" s="38" customFormat="1" ht="28.5" x14ac:dyDescent="0.65">
      <c r="C1" s="39"/>
      <c r="D1" s="39"/>
      <c r="E1" s="46"/>
      <c r="F1" s="39"/>
      <c r="G1" s="46"/>
      <c r="H1" s="46"/>
      <c r="I1" s="39"/>
      <c r="J1" s="39"/>
      <c r="K1" s="39"/>
      <c r="L1" s="39"/>
      <c r="M1" s="39"/>
      <c r="N1" s="46"/>
      <c r="O1" s="46"/>
      <c r="P1" s="46"/>
      <c r="Q1" s="84" t="s">
        <v>1995</v>
      </c>
      <c r="R1" s="84"/>
      <c r="S1" s="84"/>
      <c r="T1" s="84"/>
      <c r="U1" s="84"/>
      <c r="V1" s="84"/>
      <c r="W1" s="84"/>
      <c r="X1" s="84"/>
      <c r="Y1" s="84"/>
      <c r="Z1" s="84"/>
      <c r="AA1" s="84"/>
      <c r="AB1" s="84"/>
      <c r="AC1" s="84"/>
      <c r="AD1" s="84"/>
      <c r="AE1" s="84"/>
      <c r="AF1" s="84" t="s">
        <v>1998</v>
      </c>
      <c r="AG1" s="84"/>
      <c r="AH1" s="84"/>
      <c r="AI1" s="84"/>
      <c r="AJ1" s="84"/>
      <c r="AK1" s="84"/>
      <c r="AL1" s="84"/>
      <c r="AM1" s="84"/>
    </row>
    <row r="2" spans="1:39" s="46" customFormat="1" ht="42" customHeight="1" x14ac:dyDescent="0.35">
      <c r="A2" s="57" t="s">
        <v>1999</v>
      </c>
      <c r="B2" s="57" t="s">
        <v>2000</v>
      </c>
      <c r="C2" s="67" t="s">
        <v>2021</v>
      </c>
      <c r="D2" s="18" t="s">
        <v>2338</v>
      </c>
      <c r="E2" s="18" t="s">
        <v>0</v>
      </c>
      <c r="F2" s="18" t="s">
        <v>1837</v>
      </c>
      <c r="G2" s="18" t="s">
        <v>2</v>
      </c>
      <c r="H2" s="18" t="s">
        <v>1839</v>
      </c>
      <c r="I2" s="19" t="s">
        <v>1967</v>
      </c>
      <c r="J2" s="18" t="s">
        <v>1968</v>
      </c>
      <c r="K2" s="18" t="s">
        <v>2019</v>
      </c>
      <c r="L2" s="18" t="s">
        <v>1969</v>
      </c>
      <c r="M2" s="18" t="s">
        <v>1970</v>
      </c>
      <c r="N2" s="18" t="s">
        <v>1971</v>
      </c>
      <c r="O2" s="18" t="s">
        <v>2017</v>
      </c>
      <c r="P2" s="59" t="s">
        <v>2020</v>
      </c>
      <c r="Q2" s="59" t="s">
        <v>1984</v>
      </c>
      <c r="R2" s="59" t="s">
        <v>1997</v>
      </c>
      <c r="S2" s="59" t="s">
        <v>1985</v>
      </c>
      <c r="T2" s="59" t="s">
        <v>1986</v>
      </c>
      <c r="U2" s="59" t="s">
        <v>1989</v>
      </c>
      <c r="V2" s="59" t="s">
        <v>1990</v>
      </c>
      <c r="W2" s="59" t="s">
        <v>1987</v>
      </c>
      <c r="X2" s="59" t="s">
        <v>2067</v>
      </c>
      <c r="Y2" s="59" t="s">
        <v>2066</v>
      </c>
      <c r="Z2" s="59" t="s">
        <v>1988</v>
      </c>
      <c r="AA2" s="59" t="s">
        <v>1991</v>
      </c>
      <c r="AB2" s="66" t="s">
        <v>2018</v>
      </c>
      <c r="AC2" s="59" t="s">
        <v>1974</v>
      </c>
      <c r="AD2" s="59" t="s">
        <v>1994</v>
      </c>
      <c r="AE2" s="59" t="s">
        <v>1975</v>
      </c>
      <c r="AF2" s="16" t="s">
        <v>1976</v>
      </c>
      <c r="AG2" s="16" t="s">
        <v>1977</v>
      </c>
      <c r="AH2" s="17" t="s">
        <v>1978</v>
      </c>
      <c r="AI2" s="16" t="s">
        <v>1979</v>
      </c>
      <c r="AJ2" s="25" t="s">
        <v>1980</v>
      </c>
      <c r="AK2" s="25" t="s">
        <v>1981</v>
      </c>
      <c r="AL2" s="16" t="s">
        <v>1982</v>
      </c>
      <c r="AM2" s="16" t="s">
        <v>1983</v>
      </c>
    </row>
    <row r="3" spans="1:39" x14ac:dyDescent="0.35">
      <c r="A3" s="58">
        <v>-73.240809999999996</v>
      </c>
      <c r="B3" s="58">
        <v>8.2570429999999995</v>
      </c>
      <c r="C3" s="40"/>
      <c r="D3" s="40"/>
      <c r="E3" s="41" t="s">
        <v>151</v>
      </c>
      <c r="F3" s="41" t="s">
        <v>1890</v>
      </c>
      <c r="G3" s="41" t="s">
        <v>676</v>
      </c>
      <c r="H3" s="41" t="s">
        <v>195</v>
      </c>
      <c r="I3" s="41">
        <v>1</v>
      </c>
      <c r="J3" s="41"/>
      <c r="K3" s="42" t="s">
        <v>2057</v>
      </c>
      <c r="L3" s="42" t="s">
        <v>2022</v>
      </c>
      <c r="M3" s="42" t="s">
        <v>2023</v>
      </c>
      <c r="N3" s="42"/>
      <c r="O3" s="42">
        <v>3</v>
      </c>
      <c r="P3" s="81" t="s">
        <v>2052</v>
      </c>
      <c r="Q3" s="82" t="s">
        <v>1992</v>
      </c>
      <c r="R3" s="82" t="s">
        <v>1996</v>
      </c>
      <c r="S3" s="82" t="s">
        <v>2334</v>
      </c>
      <c r="T3" s="82">
        <v>14</v>
      </c>
      <c r="U3" s="82" t="s">
        <v>1993</v>
      </c>
      <c r="V3" s="82" t="s">
        <v>2335</v>
      </c>
      <c r="W3" s="82">
        <v>1350</v>
      </c>
      <c r="X3" s="82" t="str">
        <f>_xlfn.CONCAT(Estructuras_N1[[#This Row],[Apoyo]]," ",Estructuras_N1[[#This Row],[Material]]," ",Estructuras_N1[[#This Row],[Altura]],"M"," ",Estructuras_N1[[#This Row],[KGF]],"KGF")</f>
        <v>POSTE PRFV 14M 1350KGF</v>
      </c>
      <c r="Y3" s="82">
        <f>_xlfn.XLOOKUP(Estructuras_N1[[#This Row],[Descripcion Material]],COD_MATERIALES!C:C,COD_MATERIALES!B:B)</f>
        <v>200067</v>
      </c>
      <c r="Z3" s="41"/>
      <c r="AA3" s="41">
        <v>1</v>
      </c>
      <c r="AB3" s="65">
        <v>45806</v>
      </c>
      <c r="AC3" s="13" t="s">
        <v>1477</v>
      </c>
      <c r="AD3" s="81" t="s">
        <v>2026</v>
      </c>
      <c r="AE3" s="42" t="str">
        <f>IF(Estructuras_N1[[#This Row],[Unidad Constructiva]]&lt;&gt;"",VLOOKUP(Estructuras_N1[[#This Row],[Unidad Constructiva]],Listas!S:T,2,0),"Identifique la UC")</f>
        <v>Poste de PRFV de 14 m 750 kg Poste simple Circuito sencillo retención</v>
      </c>
      <c r="AF3" s="42"/>
      <c r="AG3" s="42"/>
      <c r="AH3" s="43"/>
      <c r="AI3" s="41"/>
      <c r="AJ3" s="42"/>
      <c r="AK3" s="42"/>
      <c r="AL3" s="44"/>
      <c r="AM3" s="45" t="str">
        <f>IFERROR(IF(AND(Estructuras_N1[[#This Row],[Tipo inversión]]="III"),VLOOKUP(Estructuras_N1[[#This Row],[Codigo UC_rep]],Listas!S:T,2,0),IF(AND(Estructuras_N1[[#This Row],[Tipo inversión]]="I"),VLOOKUP(Estructuras_N1[[#This Row],[Codigo UC_rep]],Listas!S:T,2,0),IF(Estructuras_N1[[#This Row],[Codigo UC_rep]]="",""))),"Identifique UC_rep")</f>
        <v/>
      </c>
    </row>
    <row r="4" spans="1:39" x14ac:dyDescent="0.35">
      <c r="A4" s="58">
        <v>-73.240809999999996</v>
      </c>
      <c r="B4" s="58">
        <v>8.2570429999999995</v>
      </c>
      <c r="C4" s="40"/>
      <c r="D4" s="40"/>
      <c r="E4" s="41" t="s">
        <v>151</v>
      </c>
      <c r="F4" s="41" t="s">
        <v>1890</v>
      </c>
      <c r="G4" s="41" t="s">
        <v>676</v>
      </c>
      <c r="H4" s="41" t="s">
        <v>195</v>
      </c>
      <c r="I4" s="41">
        <v>1</v>
      </c>
      <c r="J4" s="41"/>
      <c r="K4" s="42" t="s">
        <v>2057</v>
      </c>
      <c r="L4" s="42" t="s">
        <v>2022</v>
      </c>
      <c r="M4" s="42" t="s">
        <v>2023</v>
      </c>
      <c r="N4" s="42"/>
      <c r="O4" s="42">
        <v>3</v>
      </c>
      <c r="P4" s="42" t="s">
        <v>2052</v>
      </c>
      <c r="Q4" s="41" t="s">
        <v>1992</v>
      </c>
      <c r="R4" s="41" t="s">
        <v>1996</v>
      </c>
      <c r="S4" s="82" t="s">
        <v>2334</v>
      </c>
      <c r="T4" s="41">
        <v>14</v>
      </c>
      <c r="U4" s="41" t="s">
        <v>1993</v>
      </c>
      <c r="V4" s="41" t="s">
        <v>2024</v>
      </c>
      <c r="W4" s="41">
        <v>1350</v>
      </c>
      <c r="X4" s="82" t="str">
        <f>_xlfn.CONCAT(Estructuras_N1[[#This Row],[Apoyo]]," ",Estructuras_N1[[#This Row],[Material]]," ",Estructuras_N1[[#This Row],[Altura]],"M"," ",Estructuras_N1[[#This Row],[KGF]],"KGF")</f>
        <v>POSTE PRFV 14M 1350KGF</v>
      </c>
      <c r="Y4" s="41">
        <f>_xlfn.XLOOKUP(Estructuras_N1[[#This Row],[Descripcion Material]],COD_MATERIALES!C:C,COD_MATERIALES!B:B)</f>
        <v>200067</v>
      </c>
      <c r="Z4" s="41"/>
      <c r="AA4" s="41">
        <v>1</v>
      </c>
      <c r="AB4" s="65">
        <v>45806</v>
      </c>
      <c r="AC4" s="13" t="s">
        <v>1477</v>
      </c>
      <c r="AD4" s="81" t="s">
        <v>2336</v>
      </c>
      <c r="AE4" s="42" t="str">
        <f>IF(Estructuras_N1[[#This Row],[Unidad Constructiva]]&lt;&gt;"",VLOOKUP(Estructuras_N1[[#This Row],[Unidad Constructiva]],Listas!S:T,2,0),"Identifique la UC")</f>
        <v>Poste de PRFV de 14 m 750 kg Poste simple Circuito sencillo retención</v>
      </c>
      <c r="AF4" s="42"/>
      <c r="AG4" s="42"/>
      <c r="AH4" s="43"/>
      <c r="AI4" s="41"/>
      <c r="AJ4" s="42"/>
      <c r="AK4" s="42"/>
      <c r="AL4" s="44"/>
      <c r="AM4" s="45" t="str">
        <f>IFERROR(IF(AND(Estructuras_N1[[#This Row],[Tipo inversión]]="III"),VLOOKUP(Estructuras_N1[[#This Row],[Codigo UC_rep]],Listas!S:T,2,0),IF(AND(Estructuras_N1[[#This Row],[Tipo inversión]]="I"),VLOOKUP(Estructuras_N1[[#This Row],[Codigo UC_rep]],Listas!S:T,2,0),IF(Estructuras_N1[[#This Row],[Codigo UC_rep]]="",""))),"Identifique UC_rep")</f>
        <v/>
      </c>
    </row>
    <row r="5" spans="1:39" x14ac:dyDescent="0.35">
      <c r="A5" s="58">
        <v>-73.240809999999996</v>
      </c>
      <c r="B5" s="58">
        <v>8.2570429999999995</v>
      </c>
      <c r="C5" s="40"/>
      <c r="D5" s="40"/>
      <c r="E5" s="41" t="s">
        <v>151</v>
      </c>
      <c r="F5" s="41" t="s">
        <v>1890</v>
      </c>
      <c r="G5" s="41" t="s">
        <v>676</v>
      </c>
      <c r="H5" s="41" t="s">
        <v>195</v>
      </c>
      <c r="I5" s="41">
        <v>1</v>
      </c>
      <c r="J5" s="41"/>
      <c r="K5" s="42" t="s">
        <v>2057</v>
      </c>
      <c r="L5" s="42" t="s">
        <v>2022</v>
      </c>
      <c r="M5" s="42" t="s">
        <v>2023</v>
      </c>
      <c r="N5" s="42"/>
      <c r="O5" s="42">
        <v>3</v>
      </c>
      <c r="P5" s="42" t="s">
        <v>2052</v>
      </c>
      <c r="Q5" s="41" t="s">
        <v>1992</v>
      </c>
      <c r="R5" s="41" t="s">
        <v>1996</v>
      </c>
      <c r="S5" s="82" t="s">
        <v>2334</v>
      </c>
      <c r="T5" s="41">
        <v>14</v>
      </c>
      <c r="U5" s="41" t="s">
        <v>1993</v>
      </c>
      <c r="V5" s="41" t="s">
        <v>2024</v>
      </c>
      <c r="W5" s="41">
        <v>1350</v>
      </c>
      <c r="X5" s="82" t="str">
        <f>_xlfn.CONCAT(Estructuras_N1[[#This Row],[Apoyo]]," ",Estructuras_N1[[#This Row],[Material]]," ",Estructuras_N1[[#This Row],[Altura]],"M"," ",Estructuras_N1[[#This Row],[KGF]],"KGF")</f>
        <v>POSTE PRFV 14M 1350KGF</v>
      </c>
      <c r="Y5" s="41">
        <f>_xlfn.XLOOKUP(Estructuras_N1[[#This Row],[Descripcion Material]],COD_MATERIALES!C:C,COD_MATERIALES!B:B)</f>
        <v>200067</v>
      </c>
      <c r="Z5" s="41"/>
      <c r="AA5" s="41">
        <v>1</v>
      </c>
      <c r="AB5" s="65">
        <v>45806</v>
      </c>
      <c r="AC5" s="13" t="s">
        <v>1477</v>
      </c>
      <c r="AD5" s="81" t="s">
        <v>2337</v>
      </c>
      <c r="AE5" s="42" t="str">
        <f>IF(Estructuras_N1[[#This Row],[Unidad Constructiva]]&lt;&gt;"",VLOOKUP(Estructuras_N1[[#This Row],[Unidad Constructiva]],Listas!S:T,2,0),"Identifique la UC")</f>
        <v>Poste de PRFV de 14 m 750 kg Poste simple Circuito sencillo retención</v>
      </c>
      <c r="AF5" s="42"/>
      <c r="AG5" s="42"/>
      <c r="AH5" s="43"/>
      <c r="AI5" s="41"/>
      <c r="AJ5" s="42"/>
      <c r="AK5" s="42"/>
      <c r="AL5" s="44"/>
      <c r="AM5" s="45" t="str">
        <f>IFERROR(IF(AND(Estructuras_N1[[#This Row],[Tipo inversión]]="III"),VLOOKUP(Estructuras_N1[[#This Row],[Codigo UC_rep]],Listas!S:T,2,0),IF(AND(Estructuras_N1[[#This Row],[Tipo inversión]]="I"),VLOOKUP(Estructuras_N1[[#This Row],[Codigo UC_rep]],Listas!S:T,2,0),IF(Estructuras_N1[[#This Row],[Codigo UC_rep]]="",""))),"Identifique UC_rep")</f>
        <v/>
      </c>
    </row>
    <row r="6" spans="1:39" x14ac:dyDescent="0.35">
      <c r="A6" s="58">
        <v>-73.239537999999996</v>
      </c>
      <c r="B6" s="58">
        <v>8.2572489999999998</v>
      </c>
      <c r="C6" s="43"/>
      <c r="D6" s="43"/>
      <c r="E6" s="41" t="s">
        <v>151</v>
      </c>
      <c r="F6" s="42" t="s">
        <v>1890</v>
      </c>
      <c r="G6" s="41" t="s">
        <v>676</v>
      </c>
      <c r="H6" s="41" t="s">
        <v>195</v>
      </c>
      <c r="I6" s="41">
        <v>1</v>
      </c>
      <c r="J6" s="41"/>
      <c r="K6" s="42" t="s">
        <v>2057</v>
      </c>
      <c r="L6" s="42" t="s">
        <v>2022</v>
      </c>
      <c r="M6" s="42" t="s">
        <v>2023</v>
      </c>
      <c r="N6" s="42"/>
      <c r="O6" s="42">
        <v>3</v>
      </c>
      <c r="P6" s="42" t="s">
        <v>2053</v>
      </c>
      <c r="Q6" s="41" t="s">
        <v>1992</v>
      </c>
      <c r="R6" s="41" t="s">
        <v>1996</v>
      </c>
      <c r="S6" s="82" t="s">
        <v>2334</v>
      </c>
      <c r="T6" s="41">
        <v>14</v>
      </c>
      <c r="U6" s="41" t="s">
        <v>1993</v>
      </c>
      <c r="V6" s="41" t="s">
        <v>2024</v>
      </c>
      <c r="W6" s="41">
        <v>1050</v>
      </c>
      <c r="X6" s="82" t="str">
        <f>_xlfn.CONCAT(Estructuras_N1[[#This Row],[Apoyo]]," ",Estructuras_N1[[#This Row],[Material]]," ",Estructuras_N1[[#This Row],[Altura]],"M"," ",Estructuras_N1[[#This Row],[KGF]],"KGF")</f>
        <v>POSTE PRFV 14M 1050KGF</v>
      </c>
      <c r="Y6" s="41">
        <f>_xlfn.XLOOKUP(Estructuras_N1[[#This Row],[Descripcion Material]],COD_MATERIALES!C:C,COD_MATERIALES!B:B)</f>
        <v>200066</v>
      </c>
      <c r="Z6" s="41"/>
      <c r="AA6" s="41">
        <v>1</v>
      </c>
      <c r="AB6" s="65">
        <v>45802</v>
      </c>
      <c r="AC6" s="13" t="s">
        <v>1485</v>
      </c>
      <c r="AD6" s="42" t="s">
        <v>2027</v>
      </c>
      <c r="AE6" s="42" t="str">
        <f>IF(Estructuras_N1[[#This Row],[Unidad Constructiva]]&lt;&gt;"",VLOOKUP(Estructuras_N1[[#This Row],[Unidad Constructiva]],Listas!S:T,2,0),"Identifique la UC")</f>
        <v>Poste de PRFV de 14 m 750 kg Postes en H Circuito sencillo retención</v>
      </c>
      <c r="AF6" s="42"/>
      <c r="AG6" s="42"/>
      <c r="AH6" s="43"/>
      <c r="AI6" s="43"/>
      <c r="AJ6" s="43"/>
      <c r="AK6" s="43"/>
      <c r="AL6" s="44"/>
      <c r="AM6" s="56" t="str">
        <f>IFERROR(IF(AND(Estructuras_N1[[#This Row],[Tipo inversión]]="III"),VLOOKUP(Estructuras_N1[[#This Row],[Codigo UC_rep]],Listas!S:T,2,0),IF(AND(Estructuras_N1[[#This Row],[Tipo inversión]]="I"),VLOOKUP(Estructuras_N1[[#This Row],[Codigo UC_rep]],Listas!S:T,2,0),IF(Estructuras_N1[[#This Row],[Codigo UC_rep]]="",""))),"Identifique UC_rep")</f>
        <v/>
      </c>
    </row>
    <row r="7" spans="1:39" x14ac:dyDescent="0.35">
      <c r="A7" s="58">
        <v>-73.238828999999996</v>
      </c>
      <c r="B7" s="58">
        <v>8.2577549999999995</v>
      </c>
      <c r="C7" s="43"/>
      <c r="D7" s="43"/>
      <c r="E7" s="41" t="s">
        <v>151</v>
      </c>
      <c r="F7" s="42" t="s">
        <v>1890</v>
      </c>
      <c r="G7" s="41" t="s">
        <v>676</v>
      </c>
      <c r="H7" s="41" t="s">
        <v>195</v>
      </c>
      <c r="I7" s="43">
        <v>1</v>
      </c>
      <c r="J7" s="53"/>
      <c r="K7" s="42" t="s">
        <v>2057</v>
      </c>
      <c r="L7" s="42" t="s">
        <v>2022</v>
      </c>
      <c r="M7" s="42" t="s">
        <v>2023</v>
      </c>
      <c r="N7" s="42"/>
      <c r="O7" s="42">
        <v>3</v>
      </c>
      <c r="P7" s="42" t="s">
        <v>2053</v>
      </c>
      <c r="Q7" s="41" t="s">
        <v>1992</v>
      </c>
      <c r="R7" s="41" t="s">
        <v>1996</v>
      </c>
      <c r="S7" s="82" t="s">
        <v>2334</v>
      </c>
      <c r="T7" s="41">
        <v>14</v>
      </c>
      <c r="U7" s="41" t="s">
        <v>1993</v>
      </c>
      <c r="V7" s="42" t="s">
        <v>2024</v>
      </c>
      <c r="W7" s="42">
        <v>1050</v>
      </c>
      <c r="X7" s="82" t="str">
        <f>_xlfn.CONCAT(Estructuras_N1[[#This Row],[Apoyo]]," ",Estructuras_N1[[#This Row],[Material]]," ",Estructuras_N1[[#This Row],[Altura]],"M"," ",Estructuras_N1[[#This Row],[KGF]],"KGF")</f>
        <v>POSTE PRFV 14M 1050KGF</v>
      </c>
      <c r="Y7" s="42">
        <f>_xlfn.XLOOKUP(Estructuras_N1[[#This Row],[Descripcion Material]],COD_MATERIALES!C:C,COD_MATERIALES!B:B)</f>
        <v>200066</v>
      </c>
      <c r="Z7" s="42"/>
      <c r="AA7" s="42">
        <v>1</v>
      </c>
      <c r="AB7" s="65">
        <v>45802</v>
      </c>
      <c r="AC7" s="13" t="s">
        <v>1485</v>
      </c>
      <c r="AD7" s="42" t="s">
        <v>2028</v>
      </c>
      <c r="AE7" s="42" t="str">
        <f>IF(Estructuras_N1[[#This Row],[Unidad Constructiva]]&lt;&gt;"",VLOOKUP(Estructuras_N1[[#This Row],[Unidad Constructiva]],Listas!S:T,2,0),"Identifique la UC")</f>
        <v>Poste de PRFV de 14 m 750 kg Postes en H Circuito sencillo retención</v>
      </c>
      <c r="AF7" s="42"/>
      <c r="AG7" s="42"/>
      <c r="AH7" s="43"/>
      <c r="AI7" s="55"/>
      <c r="AJ7" s="43"/>
      <c r="AK7" s="43"/>
      <c r="AL7" s="60"/>
      <c r="AM7" s="56" t="str">
        <f>IFERROR(IF(AND(Estructuras_N1[[#This Row],[Tipo inversión]]="III"),VLOOKUP(Estructuras_N1[[#This Row],[Codigo UC_rep]],Listas!S:T,2,0),IF(AND(Estructuras_N1[[#This Row],[Tipo inversión]]="I"),VLOOKUP(Estructuras_N1[[#This Row],[Codigo UC_rep]],Listas!S:T,2,0),IF(Estructuras_N1[[#This Row],[Codigo UC_rep]]="",""))),"Identifique UC_rep")</f>
        <v/>
      </c>
    </row>
    <row r="8" spans="1:39" x14ac:dyDescent="0.35">
      <c r="A8" s="58">
        <v>-73.238095999999999</v>
      </c>
      <c r="B8" s="58">
        <v>8.2579790000000006</v>
      </c>
      <c r="C8" s="40"/>
      <c r="D8" s="40"/>
      <c r="E8" s="41" t="s">
        <v>151</v>
      </c>
      <c r="F8" s="41" t="s">
        <v>1890</v>
      </c>
      <c r="G8" s="41" t="s">
        <v>676</v>
      </c>
      <c r="H8" s="41" t="s">
        <v>195</v>
      </c>
      <c r="I8" s="41">
        <v>1</v>
      </c>
      <c r="J8" s="52"/>
      <c r="K8" s="42" t="s">
        <v>2057</v>
      </c>
      <c r="L8" s="42" t="s">
        <v>2022</v>
      </c>
      <c r="M8" s="42" t="s">
        <v>2023</v>
      </c>
      <c r="N8" s="42"/>
      <c r="O8" s="42">
        <v>3</v>
      </c>
      <c r="P8" s="42" t="s">
        <v>2053</v>
      </c>
      <c r="Q8" s="41" t="s">
        <v>1992</v>
      </c>
      <c r="R8" s="41" t="s">
        <v>1996</v>
      </c>
      <c r="S8" s="82" t="s">
        <v>2334</v>
      </c>
      <c r="T8" s="41">
        <v>14</v>
      </c>
      <c r="U8" s="41" t="s">
        <v>1993</v>
      </c>
      <c r="V8" s="41" t="s">
        <v>2024</v>
      </c>
      <c r="W8" s="41">
        <v>1050</v>
      </c>
      <c r="X8" s="82" t="str">
        <f>_xlfn.CONCAT(Estructuras_N1[[#This Row],[Apoyo]]," ",Estructuras_N1[[#This Row],[Material]]," ",Estructuras_N1[[#This Row],[Altura]],"M"," ",Estructuras_N1[[#This Row],[KGF]],"KGF")</f>
        <v>POSTE PRFV 14M 1050KGF</v>
      </c>
      <c r="Y8" s="41">
        <f>_xlfn.XLOOKUP(Estructuras_N1[[#This Row],[Descripcion Material]],COD_MATERIALES!C:C,COD_MATERIALES!B:B)</f>
        <v>200066</v>
      </c>
      <c r="Z8" s="41"/>
      <c r="AA8" s="41">
        <v>1</v>
      </c>
      <c r="AB8" s="65">
        <v>45805</v>
      </c>
      <c r="AC8" s="13" t="s">
        <v>1485</v>
      </c>
      <c r="AD8" s="42" t="s">
        <v>2029</v>
      </c>
      <c r="AE8" s="42" t="str">
        <f>IF(Estructuras_N1[[#This Row],[Unidad Constructiva]]&lt;&gt;"",VLOOKUP(Estructuras_N1[[#This Row],[Unidad Constructiva]],Listas!S:T,2,0),"Identifique la UC")</f>
        <v>Poste de PRFV de 14 m 750 kg Postes en H Circuito sencillo retención</v>
      </c>
      <c r="AF8" s="42"/>
      <c r="AG8" s="42"/>
      <c r="AH8" s="43"/>
      <c r="AI8" s="45"/>
      <c r="AJ8" s="40"/>
      <c r="AK8" s="43"/>
      <c r="AL8" s="60"/>
      <c r="AM8"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9" spans="1:39" x14ac:dyDescent="0.35">
      <c r="A9" s="58">
        <v>-73.236176</v>
      </c>
      <c r="B9" s="58">
        <v>8.259252</v>
      </c>
      <c r="C9" s="40"/>
      <c r="D9" s="40"/>
      <c r="E9" s="41" t="s">
        <v>151</v>
      </c>
      <c r="F9" s="41" t="s">
        <v>1890</v>
      </c>
      <c r="G9" s="41" t="s">
        <v>676</v>
      </c>
      <c r="H9" s="41" t="s">
        <v>195</v>
      </c>
      <c r="I9" s="41">
        <v>1</v>
      </c>
      <c r="J9" s="52"/>
      <c r="K9" s="42" t="s">
        <v>2057</v>
      </c>
      <c r="L9" s="42" t="s">
        <v>2022</v>
      </c>
      <c r="M9" s="42" t="s">
        <v>2023</v>
      </c>
      <c r="N9" s="42"/>
      <c r="O9" s="42">
        <v>3</v>
      </c>
      <c r="P9" s="42" t="s">
        <v>2054</v>
      </c>
      <c r="Q9" s="41" t="s">
        <v>1992</v>
      </c>
      <c r="R9" s="41" t="s">
        <v>1996</v>
      </c>
      <c r="S9" s="82" t="s">
        <v>2334</v>
      </c>
      <c r="T9" s="41">
        <v>14</v>
      </c>
      <c r="U9" s="41" t="s">
        <v>1993</v>
      </c>
      <c r="V9" s="41" t="s">
        <v>2025</v>
      </c>
      <c r="W9" s="41">
        <v>750</v>
      </c>
      <c r="X9" s="82" t="str">
        <f>_xlfn.CONCAT(Estructuras_N1[[#This Row],[Apoyo]]," ",Estructuras_N1[[#This Row],[Material]]," ",Estructuras_N1[[#This Row],[Altura]],"M"," ",Estructuras_N1[[#This Row],[KGF]],"KGF")</f>
        <v>POSTE PRFV 14M 750KGF</v>
      </c>
      <c r="Y9" s="41">
        <f>_xlfn.XLOOKUP(Estructuras_N1[[#This Row],[Descripcion Material]],COD_MATERIALES!C:C,COD_MATERIALES!B:B)</f>
        <v>200064</v>
      </c>
      <c r="Z9" s="41"/>
      <c r="AA9" s="41">
        <v>1</v>
      </c>
      <c r="AB9" s="65">
        <v>45805</v>
      </c>
      <c r="AC9" s="13" t="s">
        <v>1483</v>
      </c>
      <c r="AD9" s="42" t="s">
        <v>2030</v>
      </c>
      <c r="AE9" s="42" t="str">
        <f>IF(Estructuras_N1[[#This Row],[Unidad Constructiva]]&lt;&gt;"",VLOOKUP(Estructuras_N1[[#This Row],[Unidad Constructiva]],Listas!S:T,2,0),"Identifique la UC")</f>
        <v>Poste de PRFV de 14 m 750 kg Postes en H Circuito sencillo suspensión</v>
      </c>
      <c r="AF9" s="42"/>
      <c r="AG9" s="42"/>
      <c r="AH9" s="43"/>
      <c r="AI9" s="45"/>
      <c r="AJ9" s="40"/>
      <c r="AK9" s="43"/>
      <c r="AL9" s="60"/>
      <c r="AM9"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0" spans="1:39" x14ac:dyDescent="0.35">
      <c r="A10" s="58">
        <v>-73.235528000000002</v>
      </c>
      <c r="B10" s="58">
        <v>8.2596810000000005</v>
      </c>
      <c r="C10" s="40"/>
      <c r="D10" s="40"/>
      <c r="E10" s="41" t="s">
        <v>151</v>
      </c>
      <c r="F10" s="41" t="s">
        <v>1890</v>
      </c>
      <c r="G10" s="41" t="s">
        <v>676</v>
      </c>
      <c r="H10" s="41" t="s">
        <v>195</v>
      </c>
      <c r="I10" s="41">
        <v>1</v>
      </c>
      <c r="J10" s="52"/>
      <c r="K10" s="42" t="s">
        <v>2057</v>
      </c>
      <c r="L10" s="42" t="s">
        <v>2022</v>
      </c>
      <c r="M10" s="42" t="s">
        <v>2023</v>
      </c>
      <c r="N10" s="42"/>
      <c r="O10" s="42">
        <v>3</v>
      </c>
      <c r="P10" s="42" t="s">
        <v>2055</v>
      </c>
      <c r="Q10" s="41" t="s">
        <v>1992</v>
      </c>
      <c r="R10" s="41" t="s">
        <v>1996</v>
      </c>
      <c r="S10" s="82" t="s">
        <v>2334</v>
      </c>
      <c r="T10" s="41">
        <v>14</v>
      </c>
      <c r="U10" s="41" t="s">
        <v>1993</v>
      </c>
      <c r="V10" s="41" t="s">
        <v>2024</v>
      </c>
      <c r="W10" s="41">
        <v>1050</v>
      </c>
      <c r="X10" s="82" t="str">
        <f>_xlfn.CONCAT(Estructuras_N1[[#This Row],[Apoyo]]," ",Estructuras_N1[[#This Row],[Material]]," ",Estructuras_N1[[#This Row],[Altura]],"M"," ",Estructuras_N1[[#This Row],[KGF]],"KGF")</f>
        <v>POSTE PRFV 14M 1050KGF</v>
      </c>
      <c r="Y10" s="41">
        <f>_xlfn.XLOOKUP(Estructuras_N1[[#This Row],[Descripcion Material]],COD_MATERIALES!C:C,COD_MATERIALES!B:B)</f>
        <v>200066</v>
      </c>
      <c r="Z10" s="41"/>
      <c r="AA10" s="41">
        <v>1</v>
      </c>
      <c r="AB10" s="65">
        <v>45805</v>
      </c>
      <c r="AC10" s="13" t="s">
        <v>1485</v>
      </c>
      <c r="AD10" s="42" t="s">
        <v>2031</v>
      </c>
      <c r="AE10" s="42" t="str">
        <f>IF(Estructuras_N1[[#This Row],[Unidad Constructiva]]&lt;&gt;"",VLOOKUP(Estructuras_N1[[#This Row],[Unidad Constructiva]],Listas!S:T,2,0),"Identifique la UC")</f>
        <v>Poste de PRFV de 14 m 750 kg Postes en H Circuito sencillo retención</v>
      </c>
      <c r="AF10" s="42"/>
      <c r="AG10" s="42"/>
      <c r="AH10" s="43"/>
      <c r="AI10" s="45"/>
      <c r="AJ10" s="40"/>
      <c r="AK10" s="43"/>
      <c r="AL10" s="60"/>
      <c r="AM10"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1" spans="1:39" x14ac:dyDescent="0.35">
      <c r="A11" s="58">
        <v>-73.234781999999996</v>
      </c>
      <c r="B11" s="58">
        <v>8.2605020000000007</v>
      </c>
      <c r="C11" s="40"/>
      <c r="D11" s="40"/>
      <c r="E11" s="41" t="s">
        <v>151</v>
      </c>
      <c r="F11" s="41" t="s">
        <v>1890</v>
      </c>
      <c r="G11" s="41" t="s">
        <v>676</v>
      </c>
      <c r="H11" s="41" t="s">
        <v>195</v>
      </c>
      <c r="I11" s="41">
        <v>1</v>
      </c>
      <c r="J11" s="52"/>
      <c r="K11" s="42" t="s">
        <v>2057</v>
      </c>
      <c r="L11" s="42" t="s">
        <v>2022</v>
      </c>
      <c r="M11" s="42" t="s">
        <v>2023</v>
      </c>
      <c r="N11" s="42"/>
      <c r="O11" s="42">
        <v>3</v>
      </c>
      <c r="P11" s="42" t="s">
        <v>2055</v>
      </c>
      <c r="Q11" s="41" t="s">
        <v>1992</v>
      </c>
      <c r="R11" s="41" t="s">
        <v>1996</v>
      </c>
      <c r="S11" s="82" t="s">
        <v>2334</v>
      </c>
      <c r="T11" s="41">
        <v>14</v>
      </c>
      <c r="U11" s="41" t="s">
        <v>1993</v>
      </c>
      <c r="V11" s="41" t="s">
        <v>2024</v>
      </c>
      <c r="W11" s="41">
        <v>1050</v>
      </c>
      <c r="X11" s="82" t="str">
        <f>_xlfn.CONCAT(Estructuras_N1[[#This Row],[Apoyo]]," ",Estructuras_N1[[#This Row],[Material]]," ",Estructuras_N1[[#This Row],[Altura]],"M"," ",Estructuras_N1[[#This Row],[KGF]],"KGF")</f>
        <v>POSTE PRFV 14M 1050KGF</v>
      </c>
      <c r="Y11" s="41">
        <f>_xlfn.XLOOKUP(Estructuras_N1[[#This Row],[Descripcion Material]],COD_MATERIALES!C:C,COD_MATERIALES!B:B)</f>
        <v>200066</v>
      </c>
      <c r="Z11" s="41"/>
      <c r="AA11" s="41">
        <v>1</v>
      </c>
      <c r="AB11" s="65">
        <v>45805</v>
      </c>
      <c r="AC11" s="13" t="s">
        <v>1485</v>
      </c>
      <c r="AD11" s="42" t="s">
        <v>2032</v>
      </c>
      <c r="AE11" s="42" t="str">
        <f>IF(Estructuras_N1[[#This Row],[Unidad Constructiva]]&lt;&gt;"",VLOOKUP(Estructuras_N1[[#This Row],[Unidad Constructiva]],Listas!S:T,2,0),"Identifique la UC")</f>
        <v>Poste de PRFV de 14 m 750 kg Postes en H Circuito sencillo retención</v>
      </c>
      <c r="AF11" s="42"/>
      <c r="AG11" s="42"/>
      <c r="AH11" s="43"/>
      <c r="AI11" s="45"/>
      <c r="AJ11" s="40"/>
      <c r="AK11" s="43"/>
      <c r="AL11" s="60"/>
      <c r="AM11"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2" spans="1:39" x14ac:dyDescent="0.35">
      <c r="A12" s="58">
        <v>-73.230605999999995</v>
      </c>
      <c r="B12" s="58">
        <v>8.2663089999999997</v>
      </c>
      <c r="C12" s="40"/>
      <c r="D12" s="40"/>
      <c r="E12" s="41" t="s">
        <v>151</v>
      </c>
      <c r="F12" s="41" t="s">
        <v>1890</v>
      </c>
      <c r="G12" s="41" t="s">
        <v>676</v>
      </c>
      <c r="H12" s="41" t="s">
        <v>195</v>
      </c>
      <c r="I12" s="41">
        <v>1</v>
      </c>
      <c r="J12" s="52"/>
      <c r="K12" s="42" t="s">
        <v>2058</v>
      </c>
      <c r="L12" s="42" t="s">
        <v>2022</v>
      </c>
      <c r="M12" s="42" t="s">
        <v>2023</v>
      </c>
      <c r="N12" s="42"/>
      <c r="O12" s="42">
        <v>3</v>
      </c>
      <c r="P12" s="42" t="s">
        <v>2053</v>
      </c>
      <c r="Q12" s="41" t="s">
        <v>1992</v>
      </c>
      <c r="R12" s="41" t="s">
        <v>1996</v>
      </c>
      <c r="S12" s="82" t="s">
        <v>2334</v>
      </c>
      <c r="T12" s="41">
        <v>14</v>
      </c>
      <c r="U12" s="41" t="s">
        <v>1993</v>
      </c>
      <c r="V12" s="41" t="s">
        <v>2024</v>
      </c>
      <c r="W12" s="41">
        <v>1050</v>
      </c>
      <c r="X12" s="82" t="str">
        <f>_xlfn.CONCAT(Estructuras_N1[[#This Row],[Apoyo]]," ",Estructuras_N1[[#This Row],[Material]]," ",Estructuras_N1[[#This Row],[Altura]],"M"," ",Estructuras_N1[[#This Row],[KGF]],"KGF")</f>
        <v>POSTE PRFV 14M 1050KGF</v>
      </c>
      <c r="Y12" s="41">
        <f>_xlfn.XLOOKUP(Estructuras_N1[[#This Row],[Descripcion Material]],COD_MATERIALES!C:C,COD_MATERIALES!B:B)</f>
        <v>200066</v>
      </c>
      <c r="Z12" s="41"/>
      <c r="AA12" s="41">
        <v>1</v>
      </c>
      <c r="AB12" s="65">
        <v>45800</v>
      </c>
      <c r="AC12" s="13" t="s">
        <v>1485</v>
      </c>
      <c r="AD12" s="42" t="s">
        <v>2033</v>
      </c>
      <c r="AE12" s="42" t="str">
        <f>IF(Estructuras_N1[[#This Row],[Unidad Constructiva]]&lt;&gt;"",VLOOKUP(Estructuras_N1[[#This Row],[Unidad Constructiva]],Listas!S:T,2,0),"Identifique la UC")</f>
        <v>Poste de PRFV de 14 m 750 kg Postes en H Circuito sencillo retención</v>
      </c>
      <c r="AF12" s="42"/>
      <c r="AG12" s="42"/>
      <c r="AH12" s="43"/>
      <c r="AI12" s="45"/>
      <c r="AJ12" s="40"/>
      <c r="AK12" s="43"/>
      <c r="AL12" s="60"/>
      <c r="AM12"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3" spans="1:39" x14ac:dyDescent="0.35">
      <c r="A13" s="58">
        <v>-73.229522000000003</v>
      </c>
      <c r="B13" s="58">
        <v>8.2670919999999999</v>
      </c>
      <c r="C13" s="40"/>
      <c r="D13" s="40"/>
      <c r="E13" s="41" t="s">
        <v>151</v>
      </c>
      <c r="F13" s="41" t="s">
        <v>1890</v>
      </c>
      <c r="G13" s="41" t="s">
        <v>676</v>
      </c>
      <c r="H13" s="41" t="s">
        <v>195</v>
      </c>
      <c r="I13" s="41">
        <v>1</v>
      </c>
      <c r="J13" s="52"/>
      <c r="K13" s="42" t="s">
        <v>2058</v>
      </c>
      <c r="L13" s="42" t="s">
        <v>2022</v>
      </c>
      <c r="M13" s="42" t="s">
        <v>2023</v>
      </c>
      <c r="N13" s="42"/>
      <c r="O13" s="42">
        <v>3</v>
      </c>
      <c r="P13" s="42" t="s">
        <v>2055</v>
      </c>
      <c r="Q13" s="41" t="s">
        <v>1992</v>
      </c>
      <c r="R13" s="41" t="s">
        <v>1996</v>
      </c>
      <c r="S13" s="82" t="s">
        <v>2334</v>
      </c>
      <c r="T13" s="41">
        <v>14</v>
      </c>
      <c r="U13" s="41" t="s">
        <v>1993</v>
      </c>
      <c r="V13" s="41" t="s">
        <v>2024</v>
      </c>
      <c r="W13" s="41">
        <v>1050</v>
      </c>
      <c r="X13" s="82" t="str">
        <f>_xlfn.CONCAT(Estructuras_N1[[#This Row],[Apoyo]]," ",Estructuras_N1[[#This Row],[Material]]," ",Estructuras_N1[[#This Row],[Altura]],"M"," ",Estructuras_N1[[#This Row],[KGF]],"KGF")</f>
        <v>POSTE PRFV 14M 1050KGF</v>
      </c>
      <c r="Y13" s="41">
        <f>_xlfn.XLOOKUP(Estructuras_N1[[#This Row],[Descripcion Material]],COD_MATERIALES!C:C,COD_MATERIALES!B:B)</f>
        <v>200066</v>
      </c>
      <c r="Z13" s="41"/>
      <c r="AA13" s="41">
        <v>1</v>
      </c>
      <c r="AB13" s="65">
        <v>45800</v>
      </c>
      <c r="AC13" s="13" t="s">
        <v>1485</v>
      </c>
      <c r="AD13" s="42" t="s">
        <v>2034</v>
      </c>
      <c r="AE13" s="42" t="str">
        <f>IF(Estructuras_N1[[#This Row],[Unidad Constructiva]]&lt;&gt;"",VLOOKUP(Estructuras_N1[[#This Row],[Unidad Constructiva]],Listas!S:T,2,0),"Identifique la UC")</f>
        <v>Poste de PRFV de 14 m 750 kg Postes en H Circuito sencillo retención</v>
      </c>
      <c r="AF13" s="42"/>
      <c r="AG13" s="42"/>
      <c r="AH13" s="43"/>
      <c r="AI13" s="45"/>
      <c r="AJ13" s="40"/>
      <c r="AK13" s="43"/>
      <c r="AL13" s="60"/>
      <c r="AM13"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4" spans="1:39" x14ac:dyDescent="0.35">
      <c r="A14" s="58">
        <v>-73.229225</v>
      </c>
      <c r="B14" s="58">
        <v>8.2674629999999993</v>
      </c>
      <c r="C14" s="40"/>
      <c r="D14" s="40"/>
      <c r="E14" s="41" t="s">
        <v>151</v>
      </c>
      <c r="F14" s="41" t="s">
        <v>1890</v>
      </c>
      <c r="G14" s="41" t="s">
        <v>676</v>
      </c>
      <c r="H14" s="41" t="s">
        <v>195</v>
      </c>
      <c r="I14" s="41">
        <v>1</v>
      </c>
      <c r="J14" s="52"/>
      <c r="K14" s="42" t="s">
        <v>2058</v>
      </c>
      <c r="L14" s="42" t="s">
        <v>2022</v>
      </c>
      <c r="M14" s="42" t="s">
        <v>2023</v>
      </c>
      <c r="N14" s="42"/>
      <c r="O14" s="42">
        <v>3</v>
      </c>
      <c r="P14" s="42" t="s">
        <v>2054</v>
      </c>
      <c r="Q14" s="41" t="s">
        <v>1992</v>
      </c>
      <c r="R14" s="41" t="s">
        <v>1996</v>
      </c>
      <c r="S14" s="82" t="s">
        <v>2334</v>
      </c>
      <c r="T14" s="41">
        <v>14</v>
      </c>
      <c r="U14" s="41" t="s">
        <v>1993</v>
      </c>
      <c r="V14" s="41" t="s">
        <v>2025</v>
      </c>
      <c r="W14" s="41">
        <v>750</v>
      </c>
      <c r="X14" s="82" t="str">
        <f>_xlfn.CONCAT(Estructuras_N1[[#This Row],[Apoyo]]," ",Estructuras_N1[[#This Row],[Material]]," ",Estructuras_N1[[#This Row],[Altura]],"M"," ",Estructuras_N1[[#This Row],[KGF]],"KGF")</f>
        <v>POSTE PRFV 14M 750KGF</v>
      </c>
      <c r="Y14" s="41">
        <f>_xlfn.XLOOKUP(Estructuras_N1[[#This Row],[Descripcion Material]],COD_MATERIALES!C:C,COD_MATERIALES!B:B)</f>
        <v>200064</v>
      </c>
      <c r="Z14" s="41"/>
      <c r="AA14" s="41">
        <v>1</v>
      </c>
      <c r="AB14" s="65">
        <v>45800</v>
      </c>
      <c r="AC14" s="13" t="s">
        <v>1483</v>
      </c>
      <c r="AD14" s="42" t="s">
        <v>2035</v>
      </c>
      <c r="AE14" s="42" t="str">
        <f>IF(Estructuras_N1[[#This Row],[Unidad Constructiva]]&lt;&gt;"",VLOOKUP(Estructuras_N1[[#This Row],[Unidad Constructiva]],Listas!S:T,2,0),"Identifique la UC")</f>
        <v>Poste de PRFV de 14 m 750 kg Postes en H Circuito sencillo suspensión</v>
      </c>
      <c r="AF14" s="42"/>
      <c r="AG14" s="42"/>
      <c r="AH14" s="43"/>
      <c r="AI14" s="45"/>
      <c r="AJ14" s="40"/>
      <c r="AK14" s="43"/>
      <c r="AL14" s="60"/>
      <c r="AM14"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5" spans="1:39" x14ac:dyDescent="0.35">
      <c r="A15" s="58">
        <v>-73.228159000000005</v>
      </c>
      <c r="B15" s="58">
        <v>8.2689090000000007</v>
      </c>
      <c r="C15" s="40"/>
      <c r="D15" s="40"/>
      <c r="E15" s="41" t="s">
        <v>151</v>
      </c>
      <c r="F15" s="41" t="s">
        <v>1890</v>
      </c>
      <c r="G15" s="41" t="s">
        <v>676</v>
      </c>
      <c r="H15" s="41" t="s">
        <v>195</v>
      </c>
      <c r="I15" s="41">
        <v>1</v>
      </c>
      <c r="J15" s="52"/>
      <c r="K15" s="42" t="s">
        <v>2058</v>
      </c>
      <c r="L15" s="42" t="s">
        <v>2022</v>
      </c>
      <c r="M15" s="42" t="s">
        <v>2023</v>
      </c>
      <c r="N15" s="42"/>
      <c r="O15" s="42">
        <v>3</v>
      </c>
      <c r="P15" s="42" t="s">
        <v>2052</v>
      </c>
      <c r="Q15" s="41" t="s">
        <v>1992</v>
      </c>
      <c r="R15" s="41" t="s">
        <v>1996</v>
      </c>
      <c r="S15" s="82" t="s">
        <v>2334</v>
      </c>
      <c r="T15" s="41">
        <v>14</v>
      </c>
      <c r="U15" s="41" t="s">
        <v>1993</v>
      </c>
      <c r="V15" s="41" t="s">
        <v>2024</v>
      </c>
      <c r="W15" s="41">
        <v>1050</v>
      </c>
      <c r="X15" s="82" t="str">
        <f>_xlfn.CONCAT(Estructuras_N1[[#This Row],[Apoyo]]," ",Estructuras_N1[[#This Row],[Material]]," ",Estructuras_N1[[#This Row],[Altura]],"M"," ",Estructuras_N1[[#This Row],[KGF]],"KGF")</f>
        <v>POSTE PRFV 14M 1050KGF</v>
      </c>
      <c r="Y15" s="41">
        <f>_xlfn.XLOOKUP(Estructuras_N1[[#This Row],[Descripcion Material]],COD_MATERIALES!C:C,COD_MATERIALES!B:B)</f>
        <v>200066</v>
      </c>
      <c r="Z15" s="41"/>
      <c r="AA15" s="41">
        <v>1</v>
      </c>
      <c r="AB15" s="65">
        <v>45807</v>
      </c>
      <c r="AC15" s="13" t="s">
        <v>1477</v>
      </c>
      <c r="AD15" s="42" t="s">
        <v>2349</v>
      </c>
      <c r="AE15" s="42" t="str">
        <f>IF(Estructuras_N1[[#This Row],[Unidad Constructiva]]&lt;&gt;"",VLOOKUP(Estructuras_N1[[#This Row],[Unidad Constructiva]],Listas!S:T,2,0),"Identifique la UC")</f>
        <v>Poste de PRFV de 14 m 750 kg Poste simple Circuito sencillo retención</v>
      </c>
      <c r="AF15" s="42"/>
      <c r="AG15" s="42"/>
      <c r="AH15" s="43"/>
      <c r="AI15" s="45"/>
      <c r="AJ15" s="40"/>
      <c r="AK15" s="43"/>
      <c r="AL15" s="60"/>
      <c r="AM15"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6" spans="1:39" x14ac:dyDescent="0.35">
      <c r="A16" s="58">
        <v>-73.228159000000005</v>
      </c>
      <c r="B16" s="58">
        <v>8.2689090000000007</v>
      </c>
      <c r="C16" s="40"/>
      <c r="D16" s="40"/>
      <c r="E16" s="41" t="s">
        <v>151</v>
      </c>
      <c r="F16" s="41" t="s">
        <v>1890</v>
      </c>
      <c r="G16" s="41" t="s">
        <v>676</v>
      </c>
      <c r="H16" s="41" t="s">
        <v>195</v>
      </c>
      <c r="I16" s="41">
        <v>1</v>
      </c>
      <c r="J16" s="52"/>
      <c r="K16" s="42" t="s">
        <v>2058</v>
      </c>
      <c r="L16" s="42" t="s">
        <v>2022</v>
      </c>
      <c r="M16" s="42" t="s">
        <v>2023</v>
      </c>
      <c r="N16" s="42"/>
      <c r="O16" s="42">
        <v>3</v>
      </c>
      <c r="P16" s="42" t="s">
        <v>2052</v>
      </c>
      <c r="Q16" s="41" t="s">
        <v>1992</v>
      </c>
      <c r="R16" s="41" t="s">
        <v>1996</v>
      </c>
      <c r="S16" s="82" t="s">
        <v>2334</v>
      </c>
      <c r="T16" s="41">
        <v>14</v>
      </c>
      <c r="U16" s="41" t="s">
        <v>1993</v>
      </c>
      <c r="V16" s="41" t="s">
        <v>2024</v>
      </c>
      <c r="W16" s="41">
        <v>1050</v>
      </c>
      <c r="X16" s="82" t="str">
        <f>_xlfn.CONCAT(Estructuras_N1[[#This Row],[Apoyo]]," ",Estructuras_N1[[#This Row],[Material]]," ",Estructuras_N1[[#This Row],[Altura]],"M"," ",Estructuras_N1[[#This Row],[KGF]],"KGF")</f>
        <v>POSTE PRFV 14M 1050KGF</v>
      </c>
      <c r="Y16" s="41">
        <f>_xlfn.XLOOKUP(Estructuras_N1[[#This Row],[Descripcion Material]],COD_MATERIALES!C:C,COD_MATERIALES!B:B)</f>
        <v>200066</v>
      </c>
      <c r="Z16" s="41"/>
      <c r="AA16" s="41">
        <v>1</v>
      </c>
      <c r="AB16" s="65">
        <v>45807</v>
      </c>
      <c r="AC16" s="13" t="s">
        <v>1477</v>
      </c>
      <c r="AD16" s="42" t="s">
        <v>2350</v>
      </c>
      <c r="AE16" s="42" t="str">
        <f>IF(Estructuras_N1[[#This Row],[Unidad Constructiva]]&lt;&gt;"",VLOOKUP(Estructuras_N1[[#This Row],[Unidad Constructiva]],Listas!S:T,2,0),"Identifique la UC")</f>
        <v>Poste de PRFV de 14 m 750 kg Poste simple Circuito sencillo retención</v>
      </c>
      <c r="AF16" s="42"/>
      <c r="AG16" s="42"/>
      <c r="AH16" s="43"/>
      <c r="AI16" s="45"/>
      <c r="AJ16" s="40"/>
      <c r="AK16" s="43"/>
      <c r="AL16" s="60"/>
      <c r="AM16"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7" spans="1:39" x14ac:dyDescent="0.35">
      <c r="A17" s="58">
        <v>-73.228159000000005</v>
      </c>
      <c r="B17" s="58">
        <v>8.2689090000000007</v>
      </c>
      <c r="C17" s="40"/>
      <c r="D17" s="40"/>
      <c r="E17" s="41" t="s">
        <v>151</v>
      </c>
      <c r="F17" s="41" t="s">
        <v>1890</v>
      </c>
      <c r="G17" s="41" t="s">
        <v>676</v>
      </c>
      <c r="H17" s="41" t="s">
        <v>195</v>
      </c>
      <c r="I17" s="41">
        <v>1</v>
      </c>
      <c r="J17" s="52"/>
      <c r="K17" s="42" t="s">
        <v>2058</v>
      </c>
      <c r="L17" s="42" t="s">
        <v>2022</v>
      </c>
      <c r="M17" s="42" t="s">
        <v>2023</v>
      </c>
      <c r="N17" s="42"/>
      <c r="O17" s="42">
        <v>3</v>
      </c>
      <c r="P17" s="42" t="s">
        <v>2052</v>
      </c>
      <c r="Q17" s="41" t="s">
        <v>1992</v>
      </c>
      <c r="R17" s="41" t="s">
        <v>1996</v>
      </c>
      <c r="S17" s="82" t="s">
        <v>2334</v>
      </c>
      <c r="T17" s="41">
        <v>14</v>
      </c>
      <c r="U17" s="41" t="s">
        <v>1993</v>
      </c>
      <c r="V17" s="41" t="s">
        <v>2024</v>
      </c>
      <c r="W17" s="41">
        <v>1050</v>
      </c>
      <c r="X17" s="82" t="str">
        <f>_xlfn.CONCAT(Estructuras_N1[[#This Row],[Apoyo]]," ",Estructuras_N1[[#This Row],[Material]]," ",Estructuras_N1[[#This Row],[Altura]],"M"," ",Estructuras_N1[[#This Row],[KGF]],"KGF")</f>
        <v>POSTE PRFV 14M 1050KGF</v>
      </c>
      <c r="Y17" s="41">
        <f>_xlfn.XLOOKUP(Estructuras_N1[[#This Row],[Descripcion Material]],COD_MATERIALES!C:C,COD_MATERIALES!B:B)</f>
        <v>200066</v>
      </c>
      <c r="Z17" s="41"/>
      <c r="AA17" s="41">
        <v>1</v>
      </c>
      <c r="AB17" s="65">
        <v>45807</v>
      </c>
      <c r="AC17" s="13" t="s">
        <v>1477</v>
      </c>
      <c r="AD17" s="42" t="s">
        <v>2351</v>
      </c>
      <c r="AE17" s="42" t="str">
        <f>IF(Estructuras_N1[[#This Row],[Unidad Constructiva]]&lt;&gt;"",VLOOKUP(Estructuras_N1[[#This Row],[Unidad Constructiva]],Listas!S:T,2,0),"Identifique la UC")</f>
        <v>Poste de PRFV de 14 m 750 kg Poste simple Circuito sencillo retención</v>
      </c>
      <c r="AF17" s="42"/>
      <c r="AG17" s="42"/>
      <c r="AH17" s="43"/>
      <c r="AI17" s="45"/>
      <c r="AJ17" s="40"/>
      <c r="AK17" s="43"/>
      <c r="AL17" s="60"/>
      <c r="AM17"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8" spans="1:39" x14ac:dyDescent="0.35">
      <c r="A18" s="13">
        <v>-73.225641999999993</v>
      </c>
      <c r="B18" s="13">
        <v>8.2697859999999999</v>
      </c>
      <c r="C18" s="40"/>
      <c r="D18" s="40"/>
      <c r="E18" s="41" t="s">
        <v>151</v>
      </c>
      <c r="F18" s="41" t="s">
        <v>1890</v>
      </c>
      <c r="G18" s="41" t="s">
        <v>676</v>
      </c>
      <c r="H18" s="41" t="s">
        <v>195</v>
      </c>
      <c r="I18" s="41">
        <v>1</v>
      </c>
      <c r="J18" s="52"/>
      <c r="K18" s="42" t="s">
        <v>2058</v>
      </c>
      <c r="L18" s="42" t="s">
        <v>2022</v>
      </c>
      <c r="M18" s="42" t="s">
        <v>2023</v>
      </c>
      <c r="N18" s="42"/>
      <c r="O18" s="42">
        <v>3</v>
      </c>
      <c r="P18" s="42" t="s">
        <v>2052</v>
      </c>
      <c r="Q18" s="41" t="s">
        <v>1992</v>
      </c>
      <c r="R18" s="41" t="s">
        <v>1996</v>
      </c>
      <c r="S18" s="82" t="s">
        <v>2334</v>
      </c>
      <c r="T18" s="41">
        <v>14</v>
      </c>
      <c r="U18" s="41" t="s">
        <v>1993</v>
      </c>
      <c r="V18" s="41" t="s">
        <v>2024</v>
      </c>
      <c r="W18" s="41">
        <v>1050</v>
      </c>
      <c r="X18" s="82" t="str">
        <f>_xlfn.CONCAT(Estructuras_N1[[#This Row],[Apoyo]]," ",Estructuras_N1[[#This Row],[Material]]," ",Estructuras_N1[[#This Row],[Altura]],"M"," ",Estructuras_N1[[#This Row],[KGF]],"KGF")</f>
        <v>POSTE PRFV 14M 1050KGF</v>
      </c>
      <c r="Y18" s="41">
        <f>_xlfn.XLOOKUP(Estructuras_N1[[#This Row],[Descripcion Material]],COD_MATERIALES!C:C,COD_MATERIALES!B:B)</f>
        <v>200066</v>
      </c>
      <c r="Z18" s="41"/>
      <c r="AA18" s="41">
        <v>1</v>
      </c>
      <c r="AB18" s="65">
        <v>45862</v>
      </c>
      <c r="AC18" s="13" t="s">
        <v>1477</v>
      </c>
      <c r="AD18" s="42" t="s">
        <v>2352</v>
      </c>
      <c r="AE18" s="42" t="str">
        <f>IF(Estructuras_N1[[#This Row],[Unidad Constructiva]]&lt;&gt;"",VLOOKUP(Estructuras_N1[[#This Row],[Unidad Constructiva]],Listas!S:T,2,0),"Identifique la UC")</f>
        <v>Poste de PRFV de 14 m 750 kg Poste simple Circuito sencillo retención</v>
      </c>
      <c r="AF18" s="42"/>
      <c r="AG18" s="42"/>
      <c r="AH18" s="43"/>
      <c r="AI18" s="45"/>
      <c r="AJ18" s="40"/>
      <c r="AK18" s="43"/>
      <c r="AL18" s="60"/>
      <c r="AM18"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9" spans="1:39" x14ac:dyDescent="0.35">
      <c r="A19" s="13">
        <v>-73.225641999999993</v>
      </c>
      <c r="B19" s="13">
        <v>8.2697859999999999</v>
      </c>
      <c r="C19" s="40"/>
      <c r="D19" s="40"/>
      <c r="E19" s="41" t="s">
        <v>151</v>
      </c>
      <c r="F19" s="41" t="s">
        <v>1890</v>
      </c>
      <c r="G19" s="41" t="s">
        <v>676</v>
      </c>
      <c r="H19" s="41" t="s">
        <v>195</v>
      </c>
      <c r="I19" s="41">
        <v>1</v>
      </c>
      <c r="J19" s="52"/>
      <c r="K19" s="42" t="s">
        <v>2058</v>
      </c>
      <c r="L19" s="42" t="s">
        <v>2022</v>
      </c>
      <c r="M19" s="42" t="s">
        <v>2023</v>
      </c>
      <c r="N19" s="42"/>
      <c r="O19" s="42">
        <v>3</v>
      </c>
      <c r="P19" s="42" t="s">
        <v>2052</v>
      </c>
      <c r="Q19" s="41" t="s">
        <v>1992</v>
      </c>
      <c r="R19" s="41" t="s">
        <v>1996</v>
      </c>
      <c r="S19" s="82" t="s">
        <v>2334</v>
      </c>
      <c r="T19" s="41">
        <v>14</v>
      </c>
      <c r="U19" s="41" t="s">
        <v>1993</v>
      </c>
      <c r="V19" s="41" t="s">
        <v>2024</v>
      </c>
      <c r="W19" s="41">
        <v>1050</v>
      </c>
      <c r="X19" s="82" t="str">
        <f>_xlfn.CONCAT(Estructuras_N1[[#This Row],[Apoyo]]," ",Estructuras_N1[[#This Row],[Material]]," ",Estructuras_N1[[#This Row],[Altura]],"M"," ",Estructuras_N1[[#This Row],[KGF]],"KGF")</f>
        <v>POSTE PRFV 14M 1050KGF</v>
      </c>
      <c r="Y19" s="41">
        <f>_xlfn.XLOOKUP(Estructuras_N1[[#This Row],[Descripcion Material]],COD_MATERIALES!C:C,COD_MATERIALES!B:B)</f>
        <v>200066</v>
      </c>
      <c r="Z19" s="41"/>
      <c r="AA19" s="41">
        <v>1</v>
      </c>
      <c r="AB19" s="65">
        <v>45862</v>
      </c>
      <c r="AC19" s="13" t="s">
        <v>1477</v>
      </c>
      <c r="AD19" s="42" t="s">
        <v>2353</v>
      </c>
      <c r="AE19" s="42" t="str">
        <f>IF(Estructuras_N1[[#This Row],[Unidad Constructiva]]&lt;&gt;"",VLOOKUP(Estructuras_N1[[#This Row],[Unidad Constructiva]],Listas!S:T,2,0),"Identifique la UC")</f>
        <v>Poste de PRFV de 14 m 750 kg Poste simple Circuito sencillo retención</v>
      </c>
      <c r="AF19" s="42"/>
      <c r="AG19" s="42"/>
      <c r="AH19" s="43"/>
      <c r="AI19" s="45"/>
      <c r="AJ19" s="40"/>
      <c r="AK19" s="43"/>
      <c r="AL19" s="60"/>
      <c r="AM19"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0" spans="1:39" x14ac:dyDescent="0.35">
      <c r="A20" s="13">
        <v>-73.225641999999993</v>
      </c>
      <c r="B20" s="13">
        <v>8.2697859999999999</v>
      </c>
      <c r="C20" s="40"/>
      <c r="D20" s="40"/>
      <c r="E20" s="41" t="s">
        <v>151</v>
      </c>
      <c r="F20" s="41" t="s">
        <v>1890</v>
      </c>
      <c r="G20" s="41" t="s">
        <v>676</v>
      </c>
      <c r="H20" s="41" t="s">
        <v>195</v>
      </c>
      <c r="I20" s="41">
        <v>1</v>
      </c>
      <c r="J20" s="52"/>
      <c r="K20" s="42" t="s">
        <v>2058</v>
      </c>
      <c r="L20" s="42" t="s">
        <v>2022</v>
      </c>
      <c r="M20" s="42" t="s">
        <v>2023</v>
      </c>
      <c r="N20" s="42"/>
      <c r="O20" s="42">
        <v>3</v>
      </c>
      <c r="P20" s="42" t="s">
        <v>2052</v>
      </c>
      <c r="Q20" s="41" t="s">
        <v>1992</v>
      </c>
      <c r="R20" s="41" t="s">
        <v>1996</v>
      </c>
      <c r="S20" s="82" t="s">
        <v>2334</v>
      </c>
      <c r="T20" s="41">
        <v>14</v>
      </c>
      <c r="U20" s="41" t="s">
        <v>1993</v>
      </c>
      <c r="V20" s="41" t="s">
        <v>2024</v>
      </c>
      <c r="W20" s="41">
        <v>1050</v>
      </c>
      <c r="X20" s="82" t="str">
        <f>_xlfn.CONCAT(Estructuras_N1[[#This Row],[Apoyo]]," ",Estructuras_N1[[#This Row],[Material]]," ",Estructuras_N1[[#This Row],[Altura]],"M"," ",Estructuras_N1[[#This Row],[KGF]],"KGF")</f>
        <v>POSTE PRFV 14M 1050KGF</v>
      </c>
      <c r="Y20" s="41">
        <f>_xlfn.XLOOKUP(Estructuras_N1[[#This Row],[Descripcion Material]],COD_MATERIALES!C:C,COD_MATERIALES!B:B)</f>
        <v>200066</v>
      </c>
      <c r="Z20" s="41"/>
      <c r="AA20" s="41">
        <v>1</v>
      </c>
      <c r="AB20" s="65">
        <v>45862</v>
      </c>
      <c r="AC20" s="13" t="s">
        <v>1477</v>
      </c>
      <c r="AD20" s="42" t="s">
        <v>2354</v>
      </c>
      <c r="AE20" s="42" t="str">
        <f>IF(Estructuras_N1[[#This Row],[Unidad Constructiva]]&lt;&gt;"",VLOOKUP(Estructuras_N1[[#This Row],[Unidad Constructiva]],Listas!S:T,2,0),"Identifique la UC")</f>
        <v>Poste de PRFV de 14 m 750 kg Poste simple Circuito sencillo retención</v>
      </c>
      <c r="AF20" s="42"/>
      <c r="AG20" s="42"/>
      <c r="AH20" s="43"/>
      <c r="AI20" s="45"/>
      <c r="AJ20" s="40"/>
      <c r="AK20" s="43"/>
      <c r="AL20" s="60"/>
      <c r="AM20"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1" spans="1:39" x14ac:dyDescent="0.35">
      <c r="A21" s="58">
        <v>-73.223544000000004</v>
      </c>
      <c r="B21" s="58">
        <v>8.270168</v>
      </c>
      <c r="C21" s="40"/>
      <c r="D21" s="40"/>
      <c r="E21" s="41" t="s">
        <v>151</v>
      </c>
      <c r="F21" s="41" t="s">
        <v>1890</v>
      </c>
      <c r="G21" s="41" t="s">
        <v>676</v>
      </c>
      <c r="H21" s="41" t="s">
        <v>195</v>
      </c>
      <c r="I21" s="41">
        <v>1</v>
      </c>
      <c r="J21" s="52"/>
      <c r="K21" s="42" t="s">
        <v>2058</v>
      </c>
      <c r="L21" s="42" t="s">
        <v>2022</v>
      </c>
      <c r="M21" s="42" t="s">
        <v>2023</v>
      </c>
      <c r="N21" s="42"/>
      <c r="O21" s="42">
        <v>3</v>
      </c>
      <c r="P21" s="42" t="s">
        <v>2052</v>
      </c>
      <c r="Q21" s="41" t="s">
        <v>1992</v>
      </c>
      <c r="R21" s="41" t="s">
        <v>1996</v>
      </c>
      <c r="S21" s="82" t="s">
        <v>2334</v>
      </c>
      <c r="T21" s="41">
        <v>14</v>
      </c>
      <c r="U21" s="41" t="s">
        <v>1993</v>
      </c>
      <c r="V21" s="41" t="s">
        <v>2024</v>
      </c>
      <c r="W21" s="41">
        <v>1050</v>
      </c>
      <c r="X21" s="82" t="str">
        <f>_xlfn.CONCAT(Estructuras_N1[[#This Row],[Apoyo]]," ",Estructuras_N1[[#This Row],[Material]]," ",Estructuras_N1[[#This Row],[Altura]],"M"," ",Estructuras_N1[[#This Row],[KGF]],"KGF")</f>
        <v>POSTE PRFV 14M 1050KGF</v>
      </c>
      <c r="Y21" s="41">
        <f>_xlfn.XLOOKUP(Estructuras_N1[[#This Row],[Descripcion Material]],COD_MATERIALES!C:C,COD_MATERIALES!B:B)</f>
        <v>200066</v>
      </c>
      <c r="Z21" s="41"/>
      <c r="AA21" s="41">
        <v>1</v>
      </c>
      <c r="AB21" s="65">
        <v>45862</v>
      </c>
      <c r="AC21" s="13" t="s">
        <v>1477</v>
      </c>
      <c r="AD21" s="42" t="s">
        <v>2355</v>
      </c>
      <c r="AE21" s="42" t="str">
        <f>IF(Estructuras_N1[[#This Row],[Unidad Constructiva]]&lt;&gt;"",VLOOKUP(Estructuras_N1[[#This Row],[Unidad Constructiva]],Listas!S:T,2,0),"Identifique la UC")</f>
        <v>Poste de PRFV de 14 m 750 kg Poste simple Circuito sencillo retención</v>
      </c>
      <c r="AF21" s="42"/>
      <c r="AG21" s="42"/>
      <c r="AH21" s="43"/>
      <c r="AI21" s="45"/>
      <c r="AJ21" s="40"/>
      <c r="AK21" s="43"/>
      <c r="AL21" s="60"/>
      <c r="AM21"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2" spans="1:39" x14ac:dyDescent="0.35">
      <c r="A22" s="58">
        <v>-73.223544000000004</v>
      </c>
      <c r="B22" s="58">
        <v>8.270168</v>
      </c>
      <c r="C22" s="40"/>
      <c r="D22" s="40"/>
      <c r="E22" s="41" t="s">
        <v>151</v>
      </c>
      <c r="F22" s="41" t="s">
        <v>1890</v>
      </c>
      <c r="G22" s="41" t="s">
        <v>676</v>
      </c>
      <c r="H22" s="41" t="s">
        <v>195</v>
      </c>
      <c r="I22" s="41">
        <v>1</v>
      </c>
      <c r="J22" s="52"/>
      <c r="K22" s="42" t="s">
        <v>2058</v>
      </c>
      <c r="L22" s="42" t="s">
        <v>2022</v>
      </c>
      <c r="M22" s="42" t="s">
        <v>2023</v>
      </c>
      <c r="N22" s="42"/>
      <c r="O22" s="42">
        <v>3</v>
      </c>
      <c r="P22" s="42" t="s">
        <v>2052</v>
      </c>
      <c r="Q22" s="41" t="s">
        <v>1992</v>
      </c>
      <c r="R22" s="41" t="s">
        <v>1996</v>
      </c>
      <c r="S22" s="82" t="s">
        <v>2334</v>
      </c>
      <c r="T22" s="41">
        <v>14</v>
      </c>
      <c r="U22" s="41" t="s">
        <v>1993</v>
      </c>
      <c r="V22" s="41" t="s">
        <v>2024</v>
      </c>
      <c r="W22" s="41">
        <v>1050</v>
      </c>
      <c r="X22" s="82" t="str">
        <f>_xlfn.CONCAT(Estructuras_N1[[#This Row],[Apoyo]]," ",Estructuras_N1[[#This Row],[Material]]," ",Estructuras_N1[[#This Row],[Altura]],"M"," ",Estructuras_N1[[#This Row],[KGF]],"KGF")</f>
        <v>POSTE PRFV 14M 1050KGF</v>
      </c>
      <c r="Y22" s="41">
        <f>_xlfn.XLOOKUP(Estructuras_N1[[#This Row],[Descripcion Material]],COD_MATERIALES!C:C,COD_MATERIALES!B:B)</f>
        <v>200066</v>
      </c>
      <c r="Z22" s="41"/>
      <c r="AA22" s="41">
        <v>1</v>
      </c>
      <c r="AB22" s="65">
        <v>45862</v>
      </c>
      <c r="AC22" s="13" t="s">
        <v>1477</v>
      </c>
      <c r="AD22" s="42" t="s">
        <v>2356</v>
      </c>
      <c r="AE22" s="42" t="str">
        <f>IF(Estructuras_N1[[#This Row],[Unidad Constructiva]]&lt;&gt;"",VLOOKUP(Estructuras_N1[[#This Row],[Unidad Constructiva]],Listas!S:T,2,0),"Identifique la UC")</f>
        <v>Poste de PRFV de 14 m 750 kg Poste simple Circuito sencillo retención</v>
      </c>
      <c r="AF22" s="42"/>
      <c r="AG22" s="42"/>
      <c r="AH22" s="43"/>
      <c r="AI22" s="45"/>
      <c r="AJ22" s="40"/>
      <c r="AK22" s="43"/>
      <c r="AL22" s="60"/>
      <c r="AM22"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3" spans="1:39" x14ac:dyDescent="0.35">
      <c r="A23" s="58">
        <v>-73.223544000000004</v>
      </c>
      <c r="B23" s="58">
        <v>8.270168</v>
      </c>
      <c r="C23" s="40"/>
      <c r="D23" s="40"/>
      <c r="E23" s="41" t="s">
        <v>151</v>
      </c>
      <c r="F23" s="41" t="s">
        <v>1890</v>
      </c>
      <c r="G23" s="41" t="s">
        <v>676</v>
      </c>
      <c r="H23" s="41" t="s">
        <v>195</v>
      </c>
      <c r="I23" s="41">
        <v>1</v>
      </c>
      <c r="J23" s="52"/>
      <c r="K23" s="42" t="s">
        <v>2058</v>
      </c>
      <c r="L23" s="42" t="s">
        <v>2022</v>
      </c>
      <c r="M23" s="42" t="s">
        <v>2023</v>
      </c>
      <c r="N23" s="42"/>
      <c r="O23" s="42">
        <v>3</v>
      </c>
      <c r="P23" s="42" t="s">
        <v>2052</v>
      </c>
      <c r="Q23" s="41" t="s">
        <v>1992</v>
      </c>
      <c r="R23" s="41" t="s">
        <v>1996</v>
      </c>
      <c r="S23" s="82" t="s">
        <v>2334</v>
      </c>
      <c r="T23" s="41">
        <v>14</v>
      </c>
      <c r="U23" s="41" t="s">
        <v>1993</v>
      </c>
      <c r="V23" s="41" t="s">
        <v>2024</v>
      </c>
      <c r="W23" s="41">
        <v>1050</v>
      </c>
      <c r="X23" s="82" t="str">
        <f>_xlfn.CONCAT(Estructuras_N1[[#This Row],[Apoyo]]," ",Estructuras_N1[[#This Row],[Material]]," ",Estructuras_N1[[#This Row],[Altura]],"M"," ",Estructuras_N1[[#This Row],[KGF]],"KGF")</f>
        <v>POSTE PRFV 14M 1050KGF</v>
      </c>
      <c r="Y23" s="41">
        <f>_xlfn.XLOOKUP(Estructuras_N1[[#This Row],[Descripcion Material]],COD_MATERIALES!C:C,COD_MATERIALES!B:B)</f>
        <v>200066</v>
      </c>
      <c r="Z23" s="41"/>
      <c r="AA23" s="41">
        <v>1</v>
      </c>
      <c r="AB23" s="65">
        <v>45862</v>
      </c>
      <c r="AC23" s="13" t="s">
        <v>1477</v>
      </c>
      <c r="AD23" s="42" t="s">
        <v>2357</v>
      </c>
      <c r="AE23" s="42" t="str">
        <f>IF(Estructuras_N1[[#This Row],[Unidad Constructiva]]&lt;&gt;"",VLOOKUP(Estructuras_N1[[#This Row],[Unidad Constructiva]],Listas!S:T,2,0),"Identifique la UC")</f>
        <v>Poste de PRFV de 14 m 750 kg Poste simple Circuito sencillo retención</v>
      </c>
      <c r="AF23" s="42"/>
      <c r="AG23" s="42"/>
      <c r="AH23" s="43"/>
      <c r="AI23" s="45"/>
      <c r="AJ23" s="40"/>
      <c r="AK23" s="43"/>
      <c r="AL23" s="60"/>
      <c r="AM23"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4" spans="1:39" x14ac:dyDescent="0.35">
      <c r="A24" s="58">
        <v>-73.222104000000002</v>
      </c>
      <c r="B24" s="58">
        <v>8.2707329999999999</v>
      </c>
      <c r="C24" s="40"/>
      <c r="D24" s="40"/>
      <c r="E24" s="41" t="s">
        <v>151</v>
      </c>
      <c r="F24" s="41" t="s">
        <v>1890</v>
      </c>
      <c r="G24" s="41" t="s">
        <v>676</v>
      </c>
      <c r="H24" s="41" t="s">
        <v>195</v>
      </c>
      <c r="I24" s="41">
        <v>1</v>
      </c>
      <c r="J24" s="52"/>
      <c r="K24" s="42" t="s">
        <v>2058</v>
      </c>
      <c r="L24" s="42" t="s">
        <v>2022</v>
      </c>
      <c r="M24" s="42" t="s">
        <v>2023</v>
      </c>
      <c r="N24" s="42"/>
      <c r="O24" s="42">
        <v>3</v>
      </c>
      <c r="P24" s="42" t="s">
        <v>2052</v>
      </c>
      <c r="Q24" s="41" t="s">
        <v>1992</v>
      </c>
      <c r="R24" s="41" t="s">
        <v>1996</v>
      </c>
      <c r="S24" s="82" t="s">
        <v>2334</v>
      </c>
      <c r="T24" s="41">
        <v>14</v>
      </c>
      <c r="U24" s="41" t="s">
        <v>1993</v>
      </c>
      <c r="V24" s="41" t="s">
        <v>2024</v>
      </c>
      <c r="W24" s="41">
        <v>1050</v>
      </c>
      <c r="X24" s="82" t="str">
        <f>_xlfn.CONCAT(Estructuras_N1[[#This Row],[Apoyo]]," ",Estructuras_N1[[#This Row],[Material]]," ",Estructuras_N1[[#This Row],[Altura]],"M"," ",Estructuras_N1[[#This Row],[KGF]],"KGF")</f>
        <v>POSTE PRFV 14M 1050KGF</v>
      </c>
      <c r="Y24" s="41">
        <f>_xlfn.XLOOKUP(Estructuras_N1[[#This Row],[Descripcion Material]],COD_MATERIALES!C:C,COD_MATERIALES!B:B)</f>
        <v>200066</v>
      </c>
      <c r="Z24" s="41"/>
      <c r="AA24" s="41">
        <v>1</v>
      </c>
      <c r="AB24" s="65">
        <v>45848</v>
      </c>
      <c r="AC24" s="13" t="s">
        <v>1477</v>
      </c>
      <c r="AD24" s="42" t="s">
        <v>2358</v>
      </c>
      <c r="AE24" s="42" t="str">
        <f>IF(Estructuras_N1[[#This Row],[Unidad Constructiva]]&lt;&gt;"",VLOOKUP(Estructuras_N1[[#This Row],[Unidad Constructiva]],Listas!S:T,2,0),"Identifique la UC")</f>
        <v>Poste de PRFV de 14 m 750 kg Poste simple Circuito sencillo retención</v>
      </c>
      <c r="AF24" s="42"/>
      <c r="AG24" s="42"/>
      <c r="AH24" s="43"/>
      <c r="AI24" s="45"/>
      <c r="AJ24" s="40"/>
      <c r="AK24" s="43"/>
      <c r="AL24" s="60"/>
      <c r="AM24"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5" spans="1:39" x14ac:dyDescent="0.35">
      <c r="A25" s="58">
        <v>-73.222104000000002</v>
      </c>
      <c r="B25" s="58">
        <v>8.2707329999999999</v>
      </c>
      <c r="C25" s="40"/>
      <c r="D25" s="40"/>
      <c r="E25" s="41" t="s">
        <v>151</v>
      </c>
      <c r="F25" s="41" t="s">
        <v>1890</v>
      </c>
      <c r="G25" s="41" t="s">
        <v>676</v>
      </c>
      <c r="H25" s="41" t="s">
        <v>195</v>
      </c>
      <c r="I25" s="41">
        <v>1</v>
      </c>
      <c r="J25" s="52"/>
      <c r="K25" s="42" t="s">
        <v>2058</v>
      </c>
      <c r="L25" s="42" t="s">
        <v>2022</v>
      </c>
      <c r="M25" s="42" t="s">
        <v>2023</v>
      </c>
      <c r="N25" s="42"/>
      <c r="O25" s="42">
        <v>3</v>
      </c>
      <c r="P25" s="42" t="s">
        <v>2052</v>
      </c>
      <c r="Q25" s="41" t="s">
        <v>1992</v>
      </c>
      <c r="R25" s="41" t="s">
        <v>1996</v>
      </c>
      <c r="S25" s="82" t="s">
        <v>2334</v>
      </c>
      <c r="T25" s="41">
        <v>14</v>
      </c>
      <c r="U25" s="41" t="s">
        <v>1993</v>
      </c>
      <c r="V25" s="41" t="s">
        <v>2024</v>
      </c>
      <c r="W25" s="41">
        <v>1050</v>
      </c>
      <c r="X25" s="82" t="str">
        <f>_xlfn.CONCAT(Estructuras_N1[[#This Row],[Apoyo]]," ",Estructuras_N1[[#This Row],[Material]]," ",Estructuras_N1[[#This Row],[Altura]],"M"," ",Estructuras_N1[[#This Row],[KGF]],"KGF")</f>
        <v>POSTE PRFV 14M 1050KGF</v>
      </c>
      <c r="Y25" s="41">
        <f>_xlfn.XLOOKUP(Estructuras_N1[[#This Row],[Descripcion Material]],COD_MATERIALES!C:C,COD_MATERIALES!B:B)</f>
        <v>200066</v>
      </c>
      <c r="Z25" s="41"/>
      <c r="AA25" s="41">
        <v>1</v>
      </c>
      <c r="AB25" s="65">
        <v>45848</v>
      </c>
      <c r="AC25" s="13" t="s">
        <v>1477</v>
      </c>
      <c r="AD25" s="42" t="s">
        <v>2359</v>
      </c>
      <c r="AE25" s="42" t="str">
        <f>IF(Estructuras_N1[[#This Row],[Unidad Constructiva]]&lt;&gt;"",VLOOKUP(Estructuras_N1[[#This Row],[Unidad Constructiva]],Listas!S:T,2,0),"Identifique la UC")</f>
        <v>Poste de PRFV de 14 m 750 kg Poste simple Circuito sencillo retención</v>
      </c>
      <c r="AF25" s="42"/>
      <c r="AG25" s="42"/>
      <c r="AH25" s="43"/>
      <c r="AI25" s="45"/>
      <c r="AJ25" s="40"/>
      <c r="AK25" s="43"/>
      <c r="AL25" s="60"/>
      <c r="AM25"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6" spans="1:39" x14ac:dyDescent="0.35">
      <c r="A26" s="58">
        <v>-73.222104000000002</v>
      </c>
      <c r="B26" s="58">
        <v>8.2707329999999999</v>
      </c>
      <c r="C26" s="40"/>
      <c r="D26" s="40"/>
      <c r="E26" s="41" t="s">
        <v>151</v>
      </c>
      <c r="F26" s="41" t="s">
        <v>1890</v>
      </c>
      <c r="G26" s="41" t="s">
        <v>676</v>
      </c>
      <c r="H26" s="41" t="s">
        <v>195</v>
      </c>
      <c r="I26" s="41">
        <v>1</v>
      </c>
      <c r="J26" s="52"/>
      <c r="K26" s="42" t="s">
        <v>2058</v>
      </c>
      <c r="L26" s="42" t="s">
        <v>2022</v>
      </c>
      <c r="M26" s="42" t="s">
        <v>2023</v>
      </c>
      <c r="N26" s="42"/>
      <c r="O26" s="42">
        <v>3</v>
      </c>
      <c r="P26" s="42" t="s">
        <v>2052</v>
      </c>
      <c r="Q26" s="41" t="s">
        <v>1992</v>
      </c>
      <c r="R26" s="41" t="s">
        <v>1996</v>
      </c>
      <c r="S26" s="82" t="s">
        <v>2334</v>
      </c>
      <c r="T26" s="41">
        <v>14</v>
      </c>
      <c r="U26" s="41" t="s">
        <v>1993</v>
      </c>
      <c r="V26" s="41" t="s">
        <v>2024</v>
      </c>
      <c r="W26" s="41">
        <v>1050</v>
      </c>
      <c r="X26" s="82" t="str">
        <f>_xlfn.CONCAT(Estructuras_N1[[#This Row],[Apoyo]]," ",Estructuras_N1[[#This Row],[Material]]," ",Estructuras_N1[[#This Row],[Altura]],"M"," ",Estructuras_N1[[#This Row],[KGF]],"KGF")</f>
        <v>POSTE PRFV 14M 1050KGF</v>
      </c>
      <c r="Y26" s="41">
        <f>_xlfn.XLOOKUP(Estructuras_N1[[#This Row],[Descripcion Material]],COD_MATERIALES!C:C,COD_MATERIALES!B:B)</f>
        <v>200066</v>
      </c>
      <c r="Z26" s="41"/>
      <c r="AA26" s="41">
        <v>1</v>
      </c>
      <c r="AB26" s="65">
        <v>45848</v>
      </c>
      <c r="AC26" s="13" t="s">
        <v>1477</v>
      </c>
      <c r="AD26" s="42" t="s">
        <v>2360</v>
      </c>
      <c r="AE26" s="42" t="str">
        <f>IF(Estructuras_N1[[#This Row],[Unidad Constructiva]]&lt;&gt;"",VLOOKUP(Estructuras_N1[[#This Row],[Unidad Constructiva]],Listas!S:T,2,0),"Identifique la UC")</f>
        <v>Poste de PRFV de 14 m 750 kg Poste simple Circuito sencillo retención</v>
      </c>
      <c r="AF26" s="42"/>
      <c r="AG26" s="42"/>
      <c r="AH26" s="43"/>
      <c r="AI26" s="45"/>
      <c r="AJ26" s="40"/>
      <c r="AK26" s="43"/>
      <c r="AL26" s="60"/>
      <c r="AM26"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7" spans="1:39" x14ac:dyDescent="0.35">
      <c r="A27" s="58">
        <v>-73.219712999999999</v>
      </c>
      <c r="B27" s="58">
        <v>8.2713169999999998</v>
      </c>
      <c r="C27" s="40"/>
      <c r="D27" s="40"/>
      <c r="E27" s="41" t="s">
        <v>151</v>
      </c>
      <c r="F27" s="41" t="s">
        <v>1890</v>
      </c>
      <c r="G27" s="41" t="s">
        <v>676</v>
      </c>
      <c r="H27" s="41" t="s">
        <v>195</v>
      </c>
      <c r="I27" s="41">
        <v>1</v>
      </c>
      <c r="J27" s="52"/>
      <c r="K27" s="41" t="s">
        <v>2059</v>
      </c>
      <c r="L27" s="42" t="s">
        <v>2022</v>
      </c>
      <c r="M27" s="42" t="s">
        <v>2023</v>
      </c>
      <c r="N27" s="42"/>
      <c r="O27" s="42">
        <v>3</v>
      </c>
      <c r="P27" s="42" t="s">
        <v>2055</v>
      </c>
      <c r="Q27" s="41" t="s">
        <v>1992</v>
      </c>
      <c r="R27" s="41" t="s">
        <v>1996</v>
      </c>
      <c r="S27" s="82" t="s">
        <v>2334</v>
      </c>
      <c r="T27" s="41">
        <v>14</v>
      </c>
      <c r="U27" s="41" t="s">
        <v>1993</v>
      </c>
      <c r="V27" s="41" t="s">
        <v>2024</v>
      </c>
      <c r="W27" s="41">
        <v>1050</v>
      </c>
      <c r="X27" s="82" t="str">
        <f>_xlfn.CONCAT(Estructuras_N1[[#This Row],[Apoyo]]," ",Estructuras_N1[[#This Row],[Material]]," ",Estructuras_N1[[#This Row],[Altura]],"M"," ",Estructuras_N1[[#This Row],[KGF]],"KGF")</f>
        <v>POSTE PRFV 14M 1050KGF</v>
      </c>
      <c r="Y27" s="41">
        <f>_xlfn.XLOOKUP(Estructuras_N1[[#This Row],[Descripcion Material]],COD_MATERIALES!C:C,COD_MATERIALES!B:B)</f>
        <v>200066</v>
      </c>
      <c r="Z27" s="41"/>
      <c r="AA27" s="41">
        <v>1</v>
      </c>
      <c r="AB27" s="65">
        <v>45799</v>
      </c>
      <c r="AC27" s="13" t="s">
        <v>1485</v>
      </c>
      <c r="AD27" s="42" t="s">
        <v>2039</v>
      </c>
      <c r="AE27" s="42" t="str">
        <f>IF(Estructuras_N1[[#This Row],[Unidad Constructiva]]&lt;&gt;"",VLOOKUP(Estructuras_N1[[#This Row],[Unidad Constructiva]],Listas!S:T,2,0),"Identifique la UC")</f>
        <v>Poste de PRFV de 14 m 750 kg Postes en H Circuito sencillo retención</v>
      </c>
      <c r="AF27" s="42"/>
      <c r="AG27" s="42"/>
      <c r="AH27" s="43"/>
      <c r="AI27" s="45"/>
      <c r="AJ27" s="40"/>
      <c r="AK27" s="43"/>
      <c r="AL27" s="60"/>
      <c r="AM27"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8" spans="1:39" x14ac:dyDescent="0.35">
      <c r="A28" s="58">
        <v>-73.219463000000005</v>
      </c>
      <c r="B28" s="58">
        <v>8.2716849999999997</v>
      </c>
      <c r="C28" s="40"/>
      <c r="D28" s="40"/>
      <c r="E28" s="41" t="s">
        <v>151</v>
      </c>
      <c r="F28" s="41" t="s">
        <v>1890</v>
      </c>
      <c r="G28" s="41" t="s">
        <v>676</v>
      </c>
      <c r="H28" s="41" t="s">
        <v>195</v>
      </c>
      <c r="I28" s="41">
        <v>1</v>
      </c>
      <c r="J28" s="52"/>
      <c r="K28" s="41" t="s">
        <v>2059</v>
      </c>
      <c r="L28" s="42" t="s">
        <v>2022</v>
      </c>
      <c r="M28" s="42" t="s">
        <v>2023</v>
      </c>
      <c r="N28" s="42"/>
      <c r="O28" s="42">
        <v>3</v>
      </c>
      <c r="P28" s="42" t="s">
        <v>2054</v>
      </c>
      <c r="Q28" s="41" t="s">
        <v>1992</v>
      </c>
      <c r="R28" s="41" t="s">
        <v>1996</v>
      </c>
      <c r="S28" s="82" t="s">
        <v>2334</v>
      </c>
      <c r="T28" s="41">
        <v>14</v>
      </c>
      <c r="U28" s="41" t="s">
        <v>1993</v>
      </c>
      <c r="V28" s="41" t="s">
        <v>2025</v>
      </c>
      <c r="W28" s="41">
        <v>750</v>
      </c>
      <c r="X28" s="82" t="str">
        <f>_xlfn.CONCAT(Estructuras_N1[[#This Row],[Apoyo]]," ",Estructuras_N1[[#This Row],[Material]]," ",Estructuras_N1[[#This Row],[Altura]],"M"," ",Estructuras_N1[[#This Row],[KGF]],"KGF")</f>
        <v>POSTE PRFV 14M 750KGF</v>
      </c>
      <c r="Y28" s="41">
        <f>_xlfn.XLOOKUP(Estructuras_N1[[#This Row],[Descripcion Material]],COD_MATERIALES!C:C,COD_MATERIALES!B:B)</f>
        <v>200064</v>
      </c>
      <c r="Z28" s="41"/>
      <c r="AA28" s="41">
        <v>1</v>
      </c>
      <c r="AB28" s="65">
        <v>45799</v>
      </c>
      <c r="AC28" s="13" t="s">
        <v>1483</v>
      </c>
      <c r="AD28" s="42" t="s">
        <v>2040</v>
      </c>
      <c r="AE28" s="42" t="str">
        <f>IF(Estructuras_N1[[#This Row],[Unidad Constructiva]]&lt;&gt;"",VLOOKUP(Estructuras_N1[[#This Row],[Unidad Constructiva]],Listas!S:T,2,0),"Identifique la UC")</f>
        <v>Poste de PRFV de 14 m 750 kg Postes en H Circuito sencillo suspensión</v>
      </c>
      <c r="AF28" s="42"/>
      <c r="AG28" s="42"/>
      <c r="AH28" s="43"/>
      <c r="AI28" s="45"/>
      <c r="AJ28" s="40"/>
      <c r="AK28" s="43"/>
      <c r="AL28" s="60"/>
      <c r="AM28"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9" spans="1:39" x14ac:dyDescent="0.35">
      <c r="A29" s="58">
        <v>-73.219137000000003</v>
      </c>
      <c r="B29" s="58">
        <v>8.2721490000000006</v>
      </c>
      <c r="C29" s="40"/>
      <c r="D29" s="40"/>
      <c r="E29" s="41" t="s">
        <v>151</v>
      </c>
      <c r="F29" s="41" t="s">
        <v>1890</v>
      </c>
      <c r="G29" s="41" t="s">
        <v>676</v>
      </c>
      <c r="H29" s="41" t="s">
        <v>195</v>
      </c>
      <c r="I29" s="41">
        <v>1</v>
      </c>
      <c r="J29" s="52"/>
      <c r="K29" s="41" t="s">
        <v>2059</v>
      </c>
      <c r="L29" s="42" t="s">
        <v>2022</v>
      </c>
      <c r="M29" s="42" t="s">
        <v>2023</v>
      </c>
      <c r="N29" s="42"/>
      <c r="O29" s="42">
        <v>3</v>
      </c>
      <c r="P29" s="42" t="s">
        <v>2055</v>
      </c>
      <c r="Q29" s="41" t="s">
        <v>1992</v>
      </c>
      <c r="R29" s="41" t="s">
        <v>1996</v>
      </c>
      <c r="S29" s="82" t="s">
        <v>2334</v>
      </c>
      <c r="T29" s="41">
        <v>14</v>
      </c>
      <c r="U29" s="41" t="s">
        <v>1993</v>
      </c>
      <c r="V29" s="41" t="s">
        <v>2024</v>
      </c>
      <c r="W29" s="41">
        <v>1050</v>
      </c>
      <c r="X29" s="82" t="str">
        <f>_xlfn.CONCAT(Estructuras_N1[[#This Row],[Apoyo]]," ",Estructuras_N1[[#This Row],[Material]]," ",Estructuras_N1[[#This Row],[Altura]],"M"," ",Estructuras_N1[[#This Row],[KGF]],"KGF")</f>
        <v>POSTE PRFV 14M 1050KGF</v>
      </c>
      <c r="Y29" s="41">
        <f>_xlfn.XLOOKUP(Estructuras_N1[[#This Row],[Descripcion Material]],COD_MATERIALES!C:C,COD_MATERIALES!B:B)</f>
        <v>200066</v>
      </c>
      <c r="Z29" s="41"/>
      <c r="AA29" s="41">
        <v>1</v>
      </c>
      <c r="AB29" s="65">
        <v>45799</v>
      </c>
      <c r="AC29" s="13" t="s">
        <v>1485</v>
      </c>
      <c r="AD29" s="42" t="s">
        <v>2041</v>
      </c>
      <c r="AE29" s="42" t="str">
        <f>IF(Estructuras_N1[[#This Row],[Unidad Constructiva]]&lt;&gt;"",VLOOKUP(Estructuras_N1[[#This Row],[Unidad Constructiva]],Listas!S:T,2,0),"Identifique la UC")</f>
        <v>Poste de PRFV de 14 m 750 kg Postes en H Circuito sencillo retención</v>
      </c>
      <c r="AF29" s="42"/>
      <c r="AG29" s="42"/>
      <c r="AH29" s="43"/>
      <c r="AI29" s="45"/>
      <c r="AJ29" s="40"/>
      <c r="AK29" s="43"/>
      <c r="AL29" s="60"/>
      <c r="AM29"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0" spans="1:39" x14ac:dyDescent="0.35">
      <c r="A30" s="58">
        <v>-73.217303999999999</v>
      </c>
      <c r="B30" s="58">
        <v>8.2738479999999992</v>
      </c>
      <c r="C30" s="40"/>
      <c r="D30" s="40"/>
      <c r="E30" s="41" t="s">
        <v>151</v>
      </c>
      <c r="F30" s="41" t="s">
        <v>1890</v>
      </c>
      <c r="G30" s="41" t="s">
        <v>676</v>
      </c>
      <c r="H30" s="41" t="s">
        <v>195</v>
      </c>
      <c r="I30" s="41">
        <v>1</v>
      </c>
      <c r="J30" s="52"/>
      <c r="K30" s="41" t="s">
        <v>2059</v>
      </c>
      <c r="L30" s="42" t="s">
        <v>2022</v>
      </c>
      <c r="M30" s="42" t="s">
        <v>2023</v>
      </c>
      <c r="N30" s="42"/>
      <c r="O30" s="42">
        <v>3</v>
      </c>
      <c r="P30" s="42" t="s">
        <v>2053</v>
      </c>
      <c r="Q30" s="41" t="s">
        <v>1992</v>
      </c>
      <c r="R30" s="41" t="s">
        <v>1996</v>
      </c>
      <c r="S30" s="82" t="s">
        <v>2334</v>
      </c>
      <c r="T30" s="41">
        <v>14</v>
      </c>
      <c r="U30" s="41" t="s">
        <v>1993</v>
      </c>
      <c r="V30" s="41" t="s">
        <v>2024</v>
      </c>
      <c r="W30" s="41">
        <v>1050</v>
      </c>
      <c r="X30" s="82" t="str">
        <f>_xlfn.CONCAT(Estructuras_N1[[#This Row],[Apoyo]]," ",Estructuras_N1[[#This Row],[Material]]," ",Estructuras_N1[[#This Row],[Altura]],"M"," ",Estructuras_N1[[#This Row],[KGF]],"KGF")</f>
        <v>POSTE PRFV 14M 1050KGF</v>
      </c>
      <c r="Y30" s="41">
        <f>_xlfn.XLOOKUP(Estructuras_N1[[#This Row],[Descripcion Material]],COD_MATERIALES!C:C,COD_MATERIALES!B:B)</f>
        <v>200066</v>
      </c>
      <c r="Z30" s="41"/>
      <c r="AA30" s="41">
        <v>1</v>
      </c>
      <c r="AB30" s="65">
        <v>45798</v>
      </c>
      <c r="AC30" s="13" t="s">
        <v>1485</v>
      </c>
      <c r="AD30" s="42" t="s">
        <v>2042</v>
      </c>
      <c r="AE30" s="42" t="str">
        <f>IF(Estructuras_N1[[#This Row],[Unidad Constructiva]]&lt;&gt;"",VLOOKUP(Estructuras_N1[[#This Row],[Unidad Constructiva]],Listas!S:T,2,0),"Identifique la UC")</f>
        <v>Poste de PRFV de 14 m 750 kg Postes en H Circuito sencillo retención</v>
      </c>
      <c r="AF30" s="42"/>
      <c r="AG30" s="42"/>
      <c r="AH30" s="43"/>
      <c r="AI30" s="45"/>
      <c r="AJ30" s="40"/>
      <c r="AK30" s="43"/>
      <c r="AL30" s="60"/>
      <c r="AM30"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1" spans="1:39" x14ac:dyDescent="0.35">
      <c r="A31" s="58">
        <v>-73.215528000000006</v>
      </c>
      <c r="B31" s="58">
        <v>8.2752599999999994</v>
      </c>
      <c r="C31" s="40"/>
      <c r="D31" s="40"/>
      <c r="E31" s="41" t="s">
        <v>151</v>
      </c>
      <c r="F31" s="41" t="s">
        <v>1890</v>
      </c>
      <c r="G31" s="41" t="s">
        <v>676</v>
      </c>
      <c r="H31" s="41" t="s">
        <v>195</v>
      </c>
      <c r="I31" s="41">
        <v>1</v>
      </c>
      <c r="J31" s="52"/>
      <c r="K31" s="41" t="s">
        <v>2059</v>
      </c>
      <c r="L31" s="42" t="s">
        <v>2022</v>
      </c>
      <c r="M31" s="42" t="s">
        <v>2023</v>
      </c>
      <c r="N31" s="42"/>
      <c r="O31" s="42">
        <v>3</v>
      </c>
      <c r="P31" s="42" t="s">
        <v>2053</v>
      </c>
      <c r="Q31" s="41" t="s">
        <v>1992</v>
      </c>
      <c r="R31" s="41" t="s">
        <v>1996</v>
      </c>
      <c r="S31" s="82" t="s">
        <v>2334</v>
      </c>
      <c r="T31" s="41">
        <v>14</v>
      </c>
      <c r="U31" s="41" t="s">
        <v>1993</v>
      </c>
      <c r="V31" s="41" t="s">
        <v>2024</v>
      </c>
      <c r="W31" s="41">
        <v>1050</v>
      </c>
      <c r="X31" s="82" t="str">
        <f>_xlfn.CONCAT(Estructuras_N1[[#This Row],[Apoyo]]," ",Estructuras_N1[[#This Row],[Material]]," ",Estructuras_N1[[#This Row],[Altura]],"M"," ",Estructuras_N1[[#This Row],[KGF]],"KGF")</f>
        <v>POSTE PRFV 14M 1050KGF</v>
      </c>
      <c r="Y31" s="41">
        <f>_xlfn.XLOOKUP(Estructuras_N1[[#This Row],[Descripcion Material]],COD_MATERIALES!C:C,COD_MATERIALES!B:B)</f>
        <v>200066</v>
      </c>
      <c r="Z31" s="41"/>
      <c r="AA31" s="41">
        <v>1</v>
      </c>
      <c r="AB31" s="65">
        <v>45798</v>
      </c>
      <c r="AC31" s="13" t="s">
        <v>1485</v>
      </c>
      <c r="AD31" s="42" t="s">
        <v>2043</v>
      </c>
      <c r="AE31" s="42" t="str">
        <f>IF(Estructuras_N1[[#This Row],[Unidad Constructiva]]&lt;&gt;"",VLOOKUP(Estructuras_N1[[#This Row],[Unidad Constructiva]],Listas!S:T,2,0),"Identifique la UC")</f>
        <v>Poste de PRFV de 14 m 750 kg Postes en H Circuito sencillo retención</v>
      </c>
      <c r="AF31" s="42"/>
      <c r="AG31" s="42"/>
      <c r="AH31" s="43"/>
      <c r="AI31" s="45"/>
      <c r="AJ31" s="40"/>
      <c r="AK31" s="43"/>
      <c r="AL31" s="60"/>
      <c r="AM31"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2" spans="1:39" x14ac:dyDescent="0.35">
      <c r="A32" s="58">
        <v>-73.214431000000005</v>
      </c>
      <c r="B32" s="58">
        <v>8.2760099999999994</v>
      </c>
      <c r="C32" s="40"/>
      <c r="D32" s="40"/>
      <c r="E32" s="41" t="s">
        <v>151</v>
      </c>
      <c r="F32" s="41" t="s">
        <v>1890</v>
      </c>
      <c r="G32" s="41" t="s">
        <v>676</v>
      </c>
      <c r="H32" s="41" t="s">
        <v>195</v>
      </c>
      <c r="I32" s="41">
        <v>1</v>
      </c>
      <c r="J32" s="52"/>
      <c r="K32" s="41" t="s">
        <v>2059</v>
      </c>
      <c r="L32" s="42" t="s">
        <v>2022</v>
      </c>
      <c r="M32" s="42" t="s">
        <v>2023</v>
      </c>
      <c r="N32" s="42"/>
      <c r="O32" s="42">
        <v>3</v>
      </c>
      <c r="P32" s="42" t="s">
        <v>2053</v>
      </c>
      <c r="Q32" s="41" t="s">
        <v>1992</v>
      </c>
      <c r="R32" s="41" t="s">
        <v>1996</v>
      </c>
      <c r="S32" s="82" t="s">
        <v>2334</v>
      </c>
      <c r="T32" s="41">
        <v>14</v>
      </c>
      <c r="U32" s="41" t="s">
        <v>1993</v>
      </c>
      <c r="V32" s="41" t="s">
        <v>2024</v>
      </c>
      <c r="W32" s="41">
        <v>1050</v>
      </c>
      <c r="X32" s="82" t="str">
        <f>_xlfn.CONCAT(Estructuras_N1[[#This Row],[Apoyo]]," ",Estructuras_N1[[#This Row],[Material]]," ",Estructuras_N1[[#This Row],[Altura]],"M"," ",Estructuras_N1[[#This Row],[KGF]],"KGF")</f>
        <v>POSTE PRFV 14M 1050KGF</v>
      </c>
      <c r="Y32" s="41">
        <f>_xlfn.XLOOKUP(Estructuras_N1[[#This Row],[Descripcion Material]],COD_MATERIALES!C:C,COD_MATERIALES!B:B)</f>
        <v>200066</v>
      </c>
      <c r="Z32" s="41"/>
      <c r="AA32" s="41">
        <v>1</v>
      </c>
      <c r="AB32" s="65">
        <v>45797</v>
      </c>
      <c r="AC32" s="13" t="s">
        <v>1485</v>
      </c>
      <c r="AD32" s="42" t="s">
        <v>2044</v>
      </c>
      <c r="AE32" s="42" t="str">
        <f>IF(Estructuras_N1[[#This Row],[Unidad Constructiva]]&lt;&gt;"",VLOOKUP(Estructuras_N1[[#This Row],[Unidad Constructiva]],Listas!S:T,2,0),"Identifique la UC")</f>
        <v>Poste de PRFV de 14 m 750 kg Postes en H Circuito sencillo retención</v>
      </c>
      <c r="AF32" s="42"/>
      <c r="AG32" s="42"/>
      <c r="AH32" s="43"/>
      <c r="AI32" s="45"/>
      <c r="AJ32" s="40"/>
      <c r="AK32" s="43"/>
      <c r="AL32" s="60"/>
      <c r="AM32"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3" spans="1:39" x14ac:dyDescent="0.35">
      <c r="A33" s="58">
        <v>-73.213288000000006</v>
      </c>
      <c r="B33" s="58">
        <v>8.2767309999999998</v>
      </c>
      <c r="C33" s="40"/>
      <c r="D33" s="40"/>
      <c r="E33" s="41" t="s">
        <v>151</v>
      </c>
      <c r="F33" s="41" t="s">
        <v>1890</v>
      </c>
      <c r="G33" s="41" t="s">
        <v>676</v>
      </c>
      <c r="H33" s="41" t="s">
        <v>195</v>
      </c>
      <c r="I33" s="41">
        <v>1</v>
      </c>
      <c r="J33" s="52"/>
      <c r="K33" s="41" t="s">
        <v>2059</v>
      </c>
      <c r="L33" s="42" t="s">
        <v>2022</v>
      </c>
      <c r="M33" s="42" t="s">
        <v>2023</v>
      </c>
      <c r="N33" s="42"/>
      <c r="O33" s="42">
        <v>3</v>
      </c>
      <c r="P33" s="42" t="s">
        <v>2053</v>
      </c>
      <c r="Q33" s="41" t="s">
        <v>1992</v>
      </c>
      <c r="R33" s="41" t="s">
        <v>1996</v>
      </c>
      <c r="S33" s="82" t="s">
        <v>2334</v>
      </c>
      <c r="T33" s="41">
        <v>14</v>
      </c>
      <c r="U33" s="41" t="s">
        <v>1993</v>
      </c>
      <c r="V33" s="41" t="s">
        <v>2024</v>
      </c>
      <c r="W33" s="41">
        <v>1050</v>
      </c>
      <c r="X33" s="82" t="str">
        <f>_xlfn.CONCAT(Estructuras_N1[[#This Row],[Apoyo]]," ",Estructuras_N1[[#This Row],[Material]]," ",Estructuras_N1[[#This Row],[Altura]],"M"," ",Estructuras_N1[[#This Row],[KGF]],"KGF")</f>
        <v>POSTE PRFV 14M 1050KGF</v>
      </c>
      <c r="Y33" s="41">
        <f>_xlfn.XLOOKUP(Estructuras_N1[[#This Row],[Descripcion Material]],COD_MATERIALES!C:C,COD_MATERIALES!B:B)</f>
        <v>200066</v>
      </c>
      <c r="Z33" s="41"/>
      <c r="AA33" s="41">
        <v>1</v>
      </c>
      <c r="AB33" s="65">
        <v>45797</v>
      </c>
      <c r="AC33" s="13" t="s">
        <v>1485</v>
      </c>
      <c r="AD33" s="42" t="s">
        <v>2045</v>
      </c>
      <c r="AE33" s="42" t="str">
        <f>IF(Estructuras_N1[[#This Row],[Unidad Constructiva]]&lt;&gt;"",VLOOKUP(Estructuras_N1[[#This Row],[Unidad Constructiva]],Listas!S:T,2,0),"Identifique la UC")</f>
        <v>Poste de PRFV de 14 m 750 kg Postes en H Circuito sencillo retención</v>
      </c>
      <c r="AF33" s="42"/>
      <c r="AG33" s="42"/>
      <c r="AH33" s="43"/>
      <c r="AI33" s="45"/>
      <c r="AJ33" s="40"/>
      <c r="AK33" s="43"/>
      <c r="AL33" s="60"/>
      <c r="AM33"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4" spans="1:39" x14ac:dyDescent="0.35">
      <c r="A34" s="58">
        <v>-73.211005</v>
      </c>
      <c r="B34" s="58">
        <v>8.2782319999999991</v>
      </c>
      <c r="C34" s="40"/>
      <c r="D34" s="40"/>
      <c r="E34" s="41" t="s">
        <v>151</v>
      </c>
      <c r="F34" s="41" t="s">
        <v>1890</v>
      </c>
      <c r="G34" s="41" t="s">
        <v>676</v>
      </c>
      <c r="H34" s="41" t="s">
        <v>195</v>
      </c>
      <c r="I34" s="41">
        <v>1</v>
      </c>
      <c r="J34" s="52"/>
      <c r="K34" s="41" t="s">
        <v>2059</v>
      </c>
      <c r="L34" s="42" t="s">
        <v>2022</v>
      </c>
      <c r="M34" s="42" t="s">
        <v>2023</v>
      </c>
      <c r="N34" s="42"/>
      <c r="O34" s="42">
        <v>3</v>
      </c>
      <c r="P34" s="42" t="s">
        <v>2053</v>
      </c>
      <c r="Q34" s="41" t="s">
        <v>1992</v>
      </c>
      <c r="R34" s="41" t="s">
        <v>1996</v>
      </c>
      <c r="S34" s="82" t="s">
        <v>2334</v>
      </c>
      <c r="T34" s="41">
        <v>14</v>
      </c>
      <c r="U34" s="41" t="s">
        <v>1993</v>
      </c>
      <c r="V34" s="41" t="s">
        <v>2024</v>
      </c>
      <c r="W34" s="41">
        <v>1050</v>
      </c>
      <c r="X34" s="82" t="str">
        <f>_xlfn.CONCAT(Estructuras_N1[[#This Row],[Apoyo]]," ",Estructuras_N1[[#This Row],[Material]]," ",Estructuras_N1[[#This Row],[Altura]],"M"," ",Estructuras_N1[[#This Row],[KGF]],"KGF")</f>
        <v>POSTE PRFV 14M 1050KGF</v>
      </c>
      <c r="Y34" s="41">
        <f>_xlfn.XLOOKUP(Estructuras_N1[[#This Row],[Descripcion Material]],COD_MATERIALES!C:C,COD_MATERIALES!B:B)</f>
        <v>200066</v>
      </c>
      <c r="Z34" s="41"/>
      <c r="AA34" s="41">
        <v>1</v>
      </c>
      <c r="AB34" s="65">
        <v>45793</v>
      </c>
      <c r="AC34" s="13" t="s">
        <v>1485</v>
      </c>
      <c r="AD34" s="42" t="s">
        <v>2046</v>
      </c>
      <c r="AE34" s="42" t="str">
        <f>IF(Estructuras_N1[[#This Row],[Unidad Constructiva]]&lt;&gt;"",VLOOKUP(Estructuras_N1[[#This Row],[Unidad Constructiva]],Listas!S:T,2,0),"Identifique la UC")</f>
        <v>Poste de PRFV de 14 m 750 kg Postes en H Circuito sencillo retención</v>
      </c>
      <c r="AF34" s="42"/>
      <c r="AG34" s="42"/>
      <c r="AH34" s="43"/>
      <c r="AI34" s="45"/>
      <c r="AJ34" s="40"/>
      <c r="AK34" s="43"/>
      <c r="AL34" s="60"/>
      <c r="AM34"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5" spans="1:39" x14ac:dyDescent="0.35">
      <c r="A35" s="58">
        <v>-73.210070999999999</v>
      </c>
      <c r="B35" s="58">
        <v>8.2787740000000003</v>
      </c>
      <c r="C35" s="40"/>
      <c r="D35" s="40"/>
      <c r="E35" s="41" t="s">
        <v>151</v>
      </c>
      <c r="F35" s="41" t="s">
        <v>1890</v>
      </c>
      <c r="G35" s="41" t="s">
        <v>676</v>
      </c>
      <c r="H35" s="41" t="s">
        <v>195</v>
      </c>
      <c r="I35" s="41">
        <v>1</v>
      </c>
      <c r="J35" s="52"/>
      <c r="K35" s="41" t="s">
        <v>2059</v>
      </c>
      <c r="L35" s="42" t="s">
        <v>2022</v>
      </c>
      <c r="M35" s="42" t="s">
        <v>2023</v>
      </c>
      <c r="N35" s="42"/>
      <c r="O35" s="42">
        <v>3</v>
      </c>
      <c r="P35" s="42" t="s">
        <v>2055</v>
      </c>
      <c r="Q35" s="41" t="s">
        <v>1992</v>
      </c>
      <c r="R35" s="41" t="s">
        <v>1996</v>
      </c>
      <c r="S35" s="82" t="s">
        <v>2334</v>
      </c>
      <c r="T35" s="41">
        <v>14</v>
      </c>
      <c r="U35" s="41" t="s">
        <v>1993</v>
      </c>
      <c r="V35" s="41" t="s">
        <v>2024</v>
      </c>
      <c r="W35" s="41">
        <v>1050</v>
      </c>
      <c r="X35" s="82" t="str">
        <f>_xlfn.CONCAT(Estructuras_N1[[#This Row],[Apoyo]]," ",Estructuras_N1[[#This Row],[Material]]," ",Estructuras_N1[[#This Row],[Altura]],"M"," ",Estructuras_N1[[#This Row],[KGF]],"KGF")</f>
        <v>POSTE PRFV 14M 1050KGF</v>
      </c>
      <c r="Y35" s="41">
        <f>_xlfn.XLOOKUP(Estructuras_N1[[#This Row],[Descripcion Material]],COD_MATERIALES!C:C,COD_MATERIALES!B:B)</f>
        <v>200066</v>
      </c>
      <c r="Z35" s="41"/>
      <c r="AA35" s="41">
        <v>1</v>
      </c>
      <c r="AB35" s="65">
        <v>45793</v>
      </c>
      <c r="AC35" s="13" t="s">
        <v>1485</v>
      </c>
      <c r="AD35" s="42" t="s">
        <v>2047</v>
      </c>
      <c r="AE35" s="42" t="str">
        <f>IF(Estructuras_N1[[#This Row],[Unidad Constructiva]]&lt;&gt;"",VLOOKUP(Estructuras_N1[[#This Row],[Unidad Constructiva]],Listas!S:T,2,0),"Identifique la UC")</f>
        <v>Poste de PRFV de 14 m 750 kg Postes en H Circuito sencillo retención</v>
      </c>
      <c r="AF35" s="42"/>
      <c r="AG35" s="42"/>
      <c r="AH35" s="43"/>
      <c r="AI35" s="45"/>
      <c r="AJ35" s="40"/>
      <c r="AK35" s="43"/>
      <c r="AL35" s="60"/>
      <c r="AM35"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6" spans="1:39" x14ac:dyDescent="0.35">
      <c r="A36" s="58">
        <v>-73.208757000000006</v>
      </c>
      <c r="B36" s="58">
        <v>8.2798820000000006</v>
      </c>
      <c r="C36" s="40"/>
      <c r="D36" s="40"/>
      <c r="E36" s="41" t="s">
        <v>151</v>
      </c>
      <c r="F36" s="41" t="s">
        <v>1890</v>
      </c>
      <c r="G36" s="41" t="s">
        <v>676</v>
      </c>
      <c r="H36" s="41" t="s">
        <v>195</v>
      </c>
      <c r="I36" s="41">
        <v>1</v>
      </c>
      <c r="J36" s="52"/>
      <c r="K36" s="41" t="s">
        <v>2059</v>
      </c>
      <c r="L36" s="42" t="s">
        <v>2022</v>
      </c>
      <c r="M36" s="42" t="s">
        <v>2023</v>
      </c>
      <c r="N36" s="42"/>
      <c r="O36" s="42">
        <v>3</v>
      </c>
      <c r="P36" s="42" t="s">
        <v>2055</v>
      </c>
      <c r="Q36" s="41" t="s">
        <v>1992</v>
      </c>
      <c r="R36" s="41" t="s">
        <v>1996</v>
      </c>
      <c r="S36" s="82" t="s">
        <v>2334</v>
      </c>
      <c r="T36" s="41">
        <v>14</v>
      </c>
      <c r="U36" s="41" t="s">
        <v>1993</v>
      </c>
      <c r="V36" s="41" t="s">
        <v>2024</v>
      </c>
      <c r="W36" s="41">
        <v>1050</v>
      </c>
      <c r="X36" s="82" t="str">
        <f>_xlfn.CONCAT(Estructuras_N1[[#This Row],[Apoyo]]," ",Estructuras_N1[[#This Row],[Material]]," ",Estructuras_N1[[#This Row],[Altura]],"M"," ",Estructuras_N1[[#This Row],[KGF]],"KGF")</f>
        <v>POSTE PRFV 14M 1050KGF</v>
      </c>
      <c r="Y36" s="41">
        <f>_xlfn.XLOOKUP(Estructuras_N1[[#This Row],[Descripcion Material]],COD_MATERIALES!C:C,COD_MATERIALES!B:B)</f>
        <v>200066</v>
      </c>
      <c r="Z36" s="41"/>
      <c r="AA36" s="41">
        <v>1</v>
      </c>
      <c r="AB36" s="65">
        <v>45806</v>
      </c>
      <c r="AC36" s="13" t="s">
        <v>1485</v>
      </c>
      <c r="AD36" s="42" t="s">
        <v>2048</v>
      </c>
      <c r="AE36" s="42" t="str">
        <f>IF(Estructuras_N1[[#This Row],[Unidad Constructiva]]&lt;&gt;"",VLOOKUP(Estructuras_N1[[#This Row],[Unidad Constructiva]],Listas!S:T,2,0),"Identifique la UC")</f>
        <v>Poste de PRFV de 14 m 750 kg Postes en H Circuito sencillo retención</v>
      </c>
      <c r="AF36" s="42"/>
      <c r="AG36" s="42"/>
      <c r="AH36" s="43"/>
      <c r="AI36" s="45"/>
      <c r="AJ36" s="40"/>
      <c r="AK36" s="43"/>
      <c r="AL36" s="60"/>
      <c r="AM36"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7" spans="1:39" x14ac:dyDescent="0.35">
      <c r="A37" s="73">
        <v>-73.206693000000001</v>
      </c>
      <c r="B37" s="73">
        <v>8.2806259999999998</v>
      </c>
      <c r="C37" s="40"/>
      <c r="D37" s="40"/>
      <c r="E37" s="41" t="s">
        <v>151</v>
      </c>
      <c r="F37" s="41" t="s">
        <v>1890</v>
      </c>
      <c r="G37" s="41" t="s">
        <v>676</v>
      </c>
      <c r="H37" s="41" t="s">
        <v>195</v>
      </c>
      <c r="I37" s="41">
        <v>1</v>
      </c>
      <c r="J37" s="52"/>
      <c r="K37" s="41" t="s">
        <v>2059</v>
      </c>
      <c r="L37" s="42" t="s">
        <v>2022</v>
      </c>
      <c r="M37" s="42" t="s">
        <v>2023</v>
      </c>
      <c r="N37" s="42"/>
      <c r="O37" s="42">
        <v>3</v>
      </c>
      <c r="P37" s="42" t="s">
        <v>2055</v>
      </c>
      <c r="Q37" s="41" t="s">
        <v>1992</v>
      </c>
      <c r="R37" s="41" t="s">
        <v>1996</v>
      </c>
      <c r="S37" s="82" t="s">
        <v>2334</v>
      </c>
      <c r="T37" s="41">
        <v>14</v>
      </c>
      <c r="U37" s="41" t="s">
        <v>1993</v>
      </c>
      <c r="V37" s="41" t="s">
        <v>2024</v>
      </c>
      <c r="W37" s="41">
        <v>1050</v>
      </c>
      <c r="X37" s="82" t="str">
        <f>_xlfn.CONCAT(Estructuras_N1[[#This Row],[Apoyo]]," ",Estructuras_N1[[#This Row],[Material]]," ",Estructuras_N1[[#This Row],[Altura]],"M"," ",Estructuras_N1[[#This Row],[KGF]],"KGF")</f>
        <v>POSTE PRFV 14M 1050KGF</v>
      </c>
      <c r="Y37" s="41">
        <f>_xlfn.XLOOKUP(Estructuras_N1[[#This Row],[Descripcion Material]],COD_MATERIALES!C:C,COD_MATERIALES!B:B)</f>
        <v>200066</v>
      </c>
      <c r="Z37" s="41"/>
      <c r="AA37" s="41">
        <v>1</v>
      </c>
      <c r="AB37" s="65">
        <v>45854</v>
      </c>
      <c r="AC37" s="41" t="s">
        <v>1485</v>
      </c>
      <c r="AD37" s="42" t="s">
        <v>2049</v>
      </c>
      <c r="AE37" s="42" t="str">
        <f>IF(Estructuras_N1[[#This Row],[Unidad Constructiva]]&lt;&gt;"",VLOOKUP(Estructuras_N1[[#This Row],[Unidad Constructiva]],Listas!S:T,2,0),"Identifique la UC")</f>
        <v>Poste de PRFV de 14 m 750 kg Postes en H Circuito sencillo retención</v>
      </c>
      <c r="AF37" s="42"/>
      <c r="AG37" s="42"/>
      <c r="AH37" s="43"/>
      <c r="AI37" s="45"/>
      <c r="AJ37" s="40"/>
      <c r="AK37" s="43"/>
      <c r="AL37" s="60"/>
      <c r="AM37"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8" spans="1:39" x14ac:dyDescent="0.35">
      <c r="A38" s="73"/>
      <c r="B38" s="73"/>
      <c r="C38" s="43"/>
      <c r="D38" s="43"/>
      <c r="E38" s="41" t="s">
        <v>151</v>
      </c>
      <c r="F38" s="42" t="s">
        <v>1846</v>
      </c>
      <c r="G38" s="41"/>
      <c r="H38" s="41"/>
      <c r="I38" s="55"/>
      <c r="J38" s="53"/>
      <c r="K38" s="41"/>
      <c r="L38" s="42"/>
      <c r="M38" s="42"/>
      <c r="N38" s="42"/>
      <c r="O38" s="42"/>
      <c r="P38" s="42"/>
      <c r="Q38" s="42"/>
      <c r="R38" s="42"/>
      <c r="S38" s="42"/>
      <c r="T38" s="42"/>
      <c r="U38" s="42"/>
      <c r="V38" s="42"/>
      <c r="W38" s="42"/>
      <c r="X38" s="42"/>
      <c r="Y38" s="42"/>
      <c r="Z38" s="42"/>
      <c r="AA38" s="42"/>
      <c r="AB38" s="68"/>
      <c r="AC38" s="42"/>
      <c r="AD38" s="42"/>
      <c r="AE38" s="42"/>
      <c r="AF38" s="42" t="s">
        <v>2346</v>
      </c>
      <c r="AG38" s="42">
        <v>0</v>
      </c>
      <c r="AH38" s="43">
        <v>1</v>
      </c>
      <c r="AI38" s="43">
        <v>0</v>
      </c>
      <c r="AJ38" s="43">
        <v>1990</v>
      </c>
      <c r="AK38" s="43"/>
      <c r="AL38" s="60" t="s">
        <v>315</v>
      </c>
      <c r="AM38" s="56" t="str">
        <f>IFERROR(IF(AND(Estructuras_N1[[#This Row],[Tipo inversión]]="III"),VLOOKUP(Estructuras_N1[[#This Row],[Codigo UC_rep]],Listas!S:T,2,0),IF(AND(Estructuras_N1[[#This Row],[Tipo inversión]]="I"),VLOOKUP(Estructuras_N1[[#This Row],[Codigo UC_rep]],Listas!S:T,2,0),IF(Estructuras_N1[[#This Row],[Codigo UC_rep]]="",""))),"Identifique UC_rep")</f>
        <v>Poste de concreto - 8 m - urbano - suspensión - red trenzada</v>
      </c>
    </row>
    <row r="39" spans="1:39" x14ac:dyDescent="0.35">
      <c r="A39" s="58">
        <v>-73.215528000000006</v>
      </c>
      <c r="B39" s="58">
        <v>8.2767309999999998</v>
      </c>
      <c r="C39" s="40"/>
      <c r="D39" s="40"/>
      <c r="E39" s="41" t="s">
        <v>151</v>
      </c>
      <c r="F39" s="41" t="s">
        <v>1846</v>
      </c>
      <c r="G39" s="41" t="s">
        <v>676</v>
      </c>
      <c r="H39" s="41" t="s">
        <v>195</v>
      </c>
      <c r="I39" s="40">
        <v>1</v>
      </c>
      <c r="J39" s="52"/>
      <c r="K39" s="41" t="s">
        <v>2059</v>
      </c>
      <c r="L39" s="42" t="s">
        <v>2022</v>
      </c>
      <c r="M39" s="42" t="s">
        <v>2023</v>
      </c>
      <c r="N39" s="42"/>
      <c r="O39" s="42">
        <v>3</v>
      </c>
      <c r="P39" s="42" t="s">
        <v>2055</v>
      </c>
      <c r="Q39" s="41" t="s">
        <v>1992</v>
      </c>
      <c r="R39" s="41" t="s">
        <v>1996</v>
      </c>
      <c r="S39" s="82" t="s">
        <v>2334</v>
      </c>
      <c r="T39" s="41">
        <v>14</v>
      </c>
      <c r="U39" s="41" t="s">
        <v>1993</v>
      </c>
      <c r="V39" s="41" t="s">
        <v>2024</v>
      </c>
      <c r="W39" s="41">
        <v>1050</v>
      </c>
      <c r="X39" s="41" t="str">
        <f>_xlfn.CONCAT(Estructuras_N1[[#This Row],[Apoyo]]," ",Estructuras_N1[[#This Row],[Material]]," ",Estructuras_N1[[#This Row],[Altura]],"M"," ",Estructuras_N1[[#This Row],[KGF]],"KGF")</f>
        <v>POSTE PRFV 14M 1050KGF</v>
      </c>
      <c r="Y39" s="41">
        <f>_xlfn.XLOOKUP(Estructuras_N1[[#This Row],[Descripcion Material]],COD_MATERIALES!C:C,COD_MATERIALES!B:B)</f>
        <v>200066</v>
      </c>
      <c r="Z39" s="41"/>
      <c r="AA39" s="42">
        <v>1</v>
      </c>
      <c r="AB39" s="65">
        <v>45854</v>
      </c>
      <c r="AC39" s="42" t="s">
        <v>300</v>
      </c>
      <c r="AD39" s="42" t="s">
        <v>2347</v>
      </c>
      <c r="AE39" s="42" t="str">
        <f>IF(Estructuras_N1[[#This Row],[Unidad Constructiva]]&lt;&gt;"",VLOOKUP(Estructuras_N1[[#This Row],[Unidad Constructiva]],Listas!S:T,2,0),"Identifique la UC")</f>
        <v>Poste de fibra de vidrio - 8 m - rural - retención - red común</v>
      </c>
      <c r="AF39" s="42" t="s">
        <v>2348</v>
      </c>
      <c r="AG39" s="42">
        <v>0</v>
      </c>
      <c r="AH39" s="43">
        <v>1</v>
      </c>
      <c r="AI39" s="42">
        <v>0</v>
      </c>
      <c r="AJ39" s="43">
        <v>1996</v>
      </c>
      <c r="AK39" s="43"/>
      <c r="AL39" s="60" t="s">
        <v>154</v>
      </c>
      <c r="AM39" s="56" t="str">
        <f>IFERROR(IF(AND(Estructuras_N1[[#This Row],[Tipo inversión]]="III"),VLOOKUP(Estructuras_N1[[#This Row],[Codigo UC_rep]],Listas!S:T,2,0),IF(AND(Estructuras_N1[[#This Row],[Tipo inversión]]="I"),VLOOKUP(Estructuras_N1[[#This Row],[Codigo UC_rep]],Listas!S:T,2,0),IF(Estructuras_N1[[#This Row],[Codigo UC_rep]]="",""))),"Identifique UC_rep")</f>
        <v>Poste de madera - 10 m - rural - suspensión - red común</v>
      </c>
    </row>
  </sheetData>
  <sheetProtection algorithmName="SHA-512" hashValue="F0QmulrFPkTDqtO74BMqtRAijDmwPp/5QcNKJ3gPSpn3GvYKEf/2P+Q1BjYHSF7t+9XpvUoP8381bykISa9c7Q==" saltValue="kSVIfE22wFa2SZ9q4ZEldw==" spinCount="100000" objects="1" scenarios="1" insertColumns="0" insertRows="0" deleteRows="0"/>
  <mergeCells count="2">
    <mergeCell ref="Q1:AE1"/>
    <mergeCell ref="AF1:AM1"/>
  </mergeCells>
  <phoneticPr fontId="10" type="noConversion"/>
  <conditionalFormatting sqref="A39">
    <cfRule type="duplicateValues" dxfId="76" priority="14"/>
  </conditionalFormatting>
  <conditionalFormatting sqref="A2:B2">
    <cfRule type="duplicateValues" dxfId="75" priority="22"/>
  </conditionalFormatting>
  <conditionalFormatting sqref="A3:B5">
    <cfRule type="duplicateValues" dxfId="74" priority="20"/>
  </conditionalFormatting>
  <conditionalFormatting sqref="A6:B6">
    <cfRule type="duplicateValues" dxfId="73" priority="21"/>
  </conditionalFormatting>
  <conditionalFormatting sqref="A7:B7">
    <cfRule type="duplicateValues" dxfId="72" priority="19"/>
  </conditionalFormatting>
  <conditionalFormatting sqref="A8:B10 A12:B36">
    <cfRule type="duplicateValues" dxfId="71" priority="109"/>
  </conditionalFormatting>
  <conditionalFormatting sqref="B39">
    <cfRule type="duplicateValues" dxfId="70" priority="13"/>
  </conditionalFormatting>
  <conditionalFormatting sqref="C1:D1 C3:D1048576 C2">
    <cfRule type="duplicateValues" dxfId="69" priority="24"/>
  </conditionalFormatting>
  <conditionalFormatting sqref="E3:E39">
    <cfRule type="expression" dxfId="68" priority="11">
      <formula>ISBLANK(E3)</formula>
    </cfRule>
  </conditionalFormatting>
  <conditionalFormatting sqref="AF3:AF38">
    <cfRule type="expression" dxfId="67" priority="23">
      <formula>AND(F3="III",AF3="")</formula>
    </cfRule>
    <cfRule type="expression" dxfId="66" priority="27">
      <formula>AND(F3="I",AF3="")</formula>
    </cfRule>
    <cfRule type="expression" dxfId="65" priority="28">
      <formula>AND(F3="IV",AF3&lt;&gt;"")</formula>
    </cfRule>
    <cfRule type="expression" dxfId="64" priority="29">
      <formula>AND(F3="II",AF3&lt;&gt;"")</formula>
    </cfRule>
  </conditionalFormatting>
  <conditionalFormatting sqref="AF39">
    <cfRule type="expression" dxfId="63" priority="1">
      <formula>AND(O39="III",AF39="")</formula>
    </cfRule>
    <cfRule type="expression" dxfId="62" priority="2">
      <formula>AND(O39="I",AF39="")</formula>
    </cfRule>
    <cfRule type="expression" dxfId="61" priority="3">
      <formula>AND(O39="IV",AF39&lt;&gt;"")</formula>
    </cfRule>
    <cfRule type="expression" dxfId="60" priority="4">
      <formula>AND(O39="II",AF39&lt;&gt;"")</formula>
    </cfRule>
  </conditionalFormatting>
  <conditionalFormatting sqref="AI3:AI38">
    <cfRule type="expression" dxfId="59" priority="34">
      <formula>AND(AL3&lt;&gt;"",AI3="")</formula>
    </cfRule>
  </conditionalFormatting>
  <conditionalFormatting sqref="AJ3:AK39">
    <cfRule type="expression" dxfId="58" priority="35">
      <formula>AND(AL3&lt;&gt;"",AJ3="")</formula>
    </cfRule>
  </conditionalFormatting>
  <conditionalFormatting sqref="AK3:AK38">
    <cfRule type="expression" dxfId="57" priority="26">
      <formula>AND(L3="III",AK3="")</formula>
    </cfRule>
  </conditionalFormatting>
  <conditionalFormatting sqref="AK39">
    <cfRule type="expression" dxfId="56" priority="5">
      <formula>AND(N39="III",AK39="")</formula>
    </cfRule>
  </conditionalFormatting>
  <conditionalFormatting sqref="AL3:AL38">
    <cfRule type="expression" dxfId="55" priority="30">
      <formula>AND(F3="I",AL3="")</formula>
    </cfRule>
    <cfRule type="expression" dxfId="54" priority="31">
      <formula>AND(F3="III",AL3="")</formula>
    </cfRule>
    <cfRule type="expression" dxfId="53" priority="32">
      <formula>AND(F3="II",AL3&lt;&gt;"")</formula>
    </cfRule>
    <cfRule type="expression" dxfId="52" priority="33">
      <formula>AND(F3="IV",AL3&lt;&gt;"")</formula>
    </cfRule>
  </conditionalFormatting>
  <conditionalFormatting sqref="AL39">
    <cfRule type="expression" dxfId="51" priority="6">
      <formula>AND(H39="I",AL39="")</formula>
    </cfRule>
    <cfRule type="expression" dxfId="50" priority="7">
      <formula>AND(H39="III",AL39="")</formula>
    </cfRule>
    <cfRule type="expression" dxfId="49" priority="8">
      <formula>AND(H39="II",AL39&lt;&gt;"")</formula>
    </cfRule>
    <cfRule type="expression" dxfId="48" priority="9">
      <formula>AND(H39="IV",AL39&lt;&gt;"")</formula>
    </cfRule>
  </conditionalFormatting>
  <dataValidations count="7">
    <dataValidation operator="lessThan" allowBlank="1" showInputMessage="1" showErrorMessage="1" errorTitle="Error de fecha" error="Indique los 4 digitos del año" sqref="AJ2:AK2" xr:uid="{00000000-0002-0000-0100-000001000000}"/>
    <dataValidation allowBlank="1" showInputMessage="1" showErrorMessage="1" errorTitle="Error" error="seleccione de la lista" sqref="AF2 Q2:AB2" xr:uid="{00000000-0002-0000-0100-000002000000}"/>
    <dataValidation type="list" allowBlank="1" showInputMessage="1" showErrorMessage="1" sqref="AI3:AI38" xr:uid="{00000000-0002-0000-0100-000003000000}">
      <formula1>"0,1"</formula1>
    </dataValidation>
    <dataValidation type="list" allowBlank="1" showInputMessage="1" showErrorMessage="1" sqref="AK3:AK39" xr:uid="{949D25B4-6D16-41FC-9716-2AFF67F35F53}">
      <formula1>"CRI,CRIN,CRINR,BRAEN"</formula1>
    </dataValidation>
    <dataValidation type="whole" operator="greaterThanOrEqual" allowBlank="1" showInputMessage="1" showErrorMessage="1" errorTitle="Error!!!" error="Año debe ser mayor a 1900" promptTitle="Año entrada operacion no existe" sqref="AJ3:AJ39" xr:uid="{BF8BCBAE-BC35-4B5D-ACAE-16B6926CB856}">
      <formula1>1900</formula1>
    </dataValidation>
    <dataValidation allowBlank="1" showInputMessage="1" showErrorMessage="1" errorTitle="Error" error="Seleccione de la lista" sqref="C3:D1048576" xr:uid="{00000000-0002-0000-0100-000000000000}"/>
    <dataValidation type="list" allowBlank="1" showInputMessage="1" showErrorMessage="1" sqref="F3:F1048576" xr:uid="{00000000-0002-0000-0100-000006000000}">
      <formula1>"I,II,III,IV"</formula1>
    </dataValidation>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00000000-0002-0000-0100-000007000000}">
          <x14:formula1>
            <xm:f>Listas!$N$2:$N$54</xm:f>
          </x14:formula1>
          <xm:sqref>H3:H38</xm:sqref>
        </x14:dataValidation>
        <x14:dataValidation type="list" allowBlank="1" showInputMessage="1" showErrorMessage="1" errorTitle="Error" error="Seleccione de la Lista" xr:uid="{08DB75F8-1272-463E-8E13-0D0A5E8D9BB9}">
          <x14:formula1>
            <xm:f>Listas!$D$2:$D$176</xm:f>
          </x14:formula1>
          <xm:sqref>G3:G39</xm:sqref>
        </x14:dataValidation>
        <x14:dataValidation type="list" allowBlank="1" showInputMessage="1" showErrorMessage="1" errorTitle="Error" error="Seleccione de la Lista" xr:uid="{00000000-0002-0000-0100-00000A000000}">
          <x14:formula1>
            <xm:f>Listas!$N$2:$N$56</xm:f>
          </x14:formula1>
          <xm:sqref>H3:H38 H40:H1048576</xm:sqref>
        </x14:dataValidation>
        <x14:dataValidation type="list" allowBlank="1" showInputMessage="1" showErrorMessage="1" errorTitle="Error" error="Seleccione de la lista" xr:uid="{00000000-0002-0000-0100-00000C000000}">
          <x14:formula1>
            <xm:f>Listas!$A$2:$A$20</xm:f>
          </x14:formula1>
          <xm:sqref>E3:E1048576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AD5A7-807F-43E9-809C-7AB89D51CFC7}">
  <sheetPr codeName="Hoja8"/>
  <dimension ref="A1:AQ54"/>
  <sheetViews>
    <sheetView topLeftCell="R1" zoomScaleNormal="100" workbookViewId="0">
      <selection activeCell="AD3" sqref="AD3"/>
    </sheetView>
  </sheetViews>
  <sheetFormatPr baseColWidth="10" defaultColWidth="11.54296875" defaultRowHeight="14.5" x14ac:dyDescent="0.35"/>
  <cols>
    <col min="1" max="2" width="17.453125" style="39" bestFit="1" customWidth="1"/>
    <col min="3" max="3" width="17.1796875" style="39" bestFit="1" customWidth="1"/>
    <col min="4" max="5" width="17.453125" style="39" customWidth="1"/>
    <col min="6" max="6" width="17.1796875" style="39" bestFit="1" customWidth="1"/>
    <col min="7" max="7" width="17.81640625" style="39" customWidth="1"/>
    <col min="8" max="8" width="13.453125" style="39" customWidth="1"/>
    <col min="9" max="9" width="22.1796875" style="39" bestFit="1" customWidth="1"/>
    <col min="10" max="10" width="37" style="46" bestFit="1" customWidth="1"/>
    <col min="11" max="11" width="16.1796875" style="39" customWidth="1"/>
    <col min="12" max="12" width="14.54296875" style="46" customWidth="1"/>
    <col min="13" max="13" width="12.54296875" style="46" customWidth="1"/>
    <col min="14" max="14" width="12.1796875" style="39" customWidth="1"/>
    <col min="15" max="15" width="37.54296875" style="39" customWidth="1"/>
    <col min="16" max="16" width="17.81640625" style="39" bestFit="1" customWidth="1"/>
    <col min="17" max="17" width="25.81640625" style="39" bestFit="1" customWidth="1"/>
    <col min="18" max="18" width="18.54296875" style="39" customWidth="1"/>
    <col min="19" max="19" width="22.1796875" style="46" customWidth="1"/>
    <col min="20" max="20" width="9.54296875" style="46" customWidth="1"/>
    <col min="21" max="21" width="14.7265625" style="39" customWidth="1"/>
    <col min="22" max="22" width="23.54296875" style="46" customWidth="1"/>
    <col min="23" max="23" width="18.7265625" style="46" customWidth="1"/>
    <col min="24" max="24" width="10" style="46" customWidth="1"/>
    <col min="25" max="25" width="14.1796875" style="46" customWidth="1"/>
    <col min="26" max="26" width="12.26953125" style="46" bestFit="1" customWidth="1"/>
    <col min="27" max="27" width="12.81640625" style="46" bestFit="1" customWidth="1"/>
    <col min="28" max="28" width="11.54296875" style="46" bestFit="1" customWidth="1"/>
    <col min="29" max="29" width="20.81640625" style="48" bestFit="1" customWidth="1"/>
    <col min="30" max="30" width="44.453125" style="49" bestFit="1" customWidth="1"/>
    <col min="31" max="31" width="16.81640625" style="39" bestFit="1" customWidth="1"/>
    <col min="32" max="32" width="27.1796875" style="46" bestFit="1" customWidth="1"/>
    <col min="33" max="33" width="15.54296875" style="50" bestFit="1" customWidth="1"/>
    <col min="34" max="34" width="11.7265625" style="39" bestFit="1" customWidth="1"/>
    <col min="35" max="35" width="26.453125" style="51" bestFit="1" customWidth="1"/>
    <col min="36" max="36" width="17" style="51" bestFit="1" customWidth="1"/>
    <col min="37" max="37" width="16.453125" style="39" bestFit="1" customWidth="1"/>
    <col min="38" max="38" width="18.81640625" style="39" bestFit="1" customWidth="1"/>
    <col min="39" max="40" width="11.54296875" style="39"/>
    <col min="42" max="42" width="11.54296875" style="39"/>
    <col min="44" max="16384" width="11.54296875" style="39"/>
  </cols>
  <sheetData>
    <row r="1" spans="1:39" s="38" customFormat="1" ht="28.5" x14ac:dyDescent="0.65">
      <c r="A1" s="39"/>
      <c r="B1" s="39"/>
      <c r="C1" s="39"/>
      <c r="D1" s="39"/>
      <c r="E1" s="39"/>
      <c r="F1" s="39"/>
      <c r="G1" s="39"/>
      <c r="H1" s="39"/>
      <c r="I1" s="39"/>
      <c r="J1" s="46"/>
      <c r="K1" s="39"/>
      <c r="L1" s="46"/>
      <c r="M1" s="46"/>
      <c r="N1" s="85" t="s">
        <v>2015</v>
      </c>
      <c r="O1" s="85"/>
      <c r="P1" s="85"/>
      <c r="Q1" s="85"/>
      <c r="R1" s="85"/>
      <c r="S1" s="85"/>
      <c r="T1" s="85"/>
      <c r="U1" s="85"/>
      <c r="V1" s="85"/>
      <c r="W1" s="85"/>
      <c r="X1" s="85"/>
      <c r="Y1" s="85"/>
      <c r="Z1" s="85"/>
      <c r="AA1" s="85"/>
      <c r="AB1" s="85"/>
      <c r="AC1" s="85"/>
      <c r="AD1" s="85"/>
      <c r="AE1" s="85" t="s">
        <v>2016</v>
      </c>
      <c r="AF1" s="85"/>
      <c r="AG1" s="85"/>
      <c r="AH1" s="85"/>
      <c r="AI1" s="85"/>
      <c r="AJ1" s="85"/>
      <c r="AK1" s="85"/>
      <c r="AL1" s="85"/>
    </row>
    <row r="2" spans="1:39" s="46" customFormat="1" ht="24" x14ac:dyDescent="0.35">
      <c r="A2" s="57" t="s">
        <v>1999</v>
      </c>
      <c r="B2" s="57" t="s">
        <v>2000</v>
      </c>
      <c r="C2" s="18" t="s">
        <v>2006</v>
      </c>
      <c r="D2" s="57" t="s">
        <v>2001</v>
      </c>
      <c r="E2" s="57" t="s">
        <v>2002</v>
      </c>
      <c r="F2" s="18" t="s">
        <v>2007</v>
      </c>
      <c r="G2" s="18" t="s">
        <v>2017</v>
      </c>
      <c r="H2" s="67" t="s">
        <v>2021</v>
      </c>
      <c r="I2" s="18" t="s">
        <v>2338</v>
      </c>
      <c r="J2" s="18" t="s">
        <v>0</v>
      </c>
      <c r="K2" s="18" t="s">
        <v>1837</v>
      </c>
      <c r="L2" s="18" t="s">
        <v>2</v>
      </c>
      <c r="M2" s="18" t="s">
        <v>1839</v>
      </c>
      <c r="N2" s="19" t="s">
        <v>1967</v>
      </c>
      <c r="O2" s="18" t="s">
        <v>1968</v>
      </c>
      <c r="P2" s="18" t="s">
        <v>2019</v>
      </c>
      <c r="Q2" s="18" t="s">
        <v>1969</v>
      </c>
      <c r="R2" s="18" t="s">
        <v>1970</v>
      </c>
      <c r="S2" s="18" t="s">
        <v>1971</v>
      </c>
      <c r="T2" s="18" t="s">
        <v>2003</v>
      </c>
      <c r="U2" s="18" t="s">
        <v>1972</v>
      </c>
      <c r="V2" s="18" t="s">
        <v>1973</v>
      </c>
      <c r="W2" s="64" t="s">
        <v>2018</v>
      </c>
      <c r="X2" s="18" t="s">
        <v>2008</v>
      </c>
      <c r="Y2" s="18" t="s">
        <v>2010</v>
      </c>
      <c r="Z2" s="18" t="s">
        <v>2011</v>
      </c>
      <c r="AA2" s="18" t="s">
        <v>2012</v>
      </c>
      <c r="AB2" s="18" t="s">
        <v>2014</v>
      </c>
      <c r="AC2" s="18" t="s">
        <v>1974</v>
      </c>
      <c r="AD2" s="18" t="s">
        <v>1975</v>
      </c>
      <c r="AE2" s="16" t="s">
        <v>1976</v>
      </c>
      <c r="AF2" s="16" t="s">
        <v>1977</v>
      </c>
      <c r="AG2" s="17" t="s">
        <v>1978</v>
      </c>
      <c r="AH2" s="16" t="s">
        <v>1979</v>
      </c>
      <c r="AI2" s="25" t="s">
        <v>1980</v>
      </c>
      <c r="AJ2" s="25" t="s">
        <v>1981</v>
      </c>
      <c r="AK2" s="16" t="s">
        <v>1982</v>
      </c>
      <c r="AL2" s="16" t="s">
        <v>1983</v>
      </c>
      <c r="AM2" s="70" t="s">
        <v>2063</v>
      </c>
    </row>
    <row r="3" spans="1:39" s="46" customFormat="1" x14ac:dyDescent="0.35">
      <c r="A3" s="71">
        <v>-73.240809999999996</v>
      </c>
      <c r="B3" s="71">
        <v>8.2570429999999995</v>
      </c>
      <c r="C3" s="40" t="s">
        <v>2026</v>
      </c>
      <c r="D3" s="58">
        <v>-73.239537999999996</v>
      </c>
      <c r="E3" s="58">
        <v>8.2572489999999998</v>
      </c>
      <c r="F3" s="40" t="s">
        <v>2027</v>
      </c>
      <c r="G3" s="40">
        <v>3</v>
      </c>
      <c r="H3" s="40"/>
      <c r="I3" s="40"/>
      <c r="J3" s="41" t="s">
        <v>151</v>
      </c>
      <c r="K3" s="41" t="s">
        <v>1890</v>
      </c>
      <c r="L3" s="41"/>
      <c r="M3" s="41" t="s">
        <v>195</v>
      </c>
      <c r="N3" s="52">
        <v>0.14199999999999999</v>
      </c>
      <c r="O3" s="41"/>
      <c r="P3" s="42" t="s">
        <v>2057</v>
      </c>
      <c r="Q3" s="42" t="s">
        <v>2022</v>
      </c>
      <c r="R3" s="42" t="s">
        <v>2023</v>
      </c>
      <c r="S3" s="42"/>
      <c r="T3" s="41" t="s">
        <v>2005</v>
      </c>
      <c r="U3" s="41"/>
      <c r="V3" s="41">
        <v>3</v>
      </c>
      <c r="W3" s="65">
        <v>45819</v>
      </c>
      <c r="X3" s="41" t="s">
        <v>2009</v>
      </c>
      <c r="Y3" s="41" t="s">
        <v>1993</v>
      </c>
      <c r="Z3" s="41" t="s">
        <v>2060</v>
      </c>
      <c r="AA3" s="41" t="s">
        <v>2013</v>
      </c>
      <c r="AB3" s="41">
        <v>336</v>
      </c>
      <c r="AC3" s="41" t="s">
        <v>1499</v>
      </c>
      <c r="AD3" s="42" t="str">
        <f>IF(Estructuras_N167[[#This Row],[Unidad Constructiva]]&lt;&gt;"",VLOOKUP(Estructuras_N167[[#This Row],[Unidad Constructiva]],Listas!S:T,2,0),"Identifique la UC")</f>
        <v>km de conductor (3 fases)  ACSR 336 kcmil</v>
      </c>
      <c r="AE3" s="42"/>
      <c r="AF3" s="42"/>
      <c r="AG3" s="43"/>
      <c r="AH3" s="41"/>
      <c r="AI3" s="42"/>
      <c r="AJ3" s="42"/>
      <c r="AK3" s="44"/>
      <c r="AL3" s="45"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 s="69" t="str">
        <f>Estructuras_N167[[#This Row],[Identificador_1]]&amp;"-"&amp;Estructuras_N167[[#This Row],[Identificador_2]]</f>
        <v>P84A-P85A</v>
      </c>
    </row>
    <row r="4" spans="1:39" s="46" customFormat="1" x14ac:dyDescent="0.35">
      <c r="A4" s="71">
        <v>-73.239537999999996</v>
      </c>
      <c r="B4" s="71">
        <v>8.2572489999999998</v>
      </c>
      <c r="C4" s="40" t="s">
        <v>2027</v>
      </c>
      <c r="D4" s="58">
        <v>-73.238828999999996</v>
      </c>
      <c r="E4" s="58">
        <v>8.2577549999999995</v>
      </c>
      <c r="F4" s="40" t="s">
        <v>2028</v>
      </c>
      <c r="G4" s="40">
        <v>3</v>
      </c>
      <c r="H4" s="40"/>
      <c r="I4" s="40"/>
      <c r="J4" s="41" t="s">
        <v>151</v>
      </c>
      <c r="K4" s="41" t="s">
        <v>1890</v>
      </c>
      <c r="L4" s="41"/>
      <c r="M4" s="41" t="s">
        <v>195</v>
      </c>
      <c r="N4" s="52">
        <v>9.6000000000000002E-2</v>
      </c>
      <c r="O4" s="52"/>
      <c r="P4" s="42" t="s">
        <v>2057</v>
      </c>
      <c r="Q4" s="42" t="s">
        <v>2022</v>
      </c>
      <c r="R4" s="42" t="s">
        <v>2023</v>
      </c>
      <c r="S4" s="42"/>
      <c r="T4" s="41" t="s">
        <v>2005</v>
      </c>
      <c r="U4" s="41"/>
      <c r="V4" s="41">
        <v>3</v>
      </c>
      <c r="W4" s="65">
        <v>45819</v>
      </c>
      <c r="X4" s="41" t="s">
        <v>2009</v>
      </c>
      <c r="Y4" s="41" t="s">
        <v>1993</v>
      </c>
      <c r="Z4" s="41" t="s">
        <v>2061</v>
      </c>
      <c r="AA4" s="41" t="s">
        <v>2013</v>
      </c>
      <c r="AB4" s="41">
        <v>336</v>
      </c>
      <c r="AC4" s="41" t="s">
        <v>1508</v>
      </c>
      <c r="AD4" s="42" t="str">
        <f>IF(Estructuras_N167[[#This Row],[Unidad Constructiva]]&lt;&gt;"",VLOOKUP(Estructuras_N167[[#This Row],[Unidad Constructiva]],Listas!S:T,2,0),"Identifique la UC")</f>
        <v>km de conductor (3 fases)  semiaislado 336 kcmil</v>
      </c>
      <c r="AE4" s="42"/>
      <c r="AF4" s="42"/>
      <c r="AG4" s="43"/>
      <c r="AH4" s="45"/>
      <c r="AI4" s="40"/>
      <c r="AJ4" s="42"/>
      <c r="AK4" s="44"/>
      <c r="AL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 s="69" t="str">
        <f>Estructuras_N167[[#This Row],[Identificador_1]]&amp;"-"&amp;Estructuras_N167[[#This Row],[Identificador_2]]</f>
        <v>P85A-P86A</v>
      </c>
    </row>
    <row r="5" spans="1:39" s="46" customFormat="1" x14ac:dyDescent="0.35">
      <c r="A5" s="71">
        <v>-73.238828999999996</v>
      </c>
      <c r="B5" s="71">
        <v>8.2577549999999995</v>
      </c>
      <c r="C5" s="40" t="s">
        <v>2028</v>
      </c>
      <c r="D5" s="58">
        <v>-73.238095999999999</v>
      </c>
      <c r="E5" s="58">
        <v>8.2579790000000006</v>
      </c>
      <c r="F5" s="40" t="s">
        <v>2029</v>
      </c>
      <c r="G5" s="40">
        <v>3</v>
      </c>
      <c r="H5" s="40"/>
      <c r="I5" s="40"/>
      <c r="J5" s="41" t="s">
        <v>151</v>
      </c>
      <c r="K5" s="41" t="s">
        <v>1890</v>
      </c>
      <c r="L5" s="41"/>
      <c r="M5" s="41" t="s">
        <v>195</v>
      </c>
      <c r="N5" s="52">
        <v>8.5000000000000006E-2</v>
      </c>
      <c r="O5" s="52"/>
      <c r="P5" s="42" t="s">
        <v>2057</v>
      </c>
      <c r="Q5" s="42" t="s">
        <v>2022</v>
      </c>
      <c r="R5" s="42" t="s">
        <v>2023</v>
      </c>
      <c r="S5" s="42"/>
      <c r="T5" s="41" t="s">
        <v>2005</v>
      </c>
      <c r="U5" s="41"/>
      <c r="V5" s="41">
        <v>3</v>
      </c>
      <c r="W5" s="65">
        <v>45819</v>
      </c>
      <c r="X5" s="41" t="s">
        <v>2009</v>
      </c>
      <c r="Y5" s="41" t="s">
        <v>1993</v>
      </c>
      <c r="Z5" s="41" t="s">
        <v>2061</v>
      </c>
      <c r="AA5" s="41" t="s">
        <v>2013</v>
      </c>
      <c r="AB5" s="41">
        <v>336</v>
      </c>
      <c r="AC5" s="41" t="s">
        <v>1508</v>
      </c>
      <c r="AD5" s="42" t="str">
        <f>IF(Estructuras_N167[[#This Row],[Unidad Constructiva]]&lt;&gt;"",VLOOKUP(Estructuras_N167[[#This Row],[Unidad Constructiva]],Listas!S:T,2,0),"Identifique la UC")</f>
        <v>km de conductor (3 fases)  semiaislado 336 kcmil</v>
      </c>
      <c r="AE5" s="42"/>
      <c r="AF5" s="42"/>
      <c r="AG5" s="43"/>
      <c r="AH5" s="45"/>
      <c r="AI5" s="40"/>
      <c r="AJ5" s="42"/>
      <c r="AK5" s="44"/>
      <c r="AL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 s="69" t="str">
        <f>Estructuras_N167[[#This Row],[Identificador_1]]&amp;"-"&amp;Estructuras_N167[[#This Row],[Identificador_2]]</f>
        <v>P86A-P87A</v>
      </c>
    </row>
    <row r="6" spans="1:39" s="46" customFormat="1" x14ac:dyDescent="0.35">
      <c r="A6" s="71">
        <v>-73.238095999999999</v>
      </c>
      <c r="B6" s="71">
        <v>8.2579790000000006</v>
      </c>
      <c r="C6" s="40" t="s">
        <v>2029</v>
      </c>
      <c r="D6" s="58">
        <v>-73.236176</v>
      </c>
      <c r="E6" s="58">
        <v>8.259252</v>
      </c>
      <c r="F6" s="40" t="s">
        <v>2030</v>
      </c>
      <c r="G6" s="40">
        <v>3</v>
      </c>
      <c r="H6" s="40"/>
      <c r="I6" s="40"/>
      <c r="J6" s="41" t="s">
        <v>151</v>
      </c>
      <c r="K6" s="41" t="s">
        <v>1890</v>
      </c>
      <c r="L6" s="41"/>
      <c r="M6" s="41" t="s">
        <v>195</v>
      </c>
      <c r="N6" s="52">
        <v>0.254</v>
      </c>
      <c r="O6" s="52"/>
      <c r="P6" s="42" t="s">
        <v>2057</v>
      </c>
      <c r="Q6" s="42" t="s">
        <v>2022</v>
      </c>
      <c r="R6" s="42" t="s">
        <v>2023</v>
      </c>
      <c r="S6" s="42"/>
      <c r="T6" s="41" t="s">
        <v>2005</v>
      </c>
      <c r="U6" s="41"/>
      <c r="V6" s="41">
        <v>3</v>
      </c>
      <c r="W6" s="65">
        <v>45826</v>
      </c>
      <c r="X6" s="41" t="s">
        <v>2009</v>
      </c>
      <c r="Y6" s="41" t="s">
        <v>1993</v>
      </c>
      <c r="Z6" s="41" t="s">
        <v>2061</v>
      </c>
      <c r="AA6" s="41" t="s">
        <v>2013</v>
      </c>
      <c r="AB6" s="41">
        <v>336</v>
      </c>
      <c r="AC6" s="41" t="s">
        <v>1508</v>
      </c>
      <c r="AD6" s="42" t="str">
        <f>IF(Estructuras_N167[[#This Row],[Unidad Constructiva]]&lt;&gt;"",VLOOKUP(Estructuras_N167[[#This Row],[Unidad Constructiva]],Listas!S:T,2,0),"Identifique la UC")</f>
        <v>km de conductor (3 fases)  semiaislado 336 kcmil</v>
      </c>
      <c r="AE6" s="42"/>
      <c r="AF6" s="42"/>
      <c r="AG6" s="43"/>
      <c r="AH6" s="45"/>
      <c r="AI6" s="40"/>
      <c r="AJ6" s="42"/>
      <c r="AK6" s="44"/>
      <c r="AL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6" s="69" t="str">
        <f>Estructuras_N167[[#This Row],[Identificador_1]]&amp;"-"&amp;Estructuras_N167[[#This Row],[Identificador_2]]</f>
        <v>P87A-P88A</v>
      </c>
    </row>
    <row r="7" spans="1:39" s="46" customFormat="1" x14ac:dyDescent="0.35">
      <c r="A7" s="71">
        <v>-73.236176</v>
      </c>
      <c r="B7" s="71">
        <v>8.259252</v>
      </c>
      <c r="C7" s="40" t="s">
        <v>2030</v>
      </c>
      <c r="D7" s="58">
        <v>-73.235528000000002</v>
      </c>
      <c r="E7" s="58">
        <v>8.2596810000000005</v>
      </c>
      <c r="F7" s="40" t="s">
        <v>2031</v>
      </c>
      <c r="G7" s="40">
        <v>3</v>
      </c>
      <c r="H7" s="40"/>
      <c r="I7" s="40"/>
      <c r="J7" s="41" t="s">
        <v>151</v>
      </c>
      <c r="K7" s="41" t="s">
        <v>1890</v>
      </c>
      <c r="L7" s="41"/>
      <c r="M7" s="41" t="s">
        <v>195</v>
      </c>
      <c r="N7" s="52">
        <v>8.5999999999999993E-2</v>
      </c>
      <c r="O7" s="52"/>
      <c r="P7" s="42" t="s">
        <v>2057</v>
      </c>
      <c r="Q7" s="42" t="s">
        <v>2022</v>
      </c>
      <c r="R7" s="42" t="s">
        <v>2023</v>
      </c>
      <c r="S7" s="42"/>
      <c r="T7" s="41" t="s">
        <v>2005</v>
      </c>
      <c r="U7" s="41"/>
      <c r="V7" s="41">
        <v>3</v>
      </c>
      <c r="W7" s="65">
        <v>45826</v>
      </c>
      <c r="X7" s="41" t="s">
        <v>2009</v>
      </c>
      <c r="Y7" s="41" t="s">
        <v>1993</v>
      </c>
      <c r="Z7" s="41" t="s">
        <v>2060</v>
      </c>
      <c r="AA7" s="41" t="s">
        <v>2013</v>
      </c>
      <c r="AB7" s="41">
        <v>336</v>
      </c>
      <c r="AC7" s="41" t="s">
        <v>1499</v>
      </c>
      <c r="AD7" s="42" t="str">
        <f>IF(Estructuras_N167[[#This Row],[Unidad Constructiva]]&lt;&gt;"",VLOOKUP(Estructuras_N167[[#This Row],[Unidad Constructiva]],Listas!S:T,2,0),"Identifique la UC")</f>
        <v>km de conductor (3 fases)  ACSR 336 kcmil</v>
      </c>
      <c r="AE7" s="42"/>
      <c r="AF7" s="42"/>
      <c r="AG7" s="43"/>
      <c r="AH7" s="45"/>
      <c r="AI7" s="40"/>
      <c r="AJ7" s="42"/>
      <c r="AK7" s="44"/>
      <c r="AL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7" s="69" t="str">
        <f>Estructuras_N167[[#This Row],[Identificador_1]]&amp;"-"&amp;Estructuras_N167[[#This Row],[Identificador_2]]</f>
        <v>P88A-P89A</v>
      </c>
    </row>
    <row r="8" spans="1:39" s="46" customFormat="1" x14ac:dyDescent="0.35">
      <c r="A8" s="71">
        <v>-73.235528000000002</v>
      </c>
      <c r="B8" s="71">
        <v>8.2596810000000005</v>
      </c>
      <c r="C8" s="40" t="s">
        <v>2031</v>
      </c>
      <c r="D8" s="58">
        <v>-73.234781999999996</v>
      </c>
      <c r="E8" s="58">
        <v>8.2605020000000007</v>
      </c>
      <c r="F8" s="40" t="s">
        <v>2032</v>
      </c>
      <c r="G8" s="40">
        <v>3</v>
      </c>
      <c r="H8" s="40"/>
      <c r="I8" s="40"/>
      <c r="J8" s="41" t="s">
        <v>151</v>
      </c>
      <c r="K8" s="41" t="s">
        <v>1890</v>
      </c>
      <c r="L8" s="41"/>
      <c r="M8" s="41" t="s">
        <v>195</v>
      </c>
      <c r="N8" s="52">
        <v>0.125</v>
      </c>
      <c r="O8" s="52"/>
      <c r="P8" s="42" t="s">
        <v>2057</v>
      </c>
      <c r="Q8" s="42" t="s">
        <v>2022</v>
      </c>
      <c r="R8" s="42" t="s">
        <v>2023</v>
      </c>
      <c r="S8" s="42"/>
      <c r="T8" s="41" t="s">
        <v>2005</v>
      </c>
      <c r="U8" s="41"/>
      <c r="V8" s="41">
        <v>3</v>
      </c>
      <c r="W8" s="65">
        <v>45825</v>
      </c>
      <c r="X8" s="41" t="s">
        <v>2009</v>
      </c>
      <c r="Y8" s="41" t="s">
        <v>1993</v>
      </c>
      <c r="Z8" s="41" t="s">
        <v>2060</v>
      </c>
      <c r="AA8" s="41" t="s">
        <v>2013</v>
      </c>
      <c r="AB8" s="41">
        <v>336</v>
      </c>
      <c r="AC8" s="41" t="s">
        <v>1499</v>
      </c>
      <c r="AD8" s="42" t="str">
        <f>IF(Estructuras_N167[[#This Row],[Unidad Constructiva]]&lt;&gt;"",VLOOKUP(Estructuras_N167[[#This Row],[Unidad Constructiva]],Listas!S:T,2,0),"Identifique la UC")</f>
        <v>km de conductor (3 fases)  ACSR 336 kcmil</v>
      </c>
      <c r="AE8" s="42"/>
      <c r="AF8" s="42"/>
      <c r="AG8" s="43"/>
      <c r="AH8" s="45"/>
      <c r="AI8" s="40"/>
      <c r="AJ8" s="42"/>
      <c r="AK8" s="44"/>
      <c r="AL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8" s="69" t="str">
        <f>Estructuras_N167[[#This Row],[Identificador_1]]&amp;"-"&amp;Estructuras_N167[[#This Row],[Identificador_2]]</f>
        <v>P89A-P90A</v>
      </c>
    </row>
    <row r="9" spans="1:39" s="46" customFormat="1" x14ac:dyDescent="0.35">
      <c r="A9" s="71">
        <v>-73.230605999999995</v>
      </c>
      <c r="B9" s="71">
        <v>8.2663089999999997</v>
      </c>
      <c r="C9" s="40" t="s">
        <v>2033</v>
      </c>
      <c r="D9" s="58">
        <v>-73.229522000000003</v>
      </c>
      <c r="E9" s="58">
        <v>8.2670919999999999</v>
      </c>
      <c r="F9" s="40" t="s">
        <v>2034</v>
      </c>
      <c r="G9" s="40">
        <v>3</v>
      </c>
      <c r="H9" s="40"/>
      <c r="I9" s="40"/>
      <c r="J9" s="41" t="s">
        <v>151</v>
      </c>
      <c r="K9" s="41" t="s">
        <v>1890</v>
      </c>
      <c r="L9" s="41"/>
      <c r="M9" s="41" t="s">
        <v>195</v>
      </c>
      <c r="N9" s="52">
        <v>0.14799999999999999</v>
      </c>
      <c r="O9" s="52"/>
      <c r="P9" s="42" t="s">
        <v>2058</v>
      </c>
      <c r="Q9" s="42" t="s">
        <v>2022</v>
      </c>
      <c r="R9" s="42" t="s">
        <v>2023</v>
      </c>
      <c r="S9" s="42"/>
      <c r="T9" s="41" t="s">
        <v>2005</v>
      </c>
      <c r="U9" s="41"/>
      <c r="V9" s="41">
        <v>3</v>
      </c>
      <c r="W9" s="65">
        <v>45827</v>
      </c>
      <c r="X9" s="41" t="s">
        <v>2009</v>
      </c>
      <c r="Y9" s="41" t="s">
        <v>1993</v>
      </c>
      <c r="Z9" s="41" t="s">
        <v>2060</v>
      </c>
      <c r="AA9" s="41" t="s">
        <v>2013</v>
      </c>
      <c r="AB9" s="41">
        <v>336</v>
      </c>
      <c r="AC9" s="41" t="s">
        <v>1499</v>
      </c>
      <c r="AD9" s="42" t="str">
        <f>IF(Estructuras_N167[[#This Row],[Unidad Constructiva]]&lt;&gt;"",VLOOKUP(Estructuras_N167[[#This Row],[Unidad Constructiva]],Listas!S:T,2,0),"Identifique la UC")</f>
        <v>km de conductor (3 fases)  ACSR 336 kcmil</v>
      </c>
      <c r="AE9" s="42"/>
      <c r="AF9" s="42"/>
      <c r="AG9" s="43"/>
      <c r="AH9" s="45"/>
      <c r="AI9" s="40"/>
      <c r="AJ9" s="42"/>
      <c r="AK9" s="44"/>
      <c r="AL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9" s="69" t="str">
        <f>Estructuras_N167[[#This Row],[Identificador_1]]&amp;"-"&amp;Estructuras_N167[[#This Row],[Identificador_2]]</f>
        <v>P95A-P96</v>
      </c>
    </row>
    <row r="10" spans="1:39" s="46" customFormat="1" x14ac:dyDescent="0.35">
      <c r="A10" s="71">
        <v>-73.229522000000003</v>
      </c>
      <c r="B10" s="71">
        <v>8.2670919999999999</v>
      </c>
      <c r="C10" s="40" t="s">
        <v>2034</v>
      </c>
      <c r="D10" s="58">
        <v>-73.229225</v>
      </c>
      <c r="E10" s="58">
        <v>8.2674629999999993</v>
      </c>
      <c r="F10" s="40" t="s">
        <v>2035</v>
      </c>
      <c r="G10" s="40">
        <v>3</v>
      </c>
      <c r="H10" s="40"/>
      <c r="I10" s="40"/>
      <c r="J10" s="41" t="s">
        <v>151</v>
      </c>
      <c r="K10" s="41" t="s">
        <v>1890</v>
      </c>
      <c r="L10" s="41"/>
      <c r="M10" s="41" t="s">
        <v>195</v>
      </c>
      <c r="N10" s="52">
        <v>5.2999999999999999E-2</v>
      </c>
      <c r="O10" s="52"/>
      <c r="P10" s="42" t="s">
        <v>2058</v>
      </c>
      <c r="Q10" s="42" t="s">
        <v>2022</v>
      </c>
      <c r="R10" s="42" t="s">
        <v>2023</v>
      </c>
      <c r="S10" s="42"/>
      <c r="T10" s="41" t="s">
        <v>2005</v>
      </c>
      <c r="U10" s="41"/>
      <c r="V10" s="41">
        <v>3</v>
      </c>
      <c r="W10" s="65">
        <v>45827</v>
      </c>
      <c r="X10" s="41" t="s">
        <v>2009</v>
      </c>
      <c r="Y10" s="41" t="s">
        <v>1993</v>
      </c>
      <c r="Z10" s="41" t="s">
        <v>2061</v>
      </c>
      <c r="AA10" s="41" t="s">
        <v>2013</v>
      </c>
      <c r="AB10" s="41">
        <v>336</v>
      </c>
      <c r="AC10" s="41" t="s">
        <v>1508</v>
      </c>
      <c r="AD10" s="42" t="str">
        <f>IF(Estructuras_N167[[#This Row],[Unidad Constructiva]]&lt;&gt;"",VLOOKUP(Estructuras_N167[[#This Row],[Unidad Constructiva]],Listas!S:T,2,0),"Identifique la UC")</f>
        <v>km de conductor (3 fases)  semiaislado 336 kcmil</v>
      </c>
      <c r="AE10" s="42"/>
      <c r="AF10" s="42"/>
      <c r="AG10" s="43"/>
      <c r="AH10" s="45"/>
      <c r="AI10" s="40"/>
      <c r="AJ10" s="42"/>
      <c r="AK10" s="44"/>
      <c r="AL1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0" s="69" t="str">
        <f>Estructuras_N167[[#This Row],[Identificador_1]]&amp;"-"&amp;Estructuras_N167[[#This Row],[Identificador_2]]</f>
        <v>P96-P97</v>
      </c>
    </row>
    <row r="11" spans="1:39" s="46" customFormat="1" x14ac:dyDescent="0.35">
      <c r="A11" s="71">
        <v>-73.229225</v>
      </c>
      <c r="B11" s="71">
        <v>8.2674629999999993</v>
      </c>
      <c r="C11" s="40" t="s">
        <v>2035</v>
      </c>
      <c r="D11" s="58">
        <v>-73.228159000000005</v>
      </c>
      <c r="E11" s="58">
        <v>8.2689090000000007</v>
      </c>
      <c r="F11" s="40" t="s">
        <v>2036</v>
      </c>
      <c r="G11" s="40">
        <v>3</v>
      </c>
      <c r="H11" s="40"/>
      <c r="I11" s="40"/>
      <c r="J11" s="41" t="s">
        <v>151</v>
      </c>
      <c r="K11" s="41" t="s">
        <v>1890</v>
      </c>
      <c r="L11" s="41"/>
      <c r="M11" s="41" t="s">
        <v>195</v>
      </c>
      <c r="N11" s="52">
        <v>0.19900000000000001</v>
      </c>
      <c r="O11" s="52"/>
      <c r="P11" s="42" t="s">
        <v>2058</v>
      </c>
      <c r="Q11" s="42" t="s">
        <v>2022</v>
      </c>
      <c r="R11" s="42" t="s">
        <v>2023</v>
      </c>
      <c r="S11" s="42"/>
      <c r="T11" s="41" t="s">
        <v>2005</v>
      </c>
      <c r="U11" s="41"/>
      <c r="V11" s="41">
        <v>3</v>
      </c>
      <c r="W11" s="65">
        <v>45828</v>
      </c>
      <c r="X11" s="41" t="s">
        <v>2009</v>
      </c>
      <c r="Y11" s="41" t="s">
        <v>1993</v>
      </c>
      <c r="Z11" s="41" t="s">
        <v>2061</v>
      </c>
      <c r="AA11" s="41" t="s">
        <v>2013</v>
      </c>
      <c r="AB11" s="41">
        <v>336</v>
      </c>
      <c r="AC11" s="41" t="s">
        <v>1508</v>
      </c>
      <c r="AD11" s="42" t="str">
        <f>IF(Estructuras_N167[[#This Row],[Unidad Constructiva]]&lt;&gt;"",VLOOKUP(Estructuras_N167[[#This Row],[Unidad Constructiva]],Listas!S:T,2,0),"Identifique la UC")</f>
        <v>km de conductor (3 fases)  semiaislado 336 kcmil</v>
      </c>
      <c r="AE11" s="42"/>
      <c r="AF11" s="42"/>
      <c r="AG11" s="43"/>
      <c r="AH11" s="45"/>
      <c r="AI11" s="40"/>
      <c r="AJ11" s="42"/>
      <c r="AK11" s="44"/>
      <c r="AL1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1" s="69" t="str">
        <f>Estructuras_N167[[#This Row],[Identificador_1]]&amp;"-"&amp;Estructuras_N167[[#This Row],[Identificador_2]]</f>
        <v>P97-P98</v>
      </c>
    </row>
    <row r="12" spans="1:39" s="46" customFormat="1" x14ac:dyDescent="0.35">
      <c r="A12" s="71">
        <v>-73.228159000000005</v>
      </c>
      <c r="B12" s="71">
        <v>8.2689090000000007</v>
      </c>
      <c r="C12" s="40" t="s">
        <v>2036</v>
      </c>
      <c r="D12" s="58" t="s">
        <v>2064</v>
      </c>
      <c r="E12" s="58" t="s">
        <v>2065</v>
      </c>
      <c r="F12" s="40" t="s">
        <v>2056</v>
      </c>
      <c r="G12" s="40">
        <v>3</v>
      </c>
      <c r="H12" s="40"/>
      <c r="I12" s="40"/>
      <c r="J12" s="41" t="s">
        <v>151</v>
      </c>
      <c r="K12" s="41" t="s">
        <v>1890</v>
      </c>
      <c r="L12" s="41"/>
      <c r="M12" s="41" t="s">
        <v>195</v>
      </c>
      <c r="N12" s="52">
        <v>0.29399999999999998</v>
      </c>
      <c r="O12" s="52"/>
      <c r="P12" s="42" t="s">
        <v>2058</v>
      </c>
      <c r="Q12" s="42" t="s">
        <v>2022</v>
      </c>
      <c r="R12" s="42" t="s">
        <v>2023</v>
      </c>
      <c r="S12" s="42"/>
      <c r="T12" s="41" t="s">
        <v>2005</v>
      </c>
      <c r="U12" s="41"/>
      <c r="V12" s="41">
        <v>3</v>
      </c>
      <c r="W12" s="65">
        <v>45868</v>
      </c>
      <c r="X12" s="41" t="s">
        <v>2009</v>
      </c>
      <c r="Y12" s="41" t="s">
        <v>1993</v>
      </c>
      <c r="Z12" s="41" t="s">
        <v>2061</v>
      </c>
      <c r="AA12" s="41" t="s">
        <v>2013</v>
      </c>
      <c r="AB12" s="41">
        <v>336</v>
      </c>
      <c r="AC12" s="41" t="s">
        <v>1508</v>
      </c>
      <c r="AD12" s="42" t="str">
        <f>IF(Estructuras_N167[[#This Row],[Unidad Constructiva]]&lt;&gt;"",VLOOKUP(Estructuras_N167[[#This Row],[Unidad Constructiva]],Listas!S:T,2,0),"Identifique la UC")</f>
        <v>km de conductor (3 fases)  semiaislado 336 kcmil</v>
      </c>
      <c r="AE12" s="42"/>
      <c r="AF12" s="42"/>
      <c r="AG12" s="43"/>
      <c r="AH12" s="45"/>
      <c r="AI12" s="40"/>
      <c r="AJ12" s="42"/>
      <c r="AK12" s="44"/>
      <c r="AL1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2" s="69" t="str">
        <f>Estructuras_N167[[#This Row],[Identificador_1]]&amp;"-"&amp;Estructuras_N167[[#This Row],[Identificador_2]]</f>
        <v>P98-P99</v>
      </c>
    </row>
    <row r="13" spans="1:39" s="46" customFormat="1" x14ac:dyDescent="0.35">
      <c r="A13" s="71" t="s">
        <v>2064</v>
      </c>
      <c r="B13" s="71" t="s">
        <v>2065</v>
      </c>
      <c r="C13" s="40" t="s">
        <v>2056</v>
      </c>
      <c r="D13" s="58">
        <v>-73.223544000000004</v>
      </c>
      <c r="E13" s="58">
        <v>8.270168</v>
      </c>
      <c r="F13" s="40" t="s">
        <v>2037</v>
      </c>
      <c r="G13" s="40">
        <v>3</v>
      </c>
      <c r="H13" s="40"/>
      <c r="I13" s="40"/>
      <c r="J13" s="41" t="s">
        <v>151</v>
      </c>
      <c r="K13" s="41" t="s">
        <v>1890</v>
      </c>
      <c r="L13" s="41"/>
      <c r="M13" s="41" t="s">
        <v>195</v>
      </c>
      <c r="N13" s="52">
        <v>0.23599999999999999</v>
      </c>
      <c r="O13" s="52"/>
      <c r="P13" s="42" t="s">
        <v>2058</v>
      </c>
      <c r="Q13" s="42" t="s">
        <v>2022</v>
      </c>
      <c r="R13" s="42" t="s">
        <v>2023</v>
      </c>
      <c r="S13" s="42"/>
      <c r="T13" s="41" t="s">
        <v>2005</v>
      </c>
      <c r="U13" s="41"/>
      <c r="V13" s="41">
        <v>3</v>
      </c>
      <c r="W13" s="65">
        <v>45862</v>
      </c>
      <c r="X13" s="41" t="s">
        <v>2009</v>
      </c>
      <c r="Y13" s="41" t="s">
        <v>1993</v>
      </c>
      <c r="Z13" s="41" t="s">
        <v>2060</v>
      </c>
      <c r="AA13" s="41" t="s">
        <v>2013</v>
      </c>
      <c r="AB13" s="41">
        <v>336</v>
      </c>
      <c r="AC13" s="41" t="s">
        <v>1499</v>
      </c>
      <c r="AD13" s="42" t="str">
        <f>IF(Estructuras_N167[[#This Row],[Unidad Constructiva]]&lt;&gt;"",VLOOKUP(Estructuras_N167[[#This Row],[Unidad Constructiva]],Listas!S:T,2,0),"Identifique la UC")</f>
        <v>km de conductor (3 fases)  ACSR 336 kcmil</v>
      </c>
      <c r="AE13" s="42"/>
      <c r="AF13" s="42"/>
      <c r="AG13" s="43"/>
      <c r="AH13" s="45"/>
      <c r="AI13" s="40"/>
      <c r="AJ13" s="42"/>
      <c r="AK13" s="44"/>
      <c r="AL1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3" s="69" t="str">
        <f>Estructuras_N167[[#This Row],[Identificador_1]]&amp;"-"&amp;Estructuras_N167[[#This Row],[Identificador_2]]</f>
        <v>P99-P100</v>
      </c>
    </row>
    <row r="14" spans="1:39" s="46" customFormat="1" x14ac:dyDescent="0.35">
      <c r="A14" s="71">
        <v>-73.223544000000004</v>
      </c>
      <c r="B14" s="71">
        <v>8.270168</v>
      </c>
      <c r="C14" s="40" t="s">
        <v>2037</v>
      </c>
      <c r="D14" s="58">
        <v>-73.222104000000002</v>
      </c>
      <c r="E14" s="58">
        <v>8.2707329999999999</v>
      </c>
      <c r="F14" s="40" t="s">
        <v>2038</v>
      </c>
      <c r="G14" s="40">
        <v>3</v>
      </c>
      <c r="H14" s="40"/>
      <c r="I14" s="40"/>
      <c r="J14" s="41" t="s">
        <v>151</v>
      </c>
      <c r="K14" s="41" t="s">
        <v>1890</v>
      </c>
      <c r="L14" s="41"/>
      <c r="M14" s="41" t="s">
        <v>195</v>
      </c>
      <c r="N14" s="52">
        <v>0.17100000000000001</v>
      </c>
      <c r="O14" s="52"/>
      <c r="P14" s="42" t="s">
        <v>2058</v>
      </c>
      <c r="Q14" s="42" t="s">
        <v>2022</v>
      </c>
      <c r="R14" s="42" t="s">
        <v>2023</v>
      </c>
      <c r="S14" s="42"/>
      <c r="T14" s="41" t="s">
        <v>2005</v>
      </c>
      <c r="U14" s="41"/>
      <c r="V14" s="41">
        <v>3</v>
      </c>
      <c r="W14" s="65">
        <v>45860</v>
      </c>
      <c r="X14" s="41" t="s">
        <v>2009</v>
      </c>
      <c r="Y14" s="41" t="s">
        <v>1993</v>
      </c>
      <c r="Z14" s="41" t="s">
        <v>2060</v>
      </c>
      <c r="AA14" s="41" t="s">
        <v>2013</v>
      </c>
      <c r="AB14" s="41">
        <v>336</v>
      </c>
      <c r="AC14" s="41" t="s">
        <v>1499</v>
      </c>
      <c r="AD14" s="42" t="str">
        <f>IF(Estructuras_N167[[#This Row],[Unidad Constructiva]]&lt;&gt;"",VLOOKUP(Estructuras_N167[[#This Row],[Unidad Constructiva]],Listas!S:T,2,0),"Identifique la UC")</f>
        <v>km de conductor (3 fases)  ACSR 336 kcmil</v>
      </c>
      <c r="AE14" s="42"/>
      <c r="AF14" s="42"/>
      <c r="AG14" s="43"/>
      <c r="AH14" s="45"/>
      <c r="AI14" s="40"/>
      <c r="AJ14" s="42"/>
      <c r="AK14" s="44"/>
      <c r="AL1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4" s="69" t="str">
        <f>Estructuras_N167[[#This Row],[Identificador_1]]&amp;"-"&amp;Estructuras_N167[[#This Row],[Identificador_2]]</f>
        <v>P100-P101</v>
      </c>
    </row>
    <row r="15" spans="1:39" s="46" customFormat="1" x14ac:dyDescent="0.35">
      <c r="A15" s="71">
        <v>-73.222104000000002</v>
      </c>
      <c r="B15" s="71">
        <v>8.2707329999999999</v>
      </c>
      <c r="C15" s="40" t="s">
        <v>2038</v>
      </c>
      <c r="D15" s="58">
        <v>-73.219712999999999</v>
      </c>
      <c r="E15" s="58">
        <v>8.2713169999999998</v>
      </c>
      <c r="F15" s="40" t="s">
        <v>2039</v>
      </c>
      <c r="G15" s="40">
        <v>3</v>
      </c>
      <c r="H15" s="40"/>
      <c r="I15" s="40"/>
      <c r="J15" s="41" t="s">
        <v>151</v>
      </c>
      <c r="K15" s="41" t="s">
        <v>1890</v>
      </c>
      <c r="L15" s="41"/>
      <c r="M15" s="41" t="s">
        <v>195</v>
      </c>
      <c r="N15" s="52">
        <v>0.27200000000000002</v>
      </c>
      <c r="O15" s="52"/>
      <c r="P15" s="42" t="s">
        <v>2058</v>
      </c>
      <c r="Q15" s="42" t="s">
        <v>2022</v>
      </c>
      <c r="R15" s="42" t="s">
        <v>2023</v>
      </c>
      <c r="S15" s="42"/>
      <c r="T15" s="41" t="s">
        <v>2005</v>
      </c>
      <c r="U15" s="41"/>
      <c r="V15" s="41">
        <v>3</v>
      </c>
      <c r="W15" s="65">
        <v>45848</v>
      </c>
      <c r="X15" s="41" t="s">
        <v>2009</v>
      </c>
      <c r="Y15" s="41" t="s">
        <v>1993</v>
      </c>
      <c r="Z15" s="41" t="s">
        <v>2061</v>
      </c>
      <c r="AA15" s="41" t="s">
        <v>2013</v>
      </c>
      <c r="AB15" s="41">
        <v>336</v>
      </c>
      <c r="AC15" s="41" t="s">
        <v>1508</v>
      </c>
      <c r="AD15" s="42" t="str">
        <f>IF(Estructuras_N167[[#This Row],[Unidad Constructiva]]&lt;&gt;"",VLOOKUP(Estructuras_N167[[#This Row],[Unidad Constructiva]],Listas!S:T,2,0),"Identifique la UC")</f>
        <v>km de conductor (3 fases)  semiaislado 336 kcmil</v>
      </c>
      <c r="AE15" s="42"/>
      <c r="AF15" s="42"/>
      <c r="AG15" s="43"/>
      <c r="AH15" s="45"/>
      <c r="AI15" s="40"/>
      <c r="AJ15" s="42"/>
      <c r="AK15" s="44"/>
      <c r="AL1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5" s="69" t="str">
        <f>Estructuras_N167[[#This Row],[Identificador_1]]&amp;"-"&amp;Estructuras_N167[[#This Row],[Identificador_2]]</f>
        <v>P101-P102</v>
      </c>
    </row>
    <row r="16" spans="1:39" s="46" customFormat="1" x14ac:dyDescent="0.35">
      <c r="A16" s="71">
        <v>-73.219712999999999</v>
      </c>
      <c r="B16" s="71">
        <v>8.2713169999999998</v>
      </c>
      <c r="C16" s="40" t="s">
        <v>2039</v>
      </c>
      <c r="D16" s="58">
        <v>-73.219463000000005</v>
      </c>
      <c r="E16" s="58">
        <v>8.2716849999999997</v>
      </c>
      <c r="F16" s="40" t="s">
        <v>2040</v>
      </c>
      <c r="G16" s="40">
        <v>3</v>
      </c>
      <c r="H16" s="40"/>
      <c r="I16" s="40"/>
      <c r="J16" s="41" t="s">
        <v>151</v>
      </c>
      <c r="K16" s="41" t="s">
        <v>1890</v>
      </c>
      <c r="L16" s="41"/>
      <c r="M16" s="41" t="s">
        <v>195</v>
      </c>
      <c r="N16" s="52">
        <v>4.9000000000000002E-2</v>
      </c>
      <c r="O16" s="52"/>
      <c r="P16" s="42" t="s">
        <v>2059</v>
      </c>
      <c r="Q16" s="42" t="s">
        <v>2022</v>
      </c>
      <c r="R16" s="42" t="s">
        <v>2023</v>
      </c>
      <c r="S16" s="42"/>
      <c r="T16" s="41" t="s">
        <v>2005</v>
      </c>
      <c r="U16" s="41"/>
      <c r="V16" s="41">
        <v>3</v>
      </c>
      <c r="W16" s="65">
        <v>45838</v>
      </c>
      <c r="X16" s="41" t="s">
        <v>2009</v>
      </c>
      <c r="Y16" s="41" t="s">
        <v>1993</v>
      </c>
      <c r="Z16" s="41" t="s">
        <v>2060</v>
      </c>
      <c r="AA16" s="41" t="s">
        <v>2013</v>
      </c>
      <c r="AB16" s="41">
        <v>336</v>
      </c>
      <c r="AC16" s="41" t="s">
        <v>1499</v>
      </c>
      <c r="AD16" s="42" t="str">
        <f>IF(Estructuras_N167[[#This Row],[Unidad Constructiva]]&lt;&gt;"",VLOOKUP(Estructuras_N167[[#This Row],[Unidad Constructiva]],Listas!S:T,2,0),"Identifique la UC")</f>
        <v>km de conductor (3 fases)  ACSR 336 kcmil</v>
      </c>
      <c r="AE16" s="42"/>
      <c r="AF16" s="42"/>
      <c r="AG16" s="43"/>
      <c r="AH16" s="45"/>
      <c r="AI16" s="40"/>
      <c r="AJ16" s="42"/>
      <c r="AK16" s="44"/>
      <c r="AL1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6" s="69" t="str">
        <f>Estructuras_N167[[#This Row],[Identificador_1]]&amp;"-"&amp;Estructuras_N167[[#This Row],[Identificador_2]]</f>
        <v>P102-P103</v>
      </c>
    </row>
    <row r="17" spans="1:39" s="46" customFormat="1" x14ac:dyDescent="0.35">
      <c r="A17" s="71">
        <v>-73.219463000000005</v>
      </c>
      <c r="B17" s="71">
        <v>8.2716849999999997</v>
      </c>
      <c r="C17" s="40" t="s">
        <v>2040</v>
      </c>
      <c r="D17" s="58">
        <v>-73.219137000000003</v>
      </c>
      <c r="E17" s="58">
        <v>8.2721490000000006</v>
      </c>
      <c r="F17" s="40" t="s">
        <v>2041</v>
      </c>
      <c r="G17" s="40">
        <v>3</v>
      </c>
      <c r="H17" s="40"/>
      <c r="I17" s="40"/>
      <c r="J17" s="41" t="s">
        <v>151</v>
      </c>
      <c r="K17" s="41" t="s">
        <v>1890</v>
      </c>
      <c r="L17" s="41"/>
      <c r="M17" s="41" t="s">
        <v>195</v>
      </c>
      <c r="N17" s="52">
        <v>6.3E-2</v>
      </c>
      <c r="O17" s="52"/>
      <c r="P17" s="42" t="s">
        <v>2059</v>
      </c>
      <c r="Q17" s="42" t="s">
        <v>2022</v>
      </c>
      <c r="R17" s="42" t="s">
        <v>2023</v>
      </c>
      <c r="S17" s="42"/>
      <c r="T17" s="41" t="s">
        <v>2005</v>
      </c>
      <c r="U17" s="41"/>
      <c r="V17" s="41">
        <v>3</v>
      </c>
      <c r="W17" s="65">
        <v>45833</v>
      </c>
      <c r="X17" s="41" t="s">
        <v>2009</v>
      </c>
      <c r="Y17" s="41" t="s">
        <v>1993</v>
      </c>
      <c r="Z17" s="41" t="s">
        <v>2061</v>
      </c>
      <c r="AA17" s="41" t="s">
        <v>2013</v>
      </c>
      <c r="AB17" s="41">
        <v>336</v>
      </c>
      <c r="AC17" s="41" t="s">
        <v>1508</v>
      </c>
      <c r="AD17" s="42" t="str">
        <f>IF(Estructuras_N167[[#This Row],[Unidad Constructiva]]&lt;&gt;"",VLOOKUP(Estructuras_N167[[#This Row],[Unidad Constructiva]],Listas!S:T,2,0),"Identifique la UC")</f>
        <v>km de conductor (3 fases)  semiaislado 336 kcmil</v>
      </c>
      <c r="AE17" s="42"/>
      <c r="AF17" s="42"/>
      <c r="AG17" s="43"/>
      <c r="AH17" s="45"/>
      <c r="AI17" s="40"/>
      <c r="AJ17" s="42"/>
      <c r="AK17" s="44"/>
      <c r="AL1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7" s="69" t="str">
        <f>Estructuras_N167[[#This Row],[Identificador_1]]&amp;"-"&amp;Estructuras_N167[[#This Row],[Identificador_2]]</f>
        <v>P103-P104</v>
      </c>
    </row>
    <row r="18" spans="1:39" s="46" customFormat="1" x14ac:dyDescent="0.35">
      <c r="A18" s="71">
        <v>-73.219137000000003</v>
      </c>
      <c r="B18" s="71">
        <v>8.2721490000000006</v>
      </c>
      <c r="C18" s="40" t="s">
        <v>2041</v>
      </c>
      <c r="D18" s="58">
        <v>-73.217303999999999</v>
      </c>
      <c r="E18" s="58">
        <v>8.2738479999999992</v>
      </c>
      <c r="F18" s="40" t="s">
        <v>2042</v>
      </c>
      <c r="G18" s="40">
        <v>3</v>
      </c>
      <c r="H18" s="40"/>
      <c r="I18" s="40"/>
      <c r="J18" s="41" t="s">
        <v>151</v>
      </c>
      <c r="K18" s="41" t="s">
        <v>1890</v>
      </c>
      <c r="L18" s="41"/>
      <c r="M18" s="41" t="s">
        <v>195</v>
      </c>
      <c r="N18" s="52">
        <v>0.27600000000000002</v>
      </c>
      <c r="O18" s="52"/>
      <c r="P18" s="42" t="s">
        <v>2059</v>
      </c>
      <c r="Q18" s="42" t="s">
        <v>2022</v>
      </c>
      <c r="R18" s="42" t="s">
        <v>2023</v>
      </c>
      <c r="S18" s="42"/>
      <c r="T18" s="41" t="s">
        <v>2005</v>
      </c>
      <c r="U18" s="41"/>
      <c r="V18" s="41">
        <v>3</v>
      </c>
      <c r="W18" s="65">
        <v>45833</v>
      </c>
      <c r="X18" s="41" t="s">
        <v>2009</v>
      </c>
      <c r="Y18" s="41" t="s">
        <v>1993</v>
      </c>
      <c r="Z18" s="41" t="s">
        <v>2061</v>
      </c>
      <c r="AA18" s="41" t="s">
        <v>2013</v>
      </c>
      <c r="AB18" s="41">
        <v>336</v>
      </c>
      <c r="AC18" s="41" t="s">
        <v>1508</v>
      </c>
      <c r="AD18" s="42" t="str">
        <f>IF(Estructuras_N167[[#This Row],[Unidad Constructiva]]&lt;&gt;"",VLOOKUP(Estructuras_N167[[#This Row],[Unidad Constructiva]],Listas!S:T,2,0),"Identifique la UC")</f>
        <v>km de conductor (3 fases)  semiaislado 336 kcmil</v>
      </c>
      <c r="AE18" s="42"/>
      <c r="AF18" s="42"/>
      <c r="AG18" s="43"/>
      <c r="AH18" s="45"/>
      <c r="AI18" s="40"/>
      <c r="AJ18" s="42"/>
      <c r="AK18" s="44"/>
      <c r="AL1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8" s="69" t="str">
        <f>Estructuras_N167[[#This Row],[Identificador_1]]&amp;"-"&amp;Estructuras_N167[[#This Row],[Identificador_2]]</f>
        <v>P104-P105</v>
      </c>
    </row>
    <row r="19" spans="1:39" s="46" customFormat="1" x14ac:dyDescent="0.35">
      <c r="A19" s="71">
        <v>-73.217303999999999</v>
      </c>
      <c r="B19" s="71">
        <v>8.2738479999999992</v>
      </c>
      <c r="C19" s="40" t="s">
        <v>2042</v>
      </c>
      <c r="D19" s="58">
        <v>-73.215528000000006</v>
      </c>
      <c r="E19" s="58">
        <v>8.2752599999999994</v>
      </c>
      <c r="F19" s="40" t="s">
        <v>2043</v>
      </c>
      <c r="G19" s="40">
        <v>3</v>
      </c>
      <c r="H19" s="40"/>
      <c r="I19" s="40"/>
      <c r="J19" s="41" t="s">
        <v>151</v>
      </c>
      <c r="K19" s="41" t="s">
        <v>1890</v>
      </c>
      <c r="L19" s="41"/>
      <c r="M19" s="41" t="s">
        <v>195</v>
      </c>
      <c r="N19" s="52">
        <v>0.25</v>
      </c>
      <c r="O19" s="52"/>
      <c r="P19" s="42" t="s">
        <v>2059</v>
      </c>
      <c r="Q19" s="42" t="s">
        <v>2022</v>
      </c>
      <c r="R19" s="42" t="s">
        <v>2023</v>
      </c>
      <c r="S19" s="42"/>
      <c r="T19" s="41" t="s">
        <v>2005</v>
      </c>
      <c r="U19" s="41"/>
      <c r="V19" s="41">
        <v>3</v>
      </c>
      <c r="W19" s="65">
        <v>45833</v>
      </c>
      <c r="X19" s="41" t="s">
        <v>2009</v>
      </c>
      <c r="Y19" s="41" t="s">
        <v>1993</v>
      </c>
      <c r="Z19" s="41" t="s">
        <v>2060</v>
      </c>
      <c r="AA19" s="41" t="s">
        <v>2013</v>
      </c>
      <c r="AB19" s="41">
        <v>336</v>
      </c>
      <c r="AC19" s="41" t="s">
        <v>1499</v>
      </c>
      <c r="AD19" s="42" t="str">
        <f>IF(Estructuras_N167[[#This Row],[Unidad Constructiva]]&lt;&gt;"",VLOOKUP(Estructuras_N167[[#This Row],[Unidad Constructiva]],Listas!S:T,2,0),"Identifique la UC")</f>
        <v>km de conductor (3 fases)  ACSR 336 kcmil</v>
      </c>
      <c r="AE19" s="42"/>
      <c r="AF19" s="42"/>
      <c r="AG19" s="43"/>
      <c r="AH19" s="45"/>
      <c r="AI19" s="40"/>
      <c r="AJ19" s="42"/>
      <c r="AK19" s="44"/>
      <c r="AL1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9" s="69" t="str">
        <f>Estructuras_N167[[#This Row],[Identificador_1]]&amp;"-"&amp;Estructuras_N167[[#This Row],[Identificador_2]]</f>
        <v>P105-P106</v>
      </c>
    </row>
    <row r="20" spans="1:39" s="46" customFormat="1" x14ac:dyDescent="0.35">
      <c r="A20" s="71">
        <v>-73.215528000000006</v>
      </c>
      <c r="B20" s="71">
        <v>8.2752599999999994</v>
      </c>
      <c r="C20" s="40" t="s">
        <v>2043</v>
      </c>
      <c r="D20" s="58">
        <v>-73.214431000000005</v>
      </c>
      <c r="E20" s="58">
        <v>8.2760099999999994</v>
      </c>
      <c r="F20" s="40" t="s">
        <v>2044</v>
      </c>
      <c r="G20" s="40">
        <v>3</v>
      </c>
      <c r="H20" s="40"/>
      <c r="I20" s="40"/>
      <c r="J20" s="41" t="s">
        <v>151</v>
      </c>
      <c r="K20" s="41" t="s">
        <v>1890</v>
      </c>
      <c r="L20" s="41"/>
      <c r="M20" s="41" t="s">
        <v>195</v>
      </c>
      <c r="N20" s="52">
        <v>0.14699999999999999</v>
      </c>
      <c r="O20" s="52"/>
      <c r="P20" s="42" t="s">
        <v>2059</v>
      </c>
      <c r="Q20" s="42" t="s">
        <v>2022</v>
      </c>
      <c r="R20" s="42" t="s">
        <v>2023</v>
      </c>
      <c r="S20" s="42"/>
      <c r="T20" s="41" t="s">
        <v>2005</v>
      </c>
      <c r="U20" s="41"/>
      <c r="V20" s="41">
        <v>3</v>
      </c>
      <c r="W20" s="65">
        <v>45834</v>
      </c>
      <c r="X20" s="41" t="s">
        <v>2009</v>
      </c>
      <c r="Y20" s="41" t="s">
        <v>1993</v>
      </c>
      <c r="Z20" s="41" t="s">
        <v>2060</v>
      </c>
      <c r="AA20" s="41" t="s">
        <v>2013</v>
      </c>
      <c r="AB20" s="41">
        <v>336</v>
      </c>
      <c r="AC20" s="41" t="s">
        <v>1499</v>
      </c>
      <c r="AD20" s="42" t="str">
        <f>IF(Estructuras_N167[[#This Row],[Unidad Constructiva]]&lt;&gt;"",VLOOKUP(Estructuras_N167[[#This Row],[Unidad Constructiva]],Listas!S:T,2,0),"Identifique la UC")</f>
        <v>km de conductor (3 fases)  ACSR 336 kcmil</v>
      </c>
      <c r="AE20" s="42"/>
      <c r="AF20" s="42"/>
      <c r="AG20" s="43"/>
      <c r="AH20" s="45"/>
      <c r="AI20" s="40"/>
      <c r="AJ20" s="42"/>
      <c r="AK20" s="44"/>
      <c r="AL2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0" s="69" t="str">
        <f>Estructuras_N167[[#This Row],[Identificador_1]]&amp;"-"&amp;Estructuras_N167[[#This Row],[Identificador_2]]</f>
        <v>P106-P107</v>
      </c>
    </row>
    <row r="21" spans="1:39" s="46" customFormat="1" x14ac:dyDescent="0.35">
      <c r="A21" s="71">
        <v>-73.214431000000005</v>
      </c>
      <c r="B21" s="71">
        <v>8.2760099999999994</v>
      </c>
      <c r="C21" s="40" t="s">
        <v>2044</v>
      </c>
      <c r="D21" s="58">
        <v>-73.213288000000006</v>
      </c>
      <c r="E21" s="58">
        <v>8.2767309999999998</v>
      </c>
      <c r="F21" s="40" t="s">
        <v>2045</v>
      </c>
      <c r="G21" s="40">
        <v>3</v>
      </c>
      <c r="H21" s="40"/>
      <c r="I21" s="40"/>
      <c r="J21" s="41" t="s">
        <v>151</v>
      </c>
      <c r="K21" s="41" t="s">
        <v>1890</v>
      </c>
      <c r="L21" s="41"/>
      <c r="M21" s="41" t="s">
        <v>195</v>
      </c>
      <c r="N21" s="52">
        <v>0.14899999999999999</v>
      </c>
      <c r="O21" s="52"/>
      <c r="P21" s="42" t="s">
        <v>2059</v>
      </c>
      <c r="Q21" s="42" t="s">
        <v>2022</v>
      </c>
      <c r="R21" s="42" t="s">
        <v>2023</v>
      </c>
      <c r="S21" s="42"/>
      <c r="T21" s="41" t="s">
        <v>2005</v>
      </c>
      <c r="U21" s="41"/>
      <c r="V21" s="41">
        <v>3</v>
      </c>
      <c r="W21" s="65">
        <v>45835</v>
      </c>
      <c r="X21" s="41" t="s">
        <v>2009</v>
      </c>
      <c r="Y21" s="41" t="s">
        <v>1993</v>
      </c>
      <c r="Z21" s="41" t="s">
        <v>2061</v>
      </c>
      <c r="AA21" s="41" t="s">
        <v>2013</v>
      </c>
      <c r="AB21" s="41">
        <v>336</v>
      </c>
      <c r="AC21" s="41" t="s">
        <v>1508</v>
      </c>
      <c r="AD21" s="42" t="str">
        <f>IF(Estructuras_N167[[#This Row],[Unidad Constructiva]]&lt;&gt;"",VLOOKUP(Estructuras_N167[[#This Row],[Unidad Constructiva]],Listas!S:T,2,0),"Identifique la UC")</f>
        <v>km de conductor (3 fases)  semiaislado 336 kcmil</v>
      </c>
      <c r="AE21" s="42"/>
      <c r="AF21" s="42"/>
      <c r="AG21" s="43"/>
      <c r="AH21" s="45"/>
      <c r="AI21" s="40"/>
      <c r="AJ21" s="42"/>
      <c r="AK21" s="44"/>
      <c r="AL2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1" s="69" t="str">
        <f>Estructuras_N167[[#This Row],[Identificador_1]]&amp;"-"&amp;Estructuras_N167[[#This Row],[Identificador_2]]</f>
        <v>P107-P108</v>
      </c>
    </row>
    <row r="22" spans="1:39" s="46" customFormat="1" x14ac:dyDescent="0.35">
      <c r="A22" s="71">
        <v>-73.213288000000006</v>
      </c>
      <c r="B22" s="71">
        <v>8.2767309999999998</v>
      </c>
      <c r="C22" s="40" t="s">
        <v>2045</v>
      </c>
      <c r="D22" s="58">
        <v>-73.211005</v>
      </c>
      <c r="E22" s="58">
        <v>8.2782319999999991</v>
      </c>
      <c r="F22" s="40" t="s">
        <v>2046</v>
      </c>
      <c r="G22" s="40">
        <v>3</v>
      </c>
      <c r="H22" s="40"/>
      <c r="I22" s="40"/>
      <c r="J22" s="41" t="s">
        <v>151</v>
      </c>
      <c r="K22" s="41" t="s">
        <v>1890</v>
      </c>
      <c r="L22" s="41"/>
      <c r="M22" s="41" t="s">
        <v>195</v>
      </c>
      <c r="N22" s="52">
        <v>0.30199999999999999</v>
      </c>
      <c r="O22" s="52"/>
      <c r="P22" s="42" t="s">
        <v>2059</v>
      </c>
      <c r="Q22" s="42" t="s">
        <v>2022</v>
      </c>
      <c r="R22" s="42" t="s">
        <v>2023</v>
      </c>
      <c r="S22" s="42"/>
      <c r="T22" s="41" t="s">
        <v>2005</v>
      </c>
      <c r="U22" s="41"/>
      <c r="V22" s="41">
        <v>3</v>
      </c>
      <c r="W22" s="65">
        <v>45841</v>
      </c>
      <c r="X22" s="41" t="s">
        <v>2009</v>
      </c>
      <c r="Y22" s="41" t="s">
        <v>1993</v>
      </c>
      <c r="Z22" s="41" t="s">
        <v>2061</v>
      </c>
      <c r="AA22" s="41" t="s">
        <v>2013</v>
      </c>
      <c r="AB22" s="41">
        <v>336</v>
      </c>
      <c r="AC22" s="41" t="s">
        <v>1508</v>
      </c>
      <c r="AD22" s="42" t="str">
        <f>IF(Estructuras_N167[[#This Row],[Unidad Constructiva]]&lt;&gt;"",VLOOKUP(Estructuras_N167[[#This Row],[Unidad Constructiva]],Listas!S:T,2,0),"Identifique la UC")</f>
        <v>km de conductor (3 fases)  semiaislado 336 kcmil</v>
      </c>
      <c r="AE22" s="42"/>
      <c r="AF22" s="42"/>
      <c r="AG22" s="43"/>
      <c r="AH22" s="45"/>
      <c r="AI22" s="40"/>
      <c r="AJ22" s="42"/>
      <c r="AK22" s="44"/>
      <c r="AL2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2" s="69" t="str">
        <f>Estructuras_N167[[#This Row],[Identificador_1]]&amp;"-"&amp;Estructuras_N167[[#This Row],[Identificador_2]]</f>
        <v>P108-P109</v>
      </c>
    </row>
    <row r="23" spans="1:39" x14ac:dyDescent="0.35">
      <c r="A23" s="71">
        <v>-73.211005</v>
      </c>
      <c r="B23" s="71">
        <v>8.2782319999999991</v>
      </c>
      <c r="C23" s="40" t="s">
        <v>2046</v>
      </c>
      <c r="D23" s="58">
        <v>-73.210070999999999</v>
      </c>
      <c r="E23" s="58">
        <v>8.2787740000000003</v>
      </c>
      <c r="F23" s="40" t="s">
        <v>2047</v>
      </c>
      <c r="G23" s="40">
        <v>3</v>
      </c>
      <c r="H23" s="40"/>
      <c r="I23" s="40"/>
      <c r="J23" s="41" t="s">
        <v>151</v>
      </c>
      <c r="K23" s="41" t="s">
        <v>1890</v>
      </c>
      <c r="L23" s="41"/>
      <c r="M23" s="41" t="s">
        <v>195</v>
      </c>
      <c r="N23" s="52">
        <v>0.12</v>
      </c>
      <c r="O23" s="41"/>
      <c r="P23" s="42" t="s">
        <v>2059</v>
      </c>
      <c r="Q23" s="42" t="s">
        <v>2022</v>
      </c>
      <c r="R23" s="42" t="s">
        <v>2023</v>
      </c>
      <c r="S23" s="42"/>
      <c r="T23" s="42" t="s">
        <v>2005</v>
      </c>
      <c r="U23" s="42"/>
      <c r="V23" s="42">
        <v>3</v>
      </c>
      <c r="W23" s="68">
        <v>45846</v>
      </c>
      <c r="X23" s="42" t="s">
        <v>2009</v>
      </c>
      <c r="Y23" s="42" t="s">
        <v>1993</v>
      </c>
      <c r="Z23" s="42" t="s">
        <v>2060</v>
      </c>
      <c r="AA23" s="42" t="s">
        <v>2013</v>
      </c>
      <c r="AB23" s="63">
        <v>336</v>
      </c>
      <c r="AC23" s="42" t="s">
        <v>1499</v>
      </c>
      <c r="AD23" s="42" t="str">
        <f>IF(Estructuras_N167[[#This Row],[Unidad Constructiva]]&lt;&gt;"",VLOOKUP(Estructuras_N167[[#This Row],[Unidad Constructiva]],Listas!S:T,2,0),"Identifique la UC")</f>
        <v>km de conductor (3 fases)  ACSR 336 kcmil</v>
      </c>
      <c r="AE23" s="42"/>
      <c r="AF23" s="42"/>
      <c r="AG23" s="43"/>
      <c r="AH23" s="55"/>
      <c r="AI23" s="43"/>
      <c r="AJ23" s="43"/>
      <c r="AK23" s="44"/>
      <c r="AL23" s="56"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3" s="69" t="str">
        <f>Estructuras_N167[[#This Row],[Identificador_1]]&amp;"-"&amp;Estructuras_N167[[#This Row],[Identificador_2]]</f>
        <v>P109-P110</v>
      </c>
    </row>
    <row r="24" spans="1:39" x14ac:dyDescent="0.35">
      <c r="A24" s="71">
        <v>-73.210070999999999</v>
      </c>
      <c r="B24" s="71">
        <v>8.2787740000000003</v>
      </c>
      <c r="C24" s="40" t="s">
        <v>2047</v>
      </c>
      <c r="D24" s="58">
        <v>-73.208757000000006</v>
      </c>
      <c r="E24" s="58">
        <v>8.2798820000000006</v>
      </c>
      <c r="F24" s="40" t="s">
        <v>2048</v>
      </c>
      <c r="G24" s="40">
        <v>3</v>
      </c>
      <c r="H24" s="40"/>
      <c r="I24" s="40"/>
      <c r="J24" s="41" t="s">
        <v>151</v>
      </c>
      <c r="K24" s="41" t="s">
        <v>1890</v>
      </c>
      <c r="L24" s="41"/>
      <c r="M24" s="41" t="s">
        <v>195</v>
      </c>
      <c r="N24" s="52">
        <v>0.19</v>
      </c>
      <c r="O24" s="52"/>
      <c r="P24" s="42" t="s">
        <v>2059</v>
      </c>
      <c r="Q24" s="42" t="s">
        <v>2022</v>
      </c>
      <c r="R24" s="42" t="s">
        <v>2023</v>
      </c>
      <c r="S24" s="42"/>
      <c r="T24" s="41" t="s">
        <v>2005</v>
      </c>
      <c r="U24" s="41"/>
      <c r="V24" s="42">
        <v>3</v>
      </c>
      <c r="W24" s="65">
        <v>45846</v>
      </c>
      <c r="X24" s="41" t="s">
        <v>2009</v>
      </c>
      <c r="Y24" s="41" t="s">
        <v>1993</v>
      </c>
      <c r="Z24" s="41" t="s">
        <v>2061</v>
      </c>
      <c r="AA24" s="42" t="s">
        <v>2013</v>
      </c>
      <c r="AB24" s="63">
        <v>336</v>
      </c>
      <c r="AC24" s="42" t="s">
        <v>1508</v>
      </c>
      <c r="AD24" s="42" t="str">
        <f>IF(Estructuras_N167[[#This Row],[Unidad Constructiva]]&lt;&gt;"",VLOOKUP(Estructuras_N167[[#This Row],[Unidad Constructiva]],Listas!S:T,2,0),"Identifique la UC")</f>
        <v>km de conductor (3 fases)  semiaislado 336 kcmil</v>
      </c>
      <c r="AE24" s="42"/>
      <c r="AF24" s="42"/>
      <c r="AG24" s="43"/>
      <c r="AH24" s="45"/>
      <c r="AI24" s="40"/>
      <c r="AJ24" s="43"/>
      <c r="AK24" s="44"/>
      <c r="AL2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4" s="69" t="str">
        <f>Estructuras_N167[[#This Row],[Identificador_1]]&amp;"-"&amp;Estructuras_N167[[#This Row],[Identificador_2]]</f>
        <v>P110-P111</v>
      </c>
    </row>
    <row r="25" spans="1:39" x14ac:dyDescent="0.35">
      <c r="A25" s="71">
        <v>-73.208757000000006</v>
      </c>
      <c r="B25" s="71">
        <v>8.2798820000000006</v>
      </c>
      <c r="C25" s="40" t="s">
        <v>2048</v>
      </c>
      <c r="D25" s="58">
        <v>-73.206693000000001</v>
      </c>
      <c r="E25" s="58">
        <v>8.2806259999999998</v>
      </c>
      <c r="F25" s="40" t="s">
        <v>2049</v>
      </c>
      <c r="G25" s="40">
        <v>3</v>
      </c>
      <c r="H25" s="40"/>
      <c r="I25" s="40"/>
      <c r="J25" s="41" t="s">
        <v>151</v>
      </c>
      <c r="K25" s="41" t="s">
        <v>1890</v>
      </c>
      <c r="L25" s="41"/>
      <c r="M25" s="41" t="s">
        <v>195</v>
      </c>
      <c r="N25" s="52">
        <v>0.24199999999999999</v>
      </c>
      <c r="O25" s="52"/>
      <c r="P25" s="42" t="s">
        <v>2059</v>
      </c>
      <c r="Q25" s="42" t="s">
        <v>2022</v>
      </c>
      <c r="R25" s="42" t="s">
        <v>2023</v>
      </c>
      <c r="S25" s="42"/>
      <c r="T25" s="41" t="s">
        <v>2005</v>
      </c>
      <c r="U25" s="41"/>
      <c r="V25" s="42">
        <v>3</v>
      </c>
      <c r="W25" s="65">
        <v>45854</v>
      </c>
      <c r="X25" s="41" t="s">
        <v>2009</v>
      </c>
      <c r="Y25" s="41" t="s">
        <v>1993</v>
      </c>
      <c r="Z25" s="41" t="s">
        <v>2061</v>
      </c>
      <c r="AA25" s="42" t="s">
        <v>2013</v>
      </c>
      <c r="AB25" s="63">
        <v>336</v>
      </c>
      <c r="AC25" s="42" t="s">
        <v>1508</v>
      </c>
      <c r="AD25" s="42" t="str">
        <f>IF(Estructuras_N167[[#This Row],[Unidad Constructiva]]&lt;&gt;"",VLOOKUP(Estructuras_N167[[#This Row],[Unidad Constructiva]],Listas!S:T,2,0),"Identifique la UC")</f>
        <v>km de conductor (3 fases)  semiaislado 336 kcmil</v>
      </c>
      <c r="AE25" s="42"/>
      <c r="AF25" s="42"/>
      <c r="AG25" s="43"/>
      <c r="AH25" s="45"/>
      <c r="AI25" s="40"/>
      <c r="AJ25" s="43"/>
      <c r="AK25" s="44"/>
      <c r="AL2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5" s="69" t="str">
        <f>Estructuras_N167[[#This Row],[Identificador_1]]&amp;"-"&amp;Estructuras_N167[[#This Row],[Identificador_2]]</f>
        <v>P111-P112</v>
      </c>
    </row>
    <row r="26" spans="1:39" x14ac:dyDescent="0.35">
      <c r="A26" s="71">
        <v>-73.240809999999996</v>
      </c>
      <c r="B26" s="71">
        <v>8.2570429999999995</v>
      </c>
      <c r="C26" s="40" t="s">
        <v>2026</v>
      </c>
      <c r="D26" s="58">
        <v>-73.239537999999996</v>
      </c>
      <c r="E26" s="58">
        <v>8.2572489999999998</v>
      </c>
      <c r="F26" s="40" t="s">
        <v>2027</v>
      </c>
      <c r="G26" s="40">
        <v>3</v>
      </c>
      <c r="H26" s="40"/>
      <c r="I26" s="40"/>
      <c r="J26" s="41" t="s">
        <v>151</v>
      </c>
      <c r="K26" s="41" t="s">
        <v>1890</v>
      </c>
      <c r="L26" s="41"/>
      <c r="M26" s="41" t="s">
        <v>195</v>
      </c>
      <c r="N26" s="52">
        <v>0.14199999999999999</v>
      </c>
      <c r="O26" s="52">
        <v>0.1419950086601732</v>
      </c>
      <c r="P26" s="42" t="s">
        <v>2057</v>
      </c>
      <c r="Q26" s="42" t="s">
        <v>2022</v>
      </c>
      <c r="R26" s="42" t="s">
        <v>2023</v>
      </c>
      <c r="S26" s="42"/>
      <c r="T26" s="41" t="s">
        <v>2062</v>
      </c>
      <c r="U26" s="41"/>
      <c r="V26" s="42">
        <v>1</v>
      </c>
      <c r="W26" s="65">
        <v>45819</v>
      </c>
      <c r="X26" s="41" t="s">
        <v>2009</v>
      </c>
      <c r="Y26" s="41" t="s">
        <v>1993</v>
      </c>
      <c r="Z26" s="41" t="s">
        <v>2062</v>
      </c>
      <c r="AA26" s="42" t="s">
        <v>2050</v>
      </c>
      <c r="AB26" s="63" t="s">
        <v>2051</v>
      </c>
      <c r="AC26" s="42" t="s">
        <v>1544</v>
      </c>
      <c r="AD26" s="42" t="str">
        <f>IF(Estructuras_N167[[#This Row],[Unidad Constructiva]]&lt;&gt;"",VLOOKUP(Estructuras_N167[[#This Row],[Unidad Constructiva]],Listas!S:T,2,0),"Identifique la UC")</f>
        <v>Cable de Guarda N3</v>
      </c>
      <c r="AE26" s="42"/>
      <c r="AF26" s="42"/>
      <c r="AG26" s="43"/>
      <c r="AH26" s="45"/>
      <c r="AI26" s="40"/>
      <c r="AJ26" s="43"/>
      <c r="AK26" s="44"/>
      <c r="AL2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6" s="69" t="str">
        <f>Estructuras_N167[[#This Row],[Identificador_1]]&amp;"-"&amp;Estructuras_N167[[#This Row],[Identificador_2]]</f>
        <v>P84A-P85A</v>
      </c>
    </row>
    <row r="27" spans="1:39" x14ac:dyDescent="0.35">
      <c r="A27" s="71">
        <v>-73.239537999999996</v>
      </c>
      <c r="B27" s="71">
        <v>8.2572489999999998</v>
      </c>
      <c r="C27" s="40" t="s">
        <v>2027</v>
      </c>
      <c r="D27" s="58">
        <v>-73.238828999999996</v>
      </c>
      <c r="E27" s="58">
        <v>8.2577549999999995</v>
      </c>
      <c r="F27" s="40" t="s">
        <v>2028</v>
      </c>
      <c r="G27" s="40">
        <v>3</v>
      </c>
      <c r="H27" s="40"/>
      <c r="I27" s="40"/>
      <c r="J27" s="41" t="s">
        <v>151</v>
      </c>
      <c r="K27" s="41" t="s">
        <v>1890</v>
      </c>
      <c r="L27" s="41"/>
      <c r="M27" s="41" t="s">
        <v>195</v>
      </c>
      <c r="N27" s="52">
        <v>9.6000000000000002E-2</v>
      </c>
      <c r="O27" s="52">
        <v>9.6100475938068627E-2</v>
      </c>
      <c r="P27" s="42" t="s">
        <v>2057</v>
      </c>
      <c r="Q27" s="42" t="s">
        <v>2022</v>
      </c>
      <c r="R27" s="42" t="s">
        <v>2023</v>
      </c>
      <c r="S27" s="42"/>
      <c r="T27" s="41" t="s">
        <v>2062</v>
      </c>
      <c r="U27" s="41"/>
      <c r="V27" s="42">
        <v>1</v>
      </c>
      <c r="W27" s="65">
        <v>45819</v>
      </c>
      <c r="X27" s="41" t="s">
        <v>2009</v>
      </c>
      <c r="Y27" s="41" t="s">
        <v>1993</v>
      </c>
      <c r="Z27" s="41" t="s">
        <v>2062</v>
      </c>
      <c r="AA27" s="42" t="s">
        <v>2050</v>
      </c>
      <c r="AB27" s="63" t="s">
        <v>2051</v>
      </c>
      <c r="AC27" s="42" t="s">
        <v>1544</v>
      </c>
      <c r="AD27" s="42" t="str">
        <f>IF(Estructuras_N167[[#This Row],[Unidad Constructiva]]&lt;&gt;"",VLOOKUP(Estructuras_N167[[#This Row],[Unidad Constructiva]],Listas!S:T,2,0),"Identifique la UC")</f>
        <v>Cable de Guarda N3</v>
      </c>
      <c r="AE27" s="42"/>
      <c r="AF27" s="42"/>
      <c r="AG27" s="43"/>
      <c r="AH27" s="45"/>
      <c r="AI27" s="40"/>
      <c r="AJ27" s="43"/>
      <c r="AK27" s="44"/>
      <c r="AL2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7" s="69" t="str">
        <f>Estructuras_N167[[#This Row],[Identificador_1]]&amp;"-"&amp;Estructuras_N167[[#This Row],[Identificador_2]]</f>
        <v>P85A-P86A</v>
      </c>
    </row>
    <row r="28" spans="1:39" x14ac:dyDescent="0.35">
      <c r="A28" s="71">
        <v>-73.238828999999996</v>
      </c>
      <c r="B28" s="71">
        <v>8.2577549999999995</v>
      </c>
      <c r="C28" s="40" t="s">
        <v>2028</v>
      </c>
      <c r="D28" s="58">
        <v>-73.238095999999999</v>
      </c>
      <c r="E28" s="58">
        <v>8.2579790000000006</v>
      </c>
      <c r="F28" s="40" t="s">
        <v>2029</v>
      </c>
      <c r="G28" s="40">
        <v>3</v>
      </c>
      <c r="H28" s="40"/>
      <c r="I28" s="40"/>
      <c r="J28" s="41" t="s">
        <v>151</v>
      </c>
      <c r="K28" s="41" t="s">
        <v>1890</v>
      </c>
      <c r="L28" s="41"/>
      <c r="M28" s="41" t="s">
        <v>195</v>
      </c>
      <c r="N28" s="52">
        <v>8.5000000000000006E-2</v>
      </c>
      <c r="O28" s="52">
        <v>8.448016897149245E-2</v>
      </c>
      <c r="P28" s="42" t="s">
        <v>2057</v>
      </c>
      <c r="Q28" s="42" t="s">
        <v>2022</v>
      </c>
      <c r="R28" s="42" t="s">
        <v>2023</v>
      </c>
      <c r="S28" s="42"/>
      <c r="T28" s="41" t="s">
        <v>2062</v>
      </c>
      <c r="U28" s="41"/>
      <c r="V28" s="42">
        <v>1</v>
      </c>
      <c r="W28" s="65">
        <v>45819</v>
      </c>
      <c r="X28" s="41" t="s">
        <v>2009</v>
      </c>
      <c r="Y28" s="41" t="s">
        <v>1993</v>
      </c>
      <c r="Z28" s="41" t="s">
        <v>2062</v>
      </c>
      <c r="AA28" s="42" t="s">
        <v>2050</v>
      </c>
      <c r="AB28" s="63" t="s">
        <v>2051</v>
      </c>
      <c r="AC28" s="42" t="s">
        <v>1544</v>
      </c>
      <c r="AD28" s="42" t="str">
        <f>IF(Estructuras_N167[[#This Row],[Unidad Constructiva]]&lt;&gt;"",VLOOKUP(Estructuras_N167[[#This Row],[Unidad Constructiva]],Listas!S:T,2,0),"Identifique la UC")</f>
        <v>Cable de Guarda N3</v>
      </c>
      <c r="AE28" s="42"/>
      <c r="AF28" s="42"/>
      <c r="AG28" s="43"/>
      <c r="AH28" s="45"/>
      <c r="AI28" s="40"/>
      <c r="AJ28" s="43"/>
      <c r="AK28" s="44"/>
      <c r="AL2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8" s="69" t="str">
        <f>Estructuras_N167[[#This Row],[Identificador_1]]&amp;"-"&amp;Estructuras_N167[[#This Row],[Identificador_2]]</f>
        <v>P86A-P87A</v>
      </c>
    </row>
    <row r="29" spans="1:39" x14ac:dyDescent="0.35">
      <c r="A29" s="71">
        <v>-73.238095999999999</v>
      </c>
      <c r="B29" s="71">
        <v>8.2579790000000006</v>
      </c>
      <c r="C29" s="40" t="s">
        <v>2029</v>
      </c>
      <c r="D29" s="58">
        <v>-73.236176</v>
      </c>
      <c r="E29" s="58">
        <v>8.259252</v>
      </c>
      <c r="F29" s="40" t="s">
        <v>2030</v>
      </c>
      <c r="G29" s="40">
        <v>3</v>
      </c>
      <c r="H29" s="40"/>
      <c r="I29" s="40"/>
      <c r="J29" s="41" t="s">
        <v>151</v>
      </c>
      <c r="K29" s="41" t="s">
        <v>1890</v>
      </c>
      <c r="L29" s="41"/>
      <c r="M29" s="41" t="s">
        <v>195</v>
      </c>
      <c r="N29" s="52">
        <v>0.254</v>
      </c>
      <c r="O29" s="52">
        <v>0.25412829123463726</v>
      </c>
      <c r="P29" s="42" t="s">
        <v>2057</v>
      </c>
      <c r="Q29" s="42" t="s">
        <v>2022</v>
      </c>
      <c r="R29" s="42" t="s">
        <v>2023</v>
      </c>
      <c r="S29" s="42"/>
      <c r="T29" s="41" t="s">
        <v>2062</v>
      </c>
      <c r="U29" s="41"/>
      <c r="V29" s="42">
        <v>1</v>
      </c>
      <c r="W29" s="65">
        <v>45826</v>
      </c>
      <c r="X29" s="41" t="s">
        <v>2009</v>
      </c>
      <c r="Y29" s="41" t="s">
        <v>1993</v>
      </c>
      <c r="Z29" s="41" t="s">
        <v>2062</v>
      </c>
      <c r="AA29" s="42" t="s">
        <v>2050</v>
      </c>
      <c r="AB29" s="63" t="s">
        <v>2051</v>
      </c>
      <c r="AC29" s="42" t="s">
        <v>1544</v>
      </c>
      <c r="AD29" s="42" t="str">
        <f>IF(Estructuras_N167[[#This Row],[Unidad Constructiva]]&lt;&gt;"",VLOOKUP(Estructuras_N167[[#This Row],[Unidad Constructiva]],Listas!S:T,2,0),"Identifique la UC")</f>
        <v>Cable de Guarda N3</v>
      </c>
      <c r="AE29" s="42"/>
      <c r="AF29" s="42"/>
      <c r="AG29" s="43"/>
      <c r="AH29" s="45"/>
      <c r="AI29" s="40"/>
      <c r="AJ29" s="43"/>
      <c r="AK29" s="44"/>
      <c r="AL2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9" s="69" t="str">
        <f>Estructuras_N167[[#This Row],[Identificador_1]]&amp;"-"&amp;Estructuras_N167[[#This Row],[Identificador_2]]</f>
        <v>P87A-P88A</v>
      </c>
    </row>
    <row r="30" spans="1:39" x14ac:dyDescent="0.35">
      <c r="A30" s="71">
        <v>-73.236176</v>
      </c>
      <c r="B30" s="71">
        <v>8.259252</v>
      </c>
      <c r="C30" s="40" t="s">
        <v>2030</v>
      </c>
      <c r="D30" s="58">
        <v>-73.235528000000002</v>
      </c>
      <c r="E30" s="58">
        <v>8.2596810000000005</v>
      </c>
      <c r="F30" s="40" t="s">
        <v>2031</v>
      </c>
      <c r="G30" s="40">
        <v>3</v>
      </c>
      <c r="H30" s="40"/>
      <c r="I30" s="40"/>
      <c r="J30" s="41" t="s">
        <v>151</v>
      </c>
      <c r="K30" s="41" t="s">
        <v>1890</v>
      </c>
      <c r="L30" s="41"/>
      <c r="M30" s="41" t="s">
        <v>195</v>
      </c>
      <c r="N30" s="52">
        <v>8.5999999999999993E-2</v>
      </c>
      <c r="O30" s="52">
        <v>8.5729150585373351E-2</v>
      </c>
      <c r="P30" s="42" t="s">
        <v>2057</v>
      </c>
      <c r="Q30" s="42" t="s">
        <v>2022</v>
      </c>
      <c r="R30" s="42" t="s">
        <v>2023</v>
      </c>
      <c r="S30" s="42"/>
      <c r="T30" s="41" t="s">
        <v>2062</v>
      </c>
      <c r="U30" s="41"/>
      <c r="V30" s="42">
        <v>1</v>
      </c>
      <c r="W30" s="65">
        <v>45826</v>
      </c>
      <c r="X30" s="41" t="s">
        <v>2009</v>
      </c>
      <c r="Y30" s="41" t="s">
        <v>1993</v>
      </c>
      <c r="Z30" s="41" t="s">
        <v>2062</v>
      </c>
      <c r="AA30" s="42" t="s">
        <v>2050</v>
      </c>
      <c r="AB30" s="63" t="s">
        <v>2051</v>
      </c>
      <c r="AC30" s="42" t="s">
        <v>1544</v>
      </c>
      <c r="AD30" s="42" t="str">
        <f>IF(Estructuras_N167[[#This Row],[Unidad Constructiva]]&lt;&gt;"",VLOOKUP(Estructuras_N167[[#This Row],[Unidad Constructiva]],Listas!S:T,2,0),"Identifique la UC")</f>
        <v>Cable de Guarda N3</v>
      </c>
      <c r="AE30" s="42"/>
      <c r="AF30" s="42"/>
      <c r="AG30" s="43"/>
      <c r="AH30" s="45"/>
      <c r="AI30" s="40"/>
      <c r="AJ30" s="43"/>
      <c r="AK30" s="44"/>
      <c r="AL3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0" s="69" t="str">
        <f>Estructuras_N167[[#This Row],[Identificador_1]]&amp;"-"&amp;Estructuras_N167[[#This Row],[Identificador_2]]</f>
        <v>P88A-P89A</v>
      </c>
    </row>
    <row r="31" spans="1:39" x14ac:dyDescent="0.35">
      <c r="A31" s="71">
        <v>-73.235528000000002</v>
      </c>
      <c r="B31" s="71">
        <v>8.2596810000000005</v>
      </c>
      <c r="C31" s="40" t="s">
        <v>2031</v>
      </c>
      <c r="D31" s="58">
        <v>-73.234781999999996</v>
      </c>
      <c r="E31" s="58">
        <v>8.2605020000000007</v>
      </c>
      <c r="F31" s="40" t="s">
        <v>2032</v>
      </c>
      <c r="G31" s="40">
        <v>3</v>
      </c>
      <c r="H31" s="40"/>
      <c r="I31" s="40"/>
      <c r="J31" s="41" t="s">
        <v>151</v>
      </c>
      <c r="K31" s="41" t="s">
        <v>1890</v>
      </c>
      <c r="L31" s="41"/>
      <c r="M31" s="41" t="s">
        <v>195</v>
      </c>
      <c r="N31" s="52">
        <v>0.125</v>
      </c>
      <c r="O31" s="52">
        <v>0.122486099053258</v>
      </c>
      <c r="P31" s="42" t="s">
        <v>2057</v>
      </c>
      <c r="Q31" s="42" t="s">
        <v>2022</v>
      </c>
      <c r="R31" s="42" t="s">
        <v>2023</v>
      </c>
      <c r="S31" s="42"/>
      <c r="T31" s="41" t="s">
        <v>2062</v>
      </c>
      <c r="U31" s="41"/>
      <c r="V31" s="42">
        <v>1</v>
      </c>
      <c r="W31" s="65">
        <v>45825</v>
      </c>
      <c r="X31" s="41" t="s">
        <v>2009</v>
      </c>
      <c r="Y31" s="41" t="s">
        <v>1993</v>
      </c>
      <c r="Z31" s="41" t="s">
        <v>2062</v>
      </c>
      <c r="AA31" s="42" t="s">
        <v>2050</v>
      </c>
      <c r="AB31" s="63" t="s">
        <v>2051</v>
      </c>
      <c r="AC31" s="42" t="s">
        <v>1544</v>
      </c>
      <c r="AD31" s="42" t="str">
        <f>IF(Estructuras_N167[[#This Row],[Unidad Constructiva]]&lt;&gt;"",VLOOKUP(Estructuras_N167[[#This Row],[Unidad Constructiva]],Listas!S:T,2,0),"Identifique la UC")</f>
        <v>Cable de Guarda N3</v>
      </c>
      <c r="AE31" s="42"/>
      <c r="AF31" s="42"/>
      <c r="AG31" s="43"/>
      <c r="AH31" s="45"/>
      <c r="AI31" s="40"/>
      <c r="AJ31" s="43"/>
      <c r="AK31" s="44"/>
      <c r="AL3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1" s="69" t="str">
        <f>Estructuras_N167[[#This Row],[Identificador_1]]&amp;"-"&amp;Estructuras_N167[[#This Row],[Identificador_2]]</f>
        <v>P89A-P90A</v>
      </c>
    </row>
    <row r="32" spans="1:39" x14ac:dyDescent="0.35">
      <c r="A32" s="71">
        <v>-73.230605999999995</v>
      </c>
      <c r="B32" s="71">
        <v>8.2663089999999997</v>
      </c>
      <c r="C32" s="40" t="s">
        <v>2033</v>
      </c>
      <c r="D32" s="58">
        <v>-73.229522000000003</v>
      </c>
      <c r="E32" s="58">
        <v>8.2670919999999999</v>
      </c>
      <c r="F32" s="40" t="s">
        <v>2034</v>
      </c>
      <c r="G32" s="40">
        <v>3</v>
      </c>
      <c r="H32" s="40"/>
      <c r="I32" s="40"/>
      <c r="J32" s="41" t="s">
        <v>151</v>
      </c>
      <c r="K32" s="41" t="s">
        <v>1890</v>
      </c>
      <c r="L32" s="41"/>
      <c r="M32" s="41" t="s">
        <v>195</v>
      </c>
      <c r="N32" s="52">
        <v>0.14799999999999999</v>
      </c>
      <c r="O32" s="52">
        <v>0.14753345189508435</v>
      </c>
      <c r="P32" s="42" t="s">
        <v>2058</v>
      </c>
      <c r="Q32" s="42" t="s">
        <v>2022</v>
      </c>
      <c r="R32" s="42" t="s">
        <v>2023</v>
      </c>
      <c r="S32" s="42"/>
      <c r="T32" s="41" t="s">
        <v>2062</v>
      </c>
      <c r="U32" s="41"/>
      <c r="V32" s="42">
        <v>1</v>
      </c>
      <c r="W32" s="65">
        <v>45827</v>
      </c>
      <c r="X32" s="41" t="s">
        <v>2009</v>
      </c>
      <c r="Y32" s="41" t="s">
        <v>1993</v>
      </c>
      <c r="Z32" s="41" t="s">
        <v>2062</v>
      </c>
      <c r="AA32" s="42" t="s">
        <v>2050</v>
      </c>
      <c r="AB32" s="63" t="s">
        <v>2051</v>
      </c>
      <c r="AC32" s="42" t="s">
        <v>1544</v>
      </c>
      <c r="AD32" s="42" t="str">
        <f>IF(Estructuras_N167[[#This Row],[Unidad Constructiva]]&lt;&gt;"",VLOOKUP(Estructuras_N167[[#This Row],[Unidad Constructiva]],Listas!S:T,2,0),"Identifique la UC")</f>
        <v>Cable de Guarda N3</v>
      </c>
      <c r="AE32" s="42"/>
      <c r="AF32" s="42"/>
      <c r="AG32" s="43"/>
      <c r="AH32" s="45"/>
      <c r="AI32" s="40"/>
      <c r="AJ32" s="43"/>
      <c r="AK32" s="44"/>
      <c r="AL3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2" s="69" t="str">
        <f>Estructuras_N167[[#This Row],[Identificador_1]]&amp;"-"&amp;Estructuras_N167[[#This Row],[Identificador_2]]</f>
        <v>P95A-P96</v>
      </c>
    </row>
    <row r="33" spans="1:39" x14ac:dyDescent="0.35">
      <c r="A33" s="71">
        <v>-73.229522000000003</v>
      </c>
      <c r="B33" s="71">
        <v>8.2670919999999999</v>
      </c>
      <c r="C33" s="40" t="s">
        <v>2034</v>
      </c>
      <c r="D33" s="58">
        <v>-73.229225</v>
      </c>
      <c r="E33" s="58">
        <v>8.2674629999999993</v>
      </c>
      <c r="F33" s="40" t="s">
        <v>2035</v>
      </c>
      <c r="G33" s="40">
        <v>3</v>
      </c>
      <c r="H33" s="40"/>
      <c r="I33" s="40"/>
      <c r="J33" s="41" t="s">
        <v>151</v>
      </c>
      <c r="K33" s="41" t="s">
        <v>1890</v>
      </c>
      <c r="L33" s="41"/>
      <c r="M33" s="41" t="s">
        <v>195</v>
      </c>
      <c r="N33" s="52">
        <v>5.2999999999999999E-2</v>
      </c>
      <c r="O33" s="52">
        <v>5.2486391443434359E-2</v>
      </c>
      <c r="P33" s="42" t="s">
        <v>2058</v>
      </c>
      <c r="Q33" s="42" t="s">
        <v>2022</v>
      </c>
      <c r="R33" s="42" t="s">
        <v>2023</v>
      </c>
      <c r="S33" s="42"/>
      <c r="T33" s="41" t="s">
        <v>2062</v>
      </c>
      <c r="U33" s="41"/>
      <c r="V33" s="42">
        <v>1</v>
      </c>
      <c r="W33" s="65">
        <v>45827</v>
      </c>
      <c r="X33" s="41" t="s">
        <v>2009</v>
      </c>
      <c r="Y33" s="41" t="s">
        <v>1993</v>
      </c>
      <c r="Z33" s="41" t="s">
        <v>2062</v>
      </c>
      <c r="AA33" s="42" t="s">
        <v>2050</v>
      </c>
      <c r="AB33" s="63" t="s">
        <v>2051</v>
      </c>
      <c r="AC33" s="42" t="s">
        <v>1544</v>
      </c>
      <c r="AD33" s="42" t="str">
        <f>IF(Estructuras_N167[[#This Row],[Unidad Constructiva]]&lt;&gt;"",VLOOKUP(Estructuras_N167[[#This Row],[Unidad Constructiva]],Listas!S:T,2,0),"Identifique la UC")</f>
        <v>Cable de Guarda N3</v>
      </c>
      <c r="AE33" s="42"/>
      <c r="AF33" s="42"/>
      <c r="AG33" s="43"/>
      <c r="AH33" s="45"/>
      <c r="AI33" s="40"/>
      <c r="AJ33" s="43"/>
      <c r="AK33" s="44"/>
      <c r="AL3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3" s="69" t="str">
        <f>Estructuras_N167[[#This Row],[Identificador_1]]&amp;"-"&amp;Estructuras_N167[[#This Row],[Identificador_2]]</f>
        <v>P96-P97</v>
      </c>
    </row>
    <row r="34" spans="1:39" x14ac:dyDescent="0.35">
      <c r="A34" s="71">
        <v>-73.229225</v>
      </c>
      <c r="B34" s="71">
        <v>8.2674629999999993</v>
      </c>
      <c r="C34" s="40" t="s">
        <v>2035</v>
      </c>
      <c r="D34" s="58">
        <v>-73.228159000000005</v>
      </c>
      <c r="E34" s="58">
        <v>8.2689090000000007</v>
      </c>
      <c r="F34" s="40" t="s">
        <v>2036</v>
      </c>
      <c r="G34" s="40">
        <v>3</v>
      </c>
      <c r="H34" s="40"/>
      <c r="I34" s="40"/>
      <c r="J34" s="41" t="s">
        <v>151</v>
      </c>
      <c r="K34" s="41" t="s">
        <v>1890</v>
      </c>
      <c r="L34" s="41"/>
      <c r="M34" s="41" t="s">
        <v>195</v>
      </c>
      <c r="N34" s="52">
        <v>0.19900000000000001</v>
      </c>
      <c r="O34" s="52">
        <v>0.19843520414232194</v>
      </c>
      <c r="P34" s="42" t="s">
        <v>2058</v>
      </c>
      <c r="Q34" s="42" t="s">
        <v>2022</v>
      </c>
      <c r="R34" s="42" t="s">
        <v>2023</v>
      </c>
      <c r="S34" s="42"/>
      <c r="T34" s="41" t="s">
        <v>2062</v>
      </c>
      <c r="U34" s="41"/>
      <c r="V34" s="42">
        <v>1</v>
      </c>
      <c r="W34" s="65">
        <v>45828</v>
      </c>
      <c r="X34" s="41" t="s">
        <v>2009</v>
      </c>
      <c r="Y34" s="41" t="s">
        <v>1993</v>
      </c>
      <c r="Z34" s="41" t="s">
        <v>2062</v>
      </c>
      <c r="AA34" s="42" t="s">
        <v>2050</v>
      </c>
      <c r="AB34" s="63" t="s">
        <v>2051</v>
      </c>
      <c r="AC34" s="42" t="s">
        <v>1544</v>
      </c>
      <c r="AD34" s="42" t="str">
        <f>IF(Estructuras_N167[[#This Row],[Unidad Constructiva]]&lt;&gt;"",VLOOKUP(Estructuras_N167[[#This Row],[Unidad Constructiva]],Listas!S:T,2,0),"Identifique la UC")</f>
        <v>Cable de Guarda N3</v>
      </c>
      <c r="AE34" s="42"/>
      <c r="AF34" s="42"/>
      <c r="AG34" s="43"/>
      <c r="AH34" s="45"/>
      <c r="AI34" s="40"/>
      <c r="AJ34" s="43"/>
      <c r="AK34" s="44"/>
      <c r="AL3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4" s="69" t="str">
        <f>Estructuras_N167[[#This Row],[Identificador_1]]&amp;"-"&amp;Estructuras_N167[[#This Row],[Identificador_2]]</f>
        <v>P97-P98</v>
      </c>
    </row>
    <row r="35" spans="1:39" x14ac:dyDescent="0.35">
      <c r="A35" s="71">
        <v>-73.228159000000005</v>
      </c>
      <c r="B35" s="71">
        <v>8.2689090000000007</v>
      </c>
      <c r="C35" s="40" t="s">
        <v>2036</v>
      </c>
      <c r="D35" s="58">
        <v>-73.225641999999993</v>
      </c>
      <c r="E35" s="58">
        <v>8.2697859999999999</v>
      </c>
      <c r="F35" s="40" t="s">
        <v>2056</v>
      </c>
      <c r="G35" s="40">
        <v>3</v>
      </c>
      <c r="H35" s="40"/>
      <c r="I35" s="40"/>
      <c r="J35" s="41" t="s">
        <v>151</v>
      </c>
      <c r="K35" s="41" t="s">
        <v>1890</v>
      </c>
      <c r="L35" s="41"/>
      <c r="M35" s="41" t="s">
        <v>195</v>
      </c>
      <c r="N35" s="52">
        <v>0.29399999999999998</v>
      </c>
      <c r="O35" s="52">
        <v>0.2958252709462651</v>
      </c>
      <c r="P35" s="42" t="s">
        <v>2058</v>
      </c>
      <c r="Q35" s="42" t="s">
        <v>2022</v>
      </c>
      <c r="R35" s="42" t="s">
        <v>2023</v>
      </c>
      <c r="S35" s="42"/>
      <c r="T35" s="41" t="s">
        <v>2062</v>
      </c>
      <c r="U35" s="41"/>
      <c r="V35" s="42">
        <v>1</v>
      </c>
      <c r="W35" s="65">
        <v>45868</v>
      </c>
      <c r="X35" s="41" t="s">
        <v>2009</v>
      </c>
      <c r="Y35" s="41" t="s">
        <v>1993</v>
      </c>
      <c r="Z35" s="41" t="s">
        <v>2062</v>
      </c>
      <c r="AA35" s="42" t="s">
        <v>2050</v>
      </c>
      <c r="AB35" s="63" t="s">
        <v>2051</v>
      </c>
      <c r="AC35" s="42" t="s">
        <v>1544</v>
      </c>
      <c r="AD35" s="42" t="str">
        <f>IF(Estructuras_N167[[#This Row],[Unidad Constructiva]]&lt;&gt;"",VLOOKUP(Estructuras_N167[[#This Row],[Unidad Constructiva]],Listas!S:T,2,0),"Identifique la UC")</f>
        <v>Cable de Guarda N3</v>
      </c>
      <c r="AE35" s="42"/>
      <c r="AF35" s="42"/>
      <c r="AG35" s="43"/>
      <c r="AH35" s="45"/>
      <c r="AI35" s="40"/>
      <c r="AJ35" s="43"/>
      <c r="AK35" s="44"/>
      <c r="AL3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5" s="69" t="str">
        <f>Estructuras_N167[[#This Row],[Identificador_1]]&amp;"-"&amp;Estructuras_N167[[#This Row],[Identificador_2]]</f>
        <v>P98-P99</v>
      </c>
    </row>
    <row r="36" spans="1:39" x14ac:dyDescent="0.35">
      <c r="A36" s="71">
        <v>-73.228159000000005</v>
      </c>
      <c r="B36" s="71">
        <v>8.2689090000000007</v>
      </c>
      <c r="C36" s="40" t="s">
        <v>2036</v>
      </c>
      <c r="D36" s="58">
        <v>-73.225641999999993</v>
      </c>
      <c r="E36" s="58">
        <v>8.2697859999999999</v>
      </c>
      <c r="F36" s="40" t="s">
        <v>2056</v>
      </c>
      <c r="G36" s="40">
        <v>3</v>
      </c>
      <c r="H36" s="40"/>
      <c r="I36" s="40"/>
      <c r="J36" s="41" t="s">
        <v>151</v>
      </c>
      <c r="K36" s="41" t="s">
        <v>1890</v>
      </c>
      <c r="L36" s="41"/>
      <c r="M36" s="41" t="s">
        <v>195</v>
      </c>
      <c r="N36" s="52">
        <v>0.29399999999999998</v>
      </c>
      <c r="O36" s="52">
        <v>0.2958252709462651</v>
      </c>
      <c r="P36" s="42" t="s">
        <v>2058</v>
      </c>
      <c r="Q36" s="42" t="s">
        <v>2022</v>
      </c>
      <c r="R36" s="42" t="s">
        <v>2023</v>
      </c>
      <c r="S36" s="42"/>
      <c r="T36" s="41" t="s">
        <v>2062</v>
      </c>
      <c r="U36" s="41"/>
      <c r="V36" s="42">
        <v>1</v>
      </c>
      <c r="W36" s="65">
        <v>45868</v>
      </c>
      <c r="X36" s="41" t="s">
        <v>2009</v>
      </c>
      <c r="Y36" s="41" t="s">
        <v>1993</v>
      </c>
      <c r="Z36" s="41" t="s">
        <v>2062</v>
      </c>
      <c r="AA36" s="42" t="s">
        <v>2050</v>
      </c>
      <c r="AB36" s="63" t="s">
        <v>2051</v>
      </c>
      <c r="AC36" s="42" t="s">
        <v>1544</v>
      </c>
      <c r="AD36" s="42" t="str">
        <f>IF(Estructuras_N167[[#This Row],[Unidad Constructiva]]&lt;&gt;"",VLOOKUP(Estructuras_N167[[#This Row],[Unidad Constructiva]],Listas!S:T,2,0),"Identifique la UC")</f>
        <v>Cable de Guarda N3</v>
      </c>
      <c r="AE36" s="42"/>
      <c r="AF36" s="42"/>
      <c r="AG36" s="43"/>
      <c r="AH36" s="45"/>
      <c r="AI36" s="40"/>
      <c r="AJ36" s="43"/>
      <c r="AK36" s="44"/>
      <c r="AL3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6" s="69" t="str">
        <f>Estructuras_N167[[#This Row],[Identificador_1]]&amp;"-"&amp;Estructuras_N167[[#This Row],[Identificador_2]]</f>
        <v>P98-P99</v>
      </c>
    </row>
    <row r="37" spans="1:39" x14ac:dyDescent="0.35">
      <c r="A37" s="71">
        <v>-73.228159000000005</v>
      </c>
      <c r="B37" s="71">
        <v>8.2689090000000007</v>
      </c>
      <c r="C37" s="40" t="s">
        <v>2036</v>
      </c>
      <c r="D37" s="58">
        <v>-73.225641999999993</v>
      </c>
      <c r="E37" s="58">
        <v>8.2697859999999999</v>
      </c>
      <c r="F37" s="40" t="s">
        <v>2056</v>
      </c>
      <c r="G37" s="40">
        <v>3</v>
      </c>
      <c r="H37" s="40"/>
      <c r="I37" s="40"/>
      <c r="J37" s="41" t="s">
        <v>151</v>
      </c>
      <c r="K37" s="41" t="s">
        <v>1890</v>
      </c>
      <c r="L37" s="41"/>
      <c r="M37" s="41" t="s">
        <v>195</v>
      </c>
      <c r="N37" s="52">
        <v>0.29399999999999998</v>
      </c>
      <c r="O37" s="52">
        <v>0.2958252709462651</v>
      </c>
      <c r="P37" s="42" t="s">
        <v>2058</v>
      </c>
      <c r="Q37" s="42" t="s">
        <v>2022</v>
      </c>
      <c r="R37" s="42" t="s">
        <v>2023</v>
      </c>
      <c r="S37" s="42"/>
      <c r="T37" s="41" t="s">
        <v>2062</v>
      </c>
      <c r="U37" s="41"/>
      <c r="V37" s="42">
        <v>1</v>
      </c>
      <c r="W37" s="65">
        <v>45868</v>
      </c>
      <c r="X37" s="41" t="s">
        <v>2009</v>
      </c>
      <c r="Y37" s="41" t="s">
        <v>1993</v>
      </c>
      <c r="Z37" s="41" t="s">
        <v>2062</v>
      </c>
      <c r="AA37" s="42" t="s">
        <v>2050</v>
      </c>
      <c r="AB37" s="63" t="s">
        <v>2051</v>
      </c>
      <c r="AC37" s="42" t="s">
        <v>1544</v>
      </c>
      <c r="AD37" s="42" t="str">
        <f>IF(Estructuras_N167[[#This Row],[Unidad Constructiva]]&lt;&gt;"",VLOOKUP(Estructuras_N167[[#This Row],[Unidad Constructiva]],Listas!S:T,2,0),"Identifique la UC")</f>
        <v>Cable de Guarda N3</v>
      </c>
      <c r="AE37" s="42"/>
      <c r="AF37" s="42"/>
      <c r="AG37" s="43"/>
      <c r="AH37" s="45"/>
      <c r="AI37" s="40"/>
      <c r="AJ37" s="43"/>
      <c r="AK37" s="44"/>
      <c r="AL3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7" s="69" t="str">
        <f>Estructuras_N167[[#This Row],[Identificador_1]]&amp;"-"&amp;Estructuras_N167[[#This Row],[Identificador_2]]</f>
        <v>P98-P99</v>
      </c>
    </row>
    <row r="38" spans="1:39" x14ac:dyDescent="0.35">
      <c r="A38" s="71">
        <v>-73.225641999999993</v>
      </c>
      <c r="B38" s="71">
        <v>8.2697859999999999</v>
      </c>
      <c r="C38" s="40" t="s">
        <v>2056</v>
      </c>
      <c r="D38" s="58">
        <v>-73.223544000000004</v>
      </c>
      <c r="E38" s="58">
        <v>8.270168</v>
      </c>
      <c r="F38" s="40" t="s">
        <v>2037</v>
      </c>
      <c r="G38" s="40">
        <v>3</v>
      </c>
      <c r="H38" s="40"/>
      <c r="I38" s="40"/>
      <c r="J38" s="41" t="s">
        <v>151</v>
      </c>
      <c r="K38" s="41" t="s">
        <v>1890</v>
      </c>
      <c r="L38" s="41"/>
      <c r="M38" s="41" t="s">
        <v>195</v>
      </c>
      <c r="N38" s="52">
        <v>0.23599999999999999</v>
      </c>
      <c r="O38" s="52">
        <v>0.23144889427058904</v>
      </c>
      <c r="P38" s="42" t="s">
        <v>2058</v>
      </c>
      <c r="Q38" s="42" t="s">
        <v>2022</v>
      </c>
      <c r="R38" s="42" t="s">
        <v>2023</v>
      </c>
      <c r="S38" s="42"/>
      <c r="T38" s="41" t="s">
        <v>2062</v>
      </c>
      <c r="U38" s="41"/>
      <c r="V38" s="42">
        <v>1</v>
      </c>
      <c r="W38" s="65">
        <v>45862</v>
      </c>
      <c r="X38" s="41" t="s">
        <v>2009</v>
      </c>
      <c r="Y38" s="41" t="s">
        <v>1993</v>
      </c>
      <c r="Z38" s="41" t="s">
        <v>2062</v>
      </c>
      <c r="AA38" s="42" t="s">
        <v>2050</v>
      </c>
      <c r="AB38" s="63" t="s">
        <v>2051</v>
      </c>
      <c r="AC38" s="42" t="s">
        <v>1544</v>
      </c>
      <c r="AD38" s="42" t="str">
        <f>IF(Estructuras_N167[[#This Row],[Unidad Constructiva]]&lt;&gt;"",VLOOKUP(Estructuras_N167[[#This Row],[Unidad Constructiva]],Listas!S:T,2,0),"Identifique la UC")</f>
        <v>Cable de Guarda N3</v>
      </c>
      <c r="AE38" s="42"/>
      <c r="AF38" s="42"/>
      <c r="AG38" s="43"/>
      <c r="AH38" s="45"/>
      <c r="AI38" s="40"/>
      <c r="AJ38" s="43"/>
      <c r="AK38" s="44"/>
      <c r="AL3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8" s="69" t="str">
        <f>Estructuras_N167[[#This Row],[Identificador_1]]&amp;"-"&amp;Estructuras_N167[[#This Row],[Identificador_2]]</f>
        <v>P99-P100</v>
      </c>
    </row>
    <row r="39" spans="1:39" x14ac:dyDescent="0.35">
      <c r="A39" s="71">
        <v>-73.225641999999993</v>
      </c>
      <c r="B39" s="71">
        <v>8.2697859999999999</v>
      </c>
      <c r="C39" s="40" t="s">
        <v>2056</v>
      </c>
      <c r="D39" s="58">
        <v>-73.223544000000004</v>
      </c>
      <c r="E39" s="58">
        <v>8.270168</v>
      </c>
      <c r="F39" s="40" t="s">
        <v>2037</v>
      </c>
      <c r="G39" s="40">
        <v>3</v>
      </c>
      <c r="H39" s="40"/>
      <c r="I39" s="40"/>
      <c r="J39" s="41" t="s">
        <v>151</v>
      </c>
      <c r="K39" s="41" t="s">
        <v>1890</v>
      </c>
      <c r="L39" s="41"/>
      <c r="M39" s="41" t="s">
        <v>195</v>
      </c>
      <c r="N39" s="52">
        <v>0.23599999999999999</v>
      </c>
      <c r="O39" s="52">
        <v>0.23144889427058904</v>
      </c>
      <c r="P39" s="42" t="s">
        <v>2058</v>
      </c>
      <c r="Q39" s="42" t="s">
        <v>2022</v>
      </c>
      <c r="R39" s="42" t="s">
        <v>2023</v>
      </c>
      <c r="S39" s="42"/>
      <c r="T39" s="41" t="s">
        <v>2062</v>
      </c>
      <c r="U39" s="41"/>
      <c r="V39" s="42">
        <v>1</v>
      </c>
      <c r="W39" s="65">
        <v>45862</v>
      </c>
      <c r="X39" s="41" t="s">
        <v>2009</v>
      </c>
      <c r="Y39" s="41" t="s">
        <v>1993</v>
      </c>
      <c r="Z39" s="41" t="s">
        <v>2062</v>
      </c>
      <c r="AA39" s="42" t="s">
        <v>2050</v>
      </c>
      <c r="AB39" s="63" t="s">
        <v>2051</v>
      </c>
      <c r="AC39" s="42" t="s">
        <v>1544</v>
      </c>
      <c r="AD39" s="42" t="str">
        <f>IF(Estructuras_N167[[#This Row],[Unidad Constructiva]]&lt;&gt;"",VLOOKUP(Estructuras_N167[[#This Row],[Unidad Constructiva]],Listas!S:T,2,0),"Identifique la UC")</f>
        <v>Cable de Guarda N3</v>
      </c>
      <c r="AE39" s="42"/>
      <c r="AF39" s="42"/>
      <c r="AG39" s="43"/>
      <c r="AH39" s="45"/>
      <c r="AI39" s="40"/>
      <c r="AJ39" s="43"/>
      <c r="AK39" s="44"/>
      <c r="AL3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9" s="69" t="str">
        <f>Estructuras_N167[[#This Row],[Identificador_1]]&amp;"-"&amp;Estructuras_N167[[#This Row],[Identificador_2]]</f>
        <v>P99-P100</v>
      </c>
    </row>
    <row r="40" spans="1:39" x14ac:dyDescent="0.35">
      <c r="A40" s="71">
        <v>-73.225641999999993</v>
      </c>
      <c r="B40" s="71">
        <v>8.2697859999999999</v>
      </c>
      <c r="C40" s="40" t="s">
        <v>2056</v>
      </c>
      <c r="D40" s="58">
        <v>-73.223544000000004</v>
      </c>
      <c r="E40" s="58">
        <v>8.270168</v>
      </c>
      <c r="F40" s="40" t="s">
        <v>2037</v>
      </c>
      <c r="G40" s="40">
        <v>3</v>
      </c>
      <c r="H40" s="40"/>
      <c r="I40" s="40"/>
      <c r="J40" s="41" t="s">
        <v>151</v>
      </c>
      <c r="K40" s="41" t="s">
        <v>1890</v>
      </c>
      <c r="L40" s="41"/>
      <c r="M40" s="41" t="s">
        <v>195</v>
      </c>
      <c r="N40" s="52">
        <v>0.23599999999999999</v>
      </c>
      <c r="O40" s="52">
        <v>0.23144889427058904</v>
      </c>
      <c r="P40" s="42" t="s">
        <v>2058</v>
      </c>
      <c r="Q40" s="42" t="s">
        <v>2022</v>
      </c>
      <c r="R40" s="42" t="s">
        <v>2023</v>
      </c>
      <c r="S40" s="42"/>
      <c r="T40" s="41" t="s">
        <v>2062</v>
      </c>
      <c r="U40" s="41"/>
      <c r="V40" s="42">
        <v>1</v>
      </c>
      <c r="W40" s="65">
        <v>45862</v>
      </c>
      <c r="X40" s="41" t="s">
        <v>2009</v>
      </c>
      <c r="Y40" s="41" t="s">
        <v>1993</v>
      </c>
      <c r="Z40" s="41" t="s">
        <v>2062</v>
      </c>
      <c r="AA40" s="42" t="s">
        <v>2050</v>
      </c>
      <c r="AB40" s="63" t="s">
        <v>2051</v>
      </c>
      <c r="AC40" s="42" t="s">
        <v>1544</v>
      </c>
      <c r="AD40" s="42" t="str">
        <f>IF(Estructuras_N167[[#This Row],[Unidad Constructiva]]&lt;&gt;"",VLOOKUP(Estructuras_N167[[#This Row],[Unidad Constructiva]],Listas!S:T,2,0),"Identifique la UC")</f>
        <v>Cable de Guarda N3</v>
      </c>
      <c r="AE40" s="42"/>
      <c r="AF40" s="42"/>
      <c r="AG40" s="43"/>
      <c r="AH40" s="45"/>
      <c r="AI40" s="40"/>
      <c r="AJ40" s="43"/>
      <c r="AK40" s="44"/>
      <c r="AL4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0" s="69" t="str">
        <f>Estructuras_N167[[#This Row],[Identificador_1]]&amp;"-"&amp;Estructuras_N167[[#This Row],[Identificador_2]]</f>
        <v>P99-P100</v>
      </c>
    </row>
    <row r="41" spans="1:39" x14ac:dyDescent="0.35">
      <c r="A41" s="71">
        <v>-73.223544000000004</v>
      </c>
      <c r="B41" s="71">
        <v>8.270168</v>
      </c>
      <c r="C41" s="40" t="s">
        <v>2037</v>
      </c>
      <c r="D41" s="58">
        <v>-73.222104000000002</v>
      </c>
      <c r="E41" s="58">
        <v>8.2707329999999999</v>
      </c>
      <c r="F41" s="40" t="s">
        <v>2038</v>
      </c>
      <c r="G41" s="40">
        <v>3</v>
      </c>
      <c r="H41" s="40"/>
      <c r="I41" s="40"/>
      <c r="J41" s="41" t="s">
        <v>151</v>
      </c>
      <c r="K41" s="41" t="s">
        <v>1890</v>
      </c>
      <c r="L41" s="41"/>
      <c r="M41" s="41" t="s">
        <v>195</v>
      </c>
      <c r="N41" s="52">
        <v>0.17100000000000001</v>
      </c>
      <c r="O41" s="52">
        <v>0.17052554806670869</v>
      </c>
      <c r="P41" s="42" t="s">
        <v>2058</v>
      </c>
      <c r="Q41" s="42" t="s">
        <v>2022</v>
      </c>
      <c r="R41" s="42" t="s">
        <v>2023</v>
      </c>
      <c r="S41" s="42"/>
      <c r="T41" s="41" t="s">
        <v>2062</v>
      </c>
      <c r="U41" s="41"/>
      <c r="V41" s="42">
        <v>1</v>
      </c>
      <c r="W41" s="65">
        <v>45860</v>
      </c>
      <c r="X41" s="41" t="s">
        <v>2009</v>
      </c>
      <c r="Y41" s="41" t="s">
        <v>1993</v>
      </c>
      <c r="Z41" s="41" t="s">
        <v>2062</v>
      </c>
      <c r="AA41" s="42" t="s">
        <v>2050</v>
      </c>
      <c r="AB41" s="63" t="s">
        <v>2051</v>
      </c>
      <c r="AC41" s="42" t="s">
        <v>1544</v>
      </c>
      <c r="AD41" s="42" t="str">
        <f>IF(Estructuras_N167[[#This Row],[Unidad Constructiva]]&lt;&gt;"",VLOOKUP(Estructuras_N167[[#This Row],[Unidad Constructiva]],Listas!S:T,2,0),"Identifique la UC")</f>
        <v>Cable de Guarda N3</v>
      </c>
      <c r="AE41" s="42"/>
      <c r="AF41" s="42"/>
      <c r="AG41" s="43"/>
      <c r="AH41" s="45"/>
      <c r="AI41" s="40"/>
      <c r="AJ41" s="43"/>
      <c r="AK41" s="44"/>
      <c r="AL4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1" s="69" t="str">
        <f>Estructuras_N167[[#This Row],[Identificador_1]]&amp;"-"&amp;Estructuras_N167[[#This Row],[Identificador_2]]</f>
        <v>P100-P101</v>
      </c>
    </row>
    <row r="42" spans="1:39" x14ac:dyDescent="0.35">
      <c r="A42" s="71">
        <v>-73.223544000000004</v>
      </c>
      <c r="B42" s="71">
        <v>8.270168</v>
      </c>
      <c r="C42" s="40" t="s">
        <v>2037</v>
      </c>
      <c r="D42" s="58">
        <v>-73.222104000000002</v>
      </c>
      <c r="E42" s="58">
        <v>8.2707329999999999</v>
      </c>
      <c r="F42" s="40" t="s">
        <v>2038</v>
      </c>
      <c r="G42" s="40">
        <v>3</v>
      </c>
      <c r="H42" s="40"/>
      <c r="I42" s="40"/>
      <c r="J42" s="41" t="s">
        <v>151</v>
      </c>
      <c r="K42" s="41" t="s">
        <v>1890</v>
      </c>
      <c r="L42" s="41"/>
      <c r="M42" s="41" t="s">
        <v>195</v>
      </c>
      <c r="N42" s="52">
        <v>0.17100000000000001</v>
      </c>
      <c r="O42" s="52">
        <v>0.17052554806670869</v>
      </c>
      <c r="P42" s="42" t="s">
        <v>2058</v>
      </c>
      <c r="Q42" s="42" t="s">
        <v>2022</v>
      </c>
      <c r="R42" s="42" t="s">
        <v>2023</v>
      </c>
      <c r="S42" s="42"/>
      <c r="T42" s="41" t="s">
        <v>2062</v>
      </c>
      <c r="U42" s="41"/>
      <c r="V42" s="42">
        <v>1</v>
      </c>
      <c r="W42" s="65">
        <v>45860</v>
      </c>
      <c r="X42" s="41" t="s">
        <v>2009</v>
      </c>
      <c r="Y42" s="41" t="s">
        <v>1993</v>
      </c>
      <c r="Z42" s="41" t="s">
        <v>2062</v>
      </c>
      <c r="AA42" s="42" t="s">
        <v>2050</v>
      </c>
      <c r="AB42" s="63" t="s">
        <v>2051</v>
      </c>
      <c r="AC42" s="42" t="s">
        <v>1544</v>
      </c>
      <c r="AD42" s="42" t="str">
        <f>IF(Estructuras_N167[[#This Row],[Unidad Constructiva]]&lt;&gt;"",VLOOKUP(Estructuras_N167[[#This Row],[Unidad Constructiva]],Listas!S:T,2,0),"Identifique la UC")</f>
        <v>Cable de Guarda N3</v>
      </c>
      <c r="AE42" s="42"/>
      <c r="AF42" s="42"/>
      <c r="AG42" s="43"/>
      <c r="AH42" s="45"/>
      <c r="AI42" s="40"/>
      <c r="AJ42" s="43"/>
      <c r="AK42" s="44"/>
      <c r="AL4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2" s="69" t="str">
        <f>Estructuras_N167[[#This Row],[Identificador_1]]&amp;"-"&amp;Estructuras_N167[[#This Row],[Identificador_2]]</f>
        <v>P100-P101</v>
      </c>
    </row>
    <row r="43" spans="1:39" x14ac:dyDescent="0.35">
      <c r="A43" s="71">
        <v>-73.223544000000004</v>
      </c>
      <c r="B43" s="71">
        <v>8.270168</v>
      </c>
      <c r="C43" s="40" t="s">
        <v>2037</v>
      </c>
      <c r="D43" s="58">
        <v>-73.222104000000002</v>
      </c>
      <c r="E43" s="58">
        <v>8.2707329999999999</v>
      </c>
      <c r="F43" s="40" t="s">
        <v>2038</v>
      </c>
      <c r="G43" s="40">
        <v>3</v>
      </c>
      <c r="H43" s="40"/>
      <c r="I43" s="40"/>
      <c r="J43" s="41" t="s">
        <v>151</v>
      </c>
      <c r="K43" s="41" t="s">
        <v>1890</v>
      </c>
      <c r="L43" s="41"/>
      <c r="M43" s="41" t="s">
        <v>195</v>
      </c>
      <c r="N43" s="52">
        <v>0.17100000000000001</v>
      </c>
      <c r="O43" s="52">
        <v>0.17052554806670869</v>
      </c>
      <c r="P43" s="42" t="s">
        <v>2058</v>
      </c>
      <c r="Q43" s="42" t="s">
        <v>2022</v>
      </c>
      <c r="R43" s="42" t="s">
        <v>2023</v>
      </c>
      <c r="S43" s="42"/>
      <c r="T43" s="41" t="s">
        <v>2062</v>
      </c>
      <c r="U43" s="41"/>
      <c r="V43" s="42">
        <v>1</v>
      </c>
      <c r="W43" s="65">
        <v>45860</v>
      </c>
      <c r="X43" s="41" t="s">
        <v>2009</v>
      </c>
      <c r="Y43" s="41" t="s">
        <v>1993</v>
      </c>
      <c r="Z43" s="41" t="s">
        <v>2062</v>
      </c>
      <c r="AA43" s="42" t="s">
        <v>2050</v>
      </c>
      <c r="AB43" s="63" t="s">
        <v>2051</v>
      </c>
      <c r="AC43" s="42" t="s">
        <v>1544</v>
      </c>
      <c r="AD43" s="42" t="str">
        <f>IF(Estructuras_N167[[#This Row],[Unidad Constructiva]]&lt;&gt;"",VLOOKUP(Estructuras_N167[[#This Row],[Unidad Constructiva]],Listas!S:T,2,0),"Identifique la UC")</f>
        <v>Cable de Guarda N3</v>
      </c>
      <c r="AE43" s="42"/>
      <c r="AF43" s="42"/>
      <c r="AG43" s="43"/>
      <c r="AH43" s="45"/>
      <c r="AI43" s="40"/>
      <c r="AJ43" s="43"/>
      <c r="AK43" s="44"/>
      <c r="AL4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3" s="69" t="str">
        <f>Estructuras_N167[[#This Row],[Identificador_1]]&amp;"-"&amp;Estructuras_N167[[#This Row],[Identificador_2]]</f>
        <v>P100-P101</v>
      </c>
    </row>
    <row r="44" spans="1:39" x14ac:dyDescent="0.35">
      <c r="A44" s="71">
        <v>-73.222104000000002</v>
      </c>
      <c r="B44" s="71">
        <v>8.2707329999999999</v>
      </c>
      <c r="C44" s="40" t="s">
        <v>2038</v>
      </c>
      <c r="D44" s="58">
        <v>-73.219712999999999</v>
      </c>
      <c r="E44" s="58">
        <v>8.2713169999999998</v>
      </c>
      <c r="F44" s="40" t="s">
        <v>2039</v>
      </c>
      <c r="G44" s="40">
        <v>3</v>
      </c>
      <c r="H44" s="40"/>
      <c r="I44" s="40"/>
      <c r="J44" s="41" t="s">
        <v>151</v>
      </c>
      <c r="K44" s="41" t="s">
        <v>1890</v>
      </c>
      <c r="L44" s="41"/>
      <c r="M44" s="41" t="s">
        <v>195</v>
      </c>
      <c r="N44" s="52">
        <v>0.27200000000000002</v>
      </c>
      <c r="O44" s="52">
        <v>0.2712475181444412</v>
      </c>
      <c r="P44" s="42" t="s">
        <v>2058</v>
      </c>
      <c r="Q44" s="42" t="s">
        <v>2022</v>
      </c>
      <c r="R44" s="42" t="s">
        <v>2023</v>
      </c>
      <c r="S44" s="42"/>
      <c r="T44" s="41" t="s">
        <v>2062</v>
      </c>
      <c r="U44" s="41"/>
      <c r="V44" s="42">
        <v>1</v>
      </c>
      <c r="W44" s="65">
        <v>45848</v>
      </c>
      <c r="X44" s="41" t="s">
        <v>2009</v>
      </c>
      <c r="Y44" s="41" t="s">
        <v>1993</v>
      </c>
      <c r="Z44" s="41" t="s">
        <v>2062</v>
      </c>
      <c r="AA44" s="42" t="s">
        <v>2050</v>
      </c>
      <c r="AB44" s="63" t="s">
        <v>2051</v>
      </c>
      <c r="AC44" s="42" t="s">
        <v>1544</v>
      </c>
      <c r="AD44" s="42" t="str">
        <f>IF(Estructuras_N167[[#This Row],[Unidad Constructiva]]&lt;&gt;"",VLOOKUP(Estructuras_N167[[#This Row],[Unidad Constructiva]],Listas!S:T,2,0),"Identifique la UC")</f>
        <v>Cable de Guarda N3</v>
      </c>
      <c r="AE44" s="42"/>
      <c r="AF44" s="42"/>
      <c r="AG44" s="43"/>
      <c r="AH44" s="45"/>
      <c r="AI44" s="40"/>
      <c r="AJ44" s="43"/>
      <c r="AK44" s="44"/>
      <c r="AL4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4" s="69" t="str">
        <f>Estructuras_N167[[#This Row],[Identificador_1]]&amp;"-"&amp;Estructuras_N167[[#This Row],[Identificador_2]]</f>
        <v>P101-P102</v>
      </c>
    </row>
    <row r="45" spans="1:39" x14ac:dyDescent="0.35">
      <c r="A45" s="71">
        <v>-73.219712999999999</v>
      </c>
      <c r="B45" s="71">
        <v>8.2713169999999998</v>
      </c>
      <c r="C45" s="40" t="s">
        <v>2039</v>
      </c>
      <c r="D45" s="58">
        <v>-73.219463000000005</v>
      </c>
      <c r="E45" s="58">
        <v>8.2716849999999997</v>
      </c>
      <c r="F45" s="40" t="s">
        <v>2040</v>
      </c>
      <c r="G45" s="40">
        <v>3</v>
      </c>
      <c r="H45" s="40"/>
      <c r="I45" s="40"/>
      <c r="J45" s="41" t="s">
        <v>151</v>
      </c>
      <c r="K45" s="41" t="s">
        <v>1890</v>
      </c>
      <c r="L45" s="41"/>
      <c r="M45" s="41" t="s">
        <v>195</v>
      </c>
      <c r="N45" s="52">
        <v>4.9000000000000002E-2</v>
      </c>
      <c r="O45" s="52">
        <v>4.9148591684437748E-2</v>
      </c>
      <c r="P45" s="42" t="s">
        <v>2059</v>
      </c>
      <c r="Q45" s="42" t="s">
        <v>2022</v>
      </c>
      <c r="R45" s="42" t="s">
        <v>2023</v>
      </c>
      <c r="S45" s="42"/>
      <c r="T45" s="41" t="s">
        <v>2062</v>
      </c>
      <c r="U45" s="41"/>
      <c r="V45" s="42">
        <v>1</v>
      </c>
      <c r="W45" s="65">
        <v>45838</v>
      </c>
      <c r="X45" s="41" t="s">
        <v>2009</v>
      </c>
      <c r="Y45" s="41" t="s">
        <v>1993</v>
      </c>
      <c r="Z45" s="41" t="s">
        <v>2062</v>
      </c>
      <c r="AA45" s="42" t="s">
        <v>2050</v>
      </c>
      <c r="AB45" s="63" t="s">
        <v>2051</v>
      </c>
      <c r="AC45" s="42" t="s">
        <v>1544</v>
      </c>
      <c r="AD45" s="42" t="str">
        <f>IF(Estructuras_N167[[#This Row],[Unidad Constructiva]]&lt;&gt;"",VLOOKUP(Estructuras_N167[[#This Row],[Unidad Constructiva]],Listas!S:T,2,0),"Identifique la UC")</f>
        <v>Cable de Guarda N3</v>
      </c>
      <c r="AE45" s="42"/>
      <c r="AF45" s="42"/>
      <c r="AG45" s="43"/>
      <c r="AH45" s="45"/>
      <c r="AI45" s="40"/>
      <c r="AJ45" s="43"/>
      <c r="AK45" s="44"/>
      <c r="AL4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5" s="69" t="str">
        <f>Estructuras_N167[[#This Row],[Identificador_1]]&amp;"-"&amp;Estructuras_N167[[#This Row],[Identificador_2]]</f>
        <v>P102-P103</v>
      </c>
    </row>
    <row r="46" spans="1:39" x14ac:dyDescent="0.35">
      <c r="A46" s="71">
        <v>-73.219463000000005</v>
      </c>
      <c r="B46" s="71">
        <v>8.2716849999999997</v>
      </c>
      <c r="C46" s="40" t="s">
        <v>2040</v>
      </c>
      <c r="D46" s="58">
        <v>-73.219137000000003</v>
      </c>
      <c r="E46" s="58">
        <v>8.2721490000000006</v>
      </c>
      <c r="F46" s="40" t="s">
        <v>2041</v>
      </c>
      <c r="G46" s="40">
        <v>3</v>
      </c>
      <c r="H46" s="40"/>
      <c r="I46" s="40"/>
      <c r="J46" s="41" t="s">
        <v>151</v>
      </c>
      <c r="K46" s="41" t="s">
        <v>1890</v>
      </c>
      <c r="L46" s="41"/>
      <c r="M46" s="41" t="s">
        <v>195</v>
      </c>
      <c r="N46" s="52">
        <v>6.3E-2</v>
      </c>
      <c r="O46" s="52">
        <v>6.2643512801688603E-2</v>
      </c>
      <c r="P46" s="42" t="s">
        <v>2059</v>
      </c>
      <c r="Q46" s="42" t="s">
        <v>2022</v>
      </c>
      <c r="R46" s="42" t="s">
        <v>2023</v>
      </c>
      <c r="S46" s="42"/>
      <c r="T46" s="41" t="s">
        <v>2062</v>
      </c>
      <c r="U46" s="41"/>
      <c r="V46" s="42">
        <v>1</v>
      </c>
      <c r="W46" s="65">
        <v>45833</v>
      </c>
      <c r="X46" s="41" t="s">
        <v>2009</v>
      </c>
      <c r="Y46" s="41" t="s">
        <v>1993</v>
      </c>
      <c r="Z46" s="41" t="s">
        <v>2062</v>
      </c>
      <c r="AA46" s="42" t="s">
        <v>2050</v>
      </c>
      <c r="AB46" s="63" t="s">
        <v>2051</v>
      </c>
      <c r="AC46" s="42" t="s">
        <v>1544</v>
      </c>
      <c r="AD46" s="42" t="str">
        <f>IF(Estructuras_N167[[#This Row],[Unidad Constructiva]]&lt;&gt;"",VLOOKUP(Estructuras_N167[[#This Row],[Unidad Constructiva]],Listas!S:T,2,0),"Identifique la UC")</f>
        <v>Cable de Guarda N3</v>
      </c>
      <c r="AE46" s="42"/>
      <c r="AF46" s="42"/>
      <c r="AG46" s="43"/>
      <c r="AH46" s="45"/>
      <c r="AI46" s="40"/>
      <c r="AJ46" s="43"/>
      <c r="AK46" s="44"/>
      <c r="AL4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6" s="69" t="str">
        <f>Estructuras_N167[[#This Row],[Identificador_1]]&amp;"-"&amp;Estructuras_N167[[#This Row],[Identificador_2]]</f>
        <v>P103-P104</v>
      </c>
    </row>
    <row r="47" spans="1:39" x14ac:dyDescent="0.35">
      <c r="A47" s="71">
        <v>-73.219137000000003</v>
      </c>
      <c r="B47" s="71">
        <v>8.2721490000000006</v>
      </c>
      <c r="C47" s="40" t="s">
        <v>2041</v>
      </c>
      <c r="D47" s="58">
        <v>-73.217303999999999</v>
      </c>
      <c r="E47" s="58">
        <v>8.2738479999999992</v>
      </c>
      <c r="F47" s="40" t="s">
        <v>2042</v>
      </c>
      <c r="G47" s="40">
        <v>3</v>
      </c>
      <c r="H47" s="40"/>
      <c r="I47" s="40"/>
      <c r="J47" s="41" t="s">
        <v>151</v>
      </c>
      <c r="K47" s="41" t="s">
        <v>1890</v>
      </c>
      <c r="L47" s="41"/>
      <c r="M47" s="41" t="s">
        <v>195</v>
      </c>
      <c r="N47" s="52">
        <v>0.27600000000000002</v>
      </c>
      <c r="O47" s="52">
        <v>0.27587048536831454</v>
      </c>
      <c r="P47" s="42" t="s">
        <v>2059</v>
      </c>
      <c r="Q47" s="42" t="s">
        <v>2022</v>
      </c>
      <c r="R47" s="42" t="s">
        <v>2023</v>
      </c>
      <c r="S47" s="42"/>
      <c r="T47" s="41" t="s">
        <v>2062</v>
      </c>
      <c r="U47" s="41"/>
      <c r="V47" s="42">
        <v>1</v>
      </c>
      <c r="W47" s="65">
        <v>45833</v>
      </c>
      <c r="X47" s="41" t="s">
        <v>2009</v>
      </c>
      <c r="Y47" s="41" t="s">
        <v>1993</v>
      </c>
      <c r="Z47" s="41" t="s">
        <v>2062</v>
      </c>
      <c r="AA47" s="42" t="s">
        <v>2050</v>
      </c>
      <c r="AB47" s="63" t="s">
        <v>2051</v>
      </c>
      <c r="AC47" s="42" t="s">
        <v>1544</v>
      </c>
      <c r="AD47" s="42" t="str">
        <f>IF(Estructuras_N167[[#This Row],[Unidad Constructiva]]&lt;&gt;"",VLOOKUP(Estructuras_N167[[#This Row],[Unidad Constructiva]],Listas!S:T,2,0),"Identifique la UC")</f>
        <v>Cable de Guarda N3</v>
      </c>
      <c r="AE47" s="42"/>
      <c r="AF47" s="42"/>
      <c r="AG47" s="43"/>
      <c r="AH47" s="45"/>
      <c r="AI47" s="40"/>
      <c r="AJ47" s="43"/>
      <c r="AK47" s="44"/>
      <c r="AL4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7" s="69" t="str">
        <f>Estructuras_N167[[#This Row],[Identificador_1]]&amp;"-"&amp;Estructuras_N167[[#This Row],[Identificador_2]]</f>
        <v>P104-P105</v>
      </c>
    </row>
    <row r="48" spans="1:39" x14ac:dyDescent="0.35">
      <c r="A48" s="71">
        <v>-73.217303999999999</v>
      </c>
      <c r="B48" s="71">
        <v>8.2738479999999992</v>
      </c>
      <c r="C48" s="40" t="s">
        <v>2042</v>
      </c>
      <c r="D48" s="58">
        <v>-73.215528000000006</v>
      </c>
      <c r="E48" s="58">
        <v>8.2752599999999994</v>
      </c>
      <c r="F48" s="40" t="s">
        <v>2043</v>
      </c>
      <c r="G48" s="40">
        <v>3</v>
      </c>
      <c r="H48" s="40"/>
      <c r="I48" s="40"/>
      <c r="J48" s="41" t="s">
        <v>151</v>
      </c>
      <c r="K48" s="41" t="s">
        <v>1890</v>
      </c>
      <c r="L48" s="41"/>
      <c r="M48" s="41" t="s">
        <v>195</v>
      </c>
      <c r="N48" s="52">
        <v>0.25</v>
      </c>
      <c r="O48" s="52">
        <v>0.25036639966360619</v>
      </c>
      <c r="P48" s="42" t="s">
        <v>2059</v>
      </c>
      <c r="Q48" s="42" t="s">
        <v>2022</v>
      </c>
      <c r="R48" s="42" t="s">
        <v>2023</v>
      </c>
      <c r="S48" s="42"/>
      <c r="T48" s="41" t="s">
        <v>2062</v>
      </c>
      <c r="U48" s="41"/>
      <c r="V48" s="42">
        <v>1</v>
      </c>
      <c r="W48" s="65">
        <v>45833</v>
      </c>
      <c r="X48" s="41" t="s">
        <v>2009</v>
      </c>
      <c r="Y48" s="41" t="s">
        <v>1993</v>
      </c>
      <c r="Z48" s="41" t="s">
        <v>2062</v>
      </c>
      <c r="AA48" s="42" t="s">
        <v>2050</v>
      </c>
      <c r="AB48" s="63" t="s">
        <v>2051</v>
      </c>
      <c r="AC48" s="42" t="s">
        <v>1544</v>
      </c>
      <c r="AD48" s="42" t="str">
        <f>IF(Estructuras_N167[[#This Row],[Unidad Constructiva]]&lt;&gt;"",VLOOKUP(Estructuras_N167[[#This Row],[Unidad Constructiva]],Listas!S:T,2,0),"Identifique la UC")</f>
        <v>Cable de Guarda N3</v>
      </c>
      <c r="AE48" s="42"/>
      <c r="AF48" s="42"/>
      <c r="AG48" s="43"/>
      <c r="AH48" s="45"/>
      <c r="AI48" s="40"/>
      <c r="AJ48" s="43"/>
      <c r="AK48" s="44"/>
      <c r="AL4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8" s="69" t="str">
        <f>Estructuras_N167[[#This Row],[Identificador_1]]&amp;"-"&amp;Estructuras_N167[[#This Row],[Identificador_2]]</f>
        <v>P105-P106</v>
      </c>
    </row>
    <row r="49" spans="1:39" x14ac:dyDescent="0.35">
      <c r="A49" s="71">
        <v>-73.215528000000006</v>
      </c>
      <c r="B49" s="71">
        <v>8.2752599999999994</v>
      </c>
      <c r="C49" s="40" t="s">
        <v>2043</v>
      </c>
      <c r="D49" s="58">
        <v>-73.214431000000005</v>
      </c>
      <c r="E49" s="58">
        <v>8.2760099999999994</v>
      </c>
      <c r="F49" s="40" t="s">
        <v>2044</v>
      </c>
      <c r="G49" s="40">
        <v>3</v>
      </c>
      <c r="H49" s="40"/>
      <c r="I49" s="40"/>
      <c r="J49" s="41" t="s">
        <v>151</v>
      </c>
      <c r="K49" s="41" t="s">
        <v>1890</v>
      </c>
      <c r="L49" s="41"/>
      <c r="M49" s="41" t="s">
        <v>195</v>
      </c>
      <c r="N49" s="52">
        <v>0.14699999999999999</v>
      </c>
      <c r="O49" s="52">
        <v>0.14659781042635955</v>
      </c>
      <c r="P49" s="42" t="s">
        <v>2059</v>
      </c>
      <c r="Q49" s="42" t="s">
        <v>2022</v>
      </c>
      <c r="R49" s="42" t="s">
        <v>2023</v>
      </c>
      <c r="S49" s="42"/>
      <c r="T49" s="41" t="s">
        <v>2062</v>
      </c>
      <c r="U49" s="41"/>
      <c r="V49" s="42">
        <v>1</v>
      </c>
      <c r="W49" s="65">
        <v>45834</v>
      </c>
      <c r="X49" s="41" t="s">
        <v>2009</v>
      </c>
      <c r="Y49" s="41" t="s">
        <v>1993</v>
      </c>
      <c r="Z49" s="41" t="s">
        <v>2062</v>
      </c>
      <c r="AA49" s="42" t="s">
        <v>2050</v>
      </c>
      <c r="AB49" s="63" t="s">
        <v>2051</v>
      </c>
      <c r="AC49" s="42" t="s">
        <v>1544</v>
      </c>
      <c r="AD49" s="42" t="str">
        <f>IF(Estructuras_N167[[#This Row],[Unidad Constructiva]]&lt;&gt;"",VLOOKUP(Estructuras_N167[[#This Row],[Unidad Constructiva]],Listas!S:T,2,0),"Identifique la UC")</f>
        <v>Cable de Guarda N3</v>
      </c>
      <c r="AE49" s="42"/>
      <c r="AF49" s="42"/>
      <c r="AG49" s="43"/>
      <c r="AH49" s="45"/>
      <c r="AI49" s="40"/>
      <c r="AJ49" s="43"/>
      <c r="AK49" s="44"/>
      <c r="AL4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9" s="69" t="str">
        <f>Estructuras_N167[[#This Row],[Identificador_1]]&amp;"-"&amp;Estructuras_N167[[#This Row],[Identificador_2]]</f>
        <v>P106-P107</v>
      </c>
    </row>
    <row r="50" spans="1:39" x14ac:dyDescent="0.35">
      <c r="A50" s="71">
        <v>-73.214431000000005</v>
      </c>
      <c r="B50" s="71">
        <v>8.2760099999999994</v>
      </c>
      <c r="C50" s="40" t="s">
        <v>2044</v>
      </c>
      <c r="D50" s="58">
        <v>-73.213288000000006</v>
      </c>
      <c r="E50" s="58">
        <v>8.2767309999999998</v>
      </c>
      <c r="F50" s="40" t="s">
        <v>2045</v>
      </c>
      <c r="G50" s="40">
        <v>3</v>
      </c>
      <c r="H50" s="40"/>
      <c r="I50" s="40"/>
      <c r="J50" s="41" t="s">
        <v>151</v>
      </c>
      <c r="K50" s="41" t="s">
        <v>1890</v>
      </c>
      <c r="L50" s="41"/>
      <c r="M50" s="41" t="s">
        <v>195</v>
      </c>
      <c r="N50" s="52">
        <v>0.14899999999999999</v>
      </c>
      <c r="O50" s="52">
        <v>0.14906319246237912</v>
      </c>
      <c r="P50" s="42" t="s">
        <v>2059</v>
      </c>
      <c r="Q50" s="42" t="s">
        <v>2022</v>
      </c>
      <c r="R50" s="42" t="s">
        <v>2023</v>
      </c>
      <c r="S50" s="42"/>
      <c r="T50" s="41" t="s">
        <v>2062</v>
      </c>
      <c r="U50" s="41"/>
      <c r="V50" s="42">
        <v>1</v>
      </c>
      <c r="W50" s="65">
        <v>45835</v>
      </c>
      <c r="X50" s="41" t="s">
        <v>2009</v>
      </c>
      <c r="Y50" s="41" t="s">
        <v>1993</v>
      </c>
      <c r="Z50" s="41" t="s">
        <v>2062</v>
      </c>
      <c r="AA50" s="42" t="s">
        <v>2050</v>
      </c>
      <c r="AB50" s="63" t="s">
        <v>2051</v>
      </c>
      <c r="AC50" s="42" t="s">
        <v>1544</v>
      </c>
      <c r="AD50" s="42" t="str">
        <f>IF(Estructuras_N167[[#This Row],[Unidad Constructiva]]&lt;&gt;"",VLOOKUP(Estructuras_N167[[#This Row],[Unidad Constructiva]],Listas!S:T,2,0),"Identifique la UC")</f>
        <v>Cable de Guarda N3</v>
      </c>
      <c r="AE50" s="42"/>
      <c r="AF50" s="42"/>
      <c r="AG50" s="43"/>
      <c r="AH50" s="45"/>
      <c r="AI50" s="40"/>
      <c r="AJ50" s="43"/>
      <c r="AK50" s="44"/>
      <c r="AL5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0" s="69" t="str">
        <f>Estructuras_N167[[#This Row],[Identificador_1]]&amp;"-"&amp;Estructuras_N167[[#This Row],[Identificador_2]]</f>
        <v>P107-P108</v>
      </c>
    </row>
    <row r="51" spans="1:39" x14ac:dyDescent="0.35">
      <c r="A51" s="71">
        <v>-73.213288000000006</v>
      </c>
      <c r="B51" s="71">
        <v>8.2767309999999998</v>
      </c>
      <c r="C51" s="40" t="s">
        <v>2045</v>
      </c>
      <c r="D51" s="58">
        <v>-73.211005</v>
      </c>
      <c r="E51" s="58">
        <v>8.2782319999999991</v>
      </c>
      <c r="F51" s="40" t="s">
        <v>2046</v>
      </c>
      <c r="G51" s="40">
        <v>3</v>
      </c>
      <c r="H51" s="40"/>
      <c r="I51" s="40"/>
      <c r="J51" s="41" t="s">
        <v>151</v>
      </c>
      <c r="K51" s="41" t="s">
        <v>1890</v>
      </c>
      <c r="L51" s="41"/>
      <c r="M51" s="41" t="s">
        <v>195</v>
      </c>
      <c r="N51" s="52">
        <v>0.30199999999999999</v>
      </c>
      <c r="O51" s="52">
        <v>0.30139182822765059</v>
      </c>
      <c r="P51" s="42" t="s">
        <v>2059</v>
      </c>
      <c r="Q51" s="42" t="s">
        <v>2022</v>
      </c>
      <c r="R51" s="42" t="s">
        <v>2023</v>
      </c>
      <c r="S51" s="42"/>
      <c r="T51" s="41" t="s">
        <v>2062</v>
      </c>
      <c r="U51" s="41"/>
      <c r="V51" s="42">
        <v>1</v>
      </c>
      <c r="W51" s="65">
        <v>45841</v>
      </c>
      <c r="X51" s="41" t="s">
        <v>2009</v>
      </c>
      <c r="Y51" s="41" t="s">
        <v>1993</v>
      </c>
      <c r="Z51" s="41" t="s">
        <v>2062</v>
      </c>
      <c r="AA51" s="42" t="s">
        <v>2050</v>
      </c>
      <c r="AB51" s="63" t="s">
        <v>2051</v>
      </c>
      <c r="AC51" s="42" t="s">
        <v>1544</v>
      </c>
      <c r="AD51" s="42" t="str">
        <f>IF(Estructuras_N167[[#This Row],[Unidad Constructiva]]&lt;&gt;"",VLOOKUP(Estructuras_N167[[#This Row],[Unidad Constructiva]],Listas!S:T,2,0),"Identifique la UC")</f>
        <v>Cable de Guarda N3</v>
      </c>
      <c r="AE51" s="42"/>
      <c r="AF51" s="42"/>
      <c r="AG51" s="43"/>
      <c r="AH51" s="45"/>
      <c r="AI51" s="40"/>
      <c r="AJ51" s="43"/>
      <c r="AK51" s="44"/>
      <c r="AL5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1" s="69" t="str">
        <f>Estructuras_N167[[#This Row],[Identificador_1]]&amp;"-"&amp;Estructuras_N167[[#This Row],[Identificador_2]]</f>
        <v>P108-P109</v>
      </c>
    </row>
    <row r="52" spans="1:39" x14ac:dyDescent="0.35">
      <c r="A52" s="71">
        <v>-73.211005</v>
      </c>
      <c r="B52" s="71">
        <v>8.2782319999999991</v>
      </c>
      <c r="C52" s="40" t="s">
        <v>2046</v>
      </c>
      <c r="D52" s="58">
        <v>-73.210070999999999</v>
      </c>
      <c r="E52" s="58">
        <v>8.2787740000000003</v>
      </c>
      <c r="F52" s="40" t="s">
        <v>2047</v>
      </c>
      <c r="G52" s="40">
        <v>3</v>
      </c>
      <c r="H52" s="40"/>
      <c r="I52" s="40"/>
      <c r="J52" s="41" t="s">
        <v>151</v>
      </c>
      <c r="K52" s="41" t="s">
        <v>1890</v>
      </c>
      <c r="L52" s="41"/>
      <c r="M52" s="41" t="s">
        <v>195</v>
      </c>
      <c r="N52" s="52">
        <v>0.12</v>
      </c>
      <c r="O52" s="52">
        <v>0.1190968855951679</v>
      </c>
      <c r="P52" s="42" t="s">
        <v>2059</v>
      </c>
      <c r="Q52" s="42" t="s">
        <v>2022</v>
      </c>
      <c r="R52" s="42" t="s">
        <v>2023</v>
      </c>
      <c r="S52" s="42"/>
      <c r="T52" s="41" t="s">
        <v>2062</v>
      </c>
      <c r="U52" s="41"/>
      <c r="V52" s="42">
        <v>1</v>
      </c>
      <c r="W52" s="65">
        <v>45846</v>
      </c>
      <c r="X52" s="41" t="s">
        <v>2009</v>
      </c>
      <c r="Y52" s="41" t="s">
        <v>1993</v>
      </c>
      <c r="Z52" s="41" t="s">
        <v>2062</v>
      </c>
      <c r="AA52" s="42" t="s">
        <v>2050</v>
      </c>
      <c r="AB52" s="63" t="s">
        <v>2051</v>
      </c>
      <c r="AC52" s="42" t="s">
        <v>1544</v>
      </c>
      <c r="AD52" s="42" t="str">
        <f>IF(Estructuras_N167[[#This Row],[Unidad Constructiva]]&lt;&gt;"",VLOOKUP(Estructuras_N167[[#This Row],[Unidad Constructiva]],Listas!S:T,2,0),"Identifique la UC")</f>
        <v>Cable de Guarda N3</v>
      </c>
      <c r="AE52" s="42"/>
      <c r="AF52" s="42"/>
      <c r="AG52" s="43"/>
      <c r="AH52" s="45"/>
      <c r="AI52" s="40"/>
      <c r="AJ52" s="43"/>
      <c r="AK52" s="44"/>
      <c r="AL5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2" s="69" t="str">
        <f>Estructuras_N167[[#This Row],[Identificador_1]]&amp;"-"&amp;Estructuras_N167[[#This Row],[Identificador_2]]</f>
        <v>P109-P110</v>
      </c>
    </row>
    <row r="53" spans="1:39" x14ac:dyDescent="0.35">
      <c r="A53" s="71">
        <v>-73.210070999999999</v>
      </c>
      <c r="B53" s="71">
        <v>8.2787740000000003</v>
      </c>
      <c r="C53" s="40" t="s">
        <v>2047</v>
      </c>
      <c r="D53" s="58">
        <v>-73.208757000000006</v>
      </c>
      <c r="E53" s="58">
        <v>8.2798820000000006</v>
      </c>
      <c r="F53" s="40" t="s">
        <v>2048</v>
      </c>
      <c r="G53" s="40">
        <v>3</v>
      </c>
      <c r="H53" s="40"/>
      <c r="I53" s="40"/>
      <c r="J53" s="41" t="s">
        <v>151</v>
      </c>
      <c r="K53" s="41" t="s">
        <v>1890</v>
      </c>
      <c r="L53" s="41"/>
      <c r="M53" s="41" t="s">
        <v>195</v>
      </c>
      <c r="N53" s="52">
        <v>0.19</v>
      </c>
      <c r="O53" s="52">
        <v>0.18968371126814798</v>
      </c>
      <c r="P53" s="42" t="s">
        <v>2059</v>
      </c>
      <c r="Q53" s="42" t="s">
        <v>2022</v>
      </c>
      <c r="R53" s="42" t="s">
        <v>2023</v>
      </c>
      <c r="S53" s="42"/>
      <c r="T53" s="41" t="s">
        <v>2062</v>
      </c>
      <c r="U53" s="41"/>
      <c r="V53" s="42">
        <v>1</v>
      </c>
      <c r="W53" s="65">
        <v>45846</v>
      </c>
      <c r="X53" s="41" t="s">
        <v>2009</v>
      </c>
      <c r="Y53" s="41" t="s">
        <v>1993</v>
      </c>
      <c r="Z53" s="41" t="s">
        <v>2062</v>
      </c>
      <c r="AA53" s="42" t="s">
        <v>2050</v>
      </c>
      <c r="AB53" s="63" t="s">
        <v>2051</v>
      </c>
      <c r="AC53" s="42" t="s">
        <v>1544</v>
      </c>
      <c r="AD53" s="42" t="str">
        <f>IF(Estructuras_N167[[#This Row],[Unidad Constructiva]]&lt;&gt;"",VLOOKUP(Estructuras_N167[[#This Row],[Unidad Constructiva]],Listas!S:T,2,0),"Identifique la UC")</f>
        <v>Cable de Guarda N3</v>
      </c>
      <c r="AE53" s="42"/>
      <c r="AF53" s="42"/>
      <c r="AG53" s="43"/>
      <c r="AH53" s="45"/>
      <c r="AI53" s="40"/>
      <c r="AJ53" s="43"/>
      <c r="AK53" s="44"/>
      <c r="AL5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3" s="69" t="str">
        <f>Estructuras_N167[[#This Row],[Identificador_1]]&amp;"-"&amp;Estructuras_N167[[#This Row],[Identificador_2]]</f>
        <v>P110-P111</v>
      </c>
    </row>
    <row r="54" spans="1:39" x14ac:dyDescent="0.35">
      <c r="A54" s="72">
        <v>-73.208757000000006</v>
      </c>
      <c r="B54" s="72">
        <v>8.2798820000000006</v>
      </c>
      <c r="C54" s="40" t="s">
        <v>2048</v>
      </c>
      <c r="D54" s="73">
        <v>-73.206693000000001</v>
      </c>
      <c r="E54" s="73">
        <v>8.2806259999999998</v>
      </c>
      <c r="F54" s="40" t="s">
        <v>2049</v>
      </c>
      <c r="G54" s="40">
        <v>3</v>
      </c>
      <c r="H54" s="40"/>
      <c r="I54" s="40"/>
      <c r="J54" s="41" t="s">
        <v>151</v>
      </c>
      <c r="K54" s="41" t="s">
        <v>1890</v>
      </c>
      <c r="L54" s="41"/>
      <c r="M54" s="41" t="s">
        <v>195</v>
      </c>
      <c r="N54" s="52">
        <v>0.24199999999999999</v>
      </c>
      <c r="O54" s="52">
        <v>0.24184191002162772</v>
      </c>
      <c r="P54" s="42" t="s">
        <v>2059</v>
      </c>
      <c r="Q54" s="42" t="s">
        <v>2022</v>
      </c>
      <c r="R54" s="42" t="s">
        <v>2023</v>
      </c>
      <c r="S54" s="42"/>
      <c r="T54" s="41" t="s">
        <v>2062</v>
      </c>
      <c r="U54" s="41"/>
      <c r="V54" s="42">
        <v>1</v>
      </c>
      <c r="W54" s="65">
        <v>45854</v>
      </c>
      <c r="X54" s="41" t="s">
        <v>2009</v>
      </c>
      <c r="Y54" s="41" t="s">
        <v>1993</v>
      </c>
      <c r="Z54" s="41" t="s">
        <v>2062</v>
      </c>
      <c r="AA54" s="42" t="s">
        <v>2050</v>
      </c>
      <c r="AB54" s="63" t="s">
        <v>2051</v>
      </c>
      <c r="AC54" s="42" t="s">
        <v>1544</v>
      </c>
      <c r="AD54" s="42" t="str">
        <f>IF(Estructuras_N167[[#This Row],[Unidad Constructiva]]&lt;&gt;"",VLOOKUP(Estructuras_N167[[#This Row],[Unidad Constructiva]],Listas!S:T,2,0),"Identifique la UC")</f>
        <v>Cable de Guarda N3</v>
      </c>
      <c r="AE54" s="42"/>
      <c r="AF54" s="42"/>
      <c r="AG54" s="43"/>
      <c r="AH54" s="45"/>
      <c r="AI54" s="40"/>
      <c r="AJ54" s="43"/>
      <c r="AK54" s="44"/>
      <c r="AL5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4" s="69" t="str">
        <f>Estructuras_N167[[#This Row],[Identificador_1]]&amp;"-"&amp;Estructuras_N167[[#This Row],[Identificador_2]]</f>
        <v>P111-P112</v>
      </c>
    </row>
  </sheetData>
  <sheetProtection insertRows="0" deleteRows="0" selectLockedCells="1"/>
  <mergeCells count="2">
    <mergeCell ref="N1:AD1"/>
    <mergeCell ref="AE1:AL1"/>
  </mergeCells>
  <phoneticPr fontId="10" type="noConversion"/>
  <conditionalFormatting sqref="A26:A54">
    <cfRule type="duplicateValues" dxfId="47" priority="164"/>
  </conditionalFormatting>
  <conditionalFormatting sqref="H2">
    <cfRule type="duplicateValues" dxfId="46" priority="4"/>
  </conditionalFormatting>
  <conditionalFormatting sqref="J3:J54">
    <cfRule type="expression" dxfId="45" priority="23">
      <formula>ISBLANK(J3)</formula>
    </cfRule>
  </conditionalFormatting>
  <conditionalFormatting sqref="AE3:AE54">
    <cfRule type="expression" dxfId="44" priority="11">
      <formula>AND(K3="III",AE3="")</formula>
    </cfRule>
    <cfRule type="expression" dxfId="43" priority="14">
      <formula>AND(K3="I",AE3="")</formula>
    </cfRule>
    <cfRule type="expression" dxfId="42" priority="15">
      <formula>AND(K3="IV",AE3&lt;&gt;"")</formula>
    </cfRule>
    <cfRule type="expression" dxfId="41" priority="16">
      <formula>AND(K3="II",AE3&lt;&gt;"")</formula>
    </cfRule>
  </conditionalFormatting>
  <conditionalFormatting sqref="AH3:AH1048576">
    <cfRule type="expression" dxfId="40" priority="21">
      <formula>AND(AK3&lt;&gt;"",AH3="")</formula>
    </cfRule>
  </conditionalFormatting>
  <conditionalFormatting sqref="AI3:AJ1048576">
    <cfRule type="expression" dxfId="39" priority="22">
      <formula>AND(AK3&lt;&gt;"",AI3="")</formula>
    </cfRule>
  </conditionalFormatting>
  <conditionalFormatting sqref="AJ3:AJ54">
    <cfRule type="expression" dxfId="38" priority="13">
      <formula>AND(Q3="III",AJ3="")</formula>
    </cfRule>
  </conditionalFormatting>
  <conditionalFormatting sqref="AK3:AK54">
    <cfRule type="expression" dxfId="37" priority="17">
      <formula>AND(K3="I",AK3="")</formula>
    </cfRule>
    <cfRule type="expression" dxfId="36" priority="18">
      <formula>AND(K3="III",AK3="")</formula>
    </cfRule>
    <cfRule type="expression" dxfId="35" priority="19">
      <formula>AND(K3="II",AK3&lt;&gt;"")</formula>
    </cfRule>
    <cfRule type="expression" dxfId="34" priority="20">
      <formula>AND(K3="IV",AK3&lt;&gt;"")</formula>
    </cfRule>
  </conditionalFormatting>
  <dataValidations count="8">
    <dataValidation operator="lessThan" allowBlank="1" showInputMessage="1" showErrorMessage="1" errorTitle="Error de fecha" error="Indique los 4 digitos del año" sqref="AI2:AJ2" xr:uid="{1E954114-BC95-4254-B4CC-4A7E02CBEEF9}"/>
    <dataValidation allowBlank="1" showInputMessage="1" showErrorMessage="1" errorTitle="Error" error="seleccione de la lista" sqref="AE2 U2:AB2" xr:uid="{5AE69910-6E02-4EAD-A3FF-C76E3FF90F4D}"/>
    <dataValidation allowBlank="1" showInputMessage="1" showErrorMessage="1" errorTitle="Error" error="Seleccione de la lista" sqref="A55:I1048576 F3:I54 C3:C54" xr:uid="{100CFC52-210C-4FB0-93D0-5E1C23718223}"/>
    <dataValidation type="list" allowBlank="1" showInputMessage="1" showErrorMessage="1" sqref="AH3:AH1048576" xr:uid="{0C53B6C7-16AA-481A-B59B-2B671291EF8A}">
      <formula1>"0,1"</formula1>
    </dataValidation>
    <dataValidation type="list" allowBlank="1" showInputMessage="1" showErrorMessage="1" sqref="U3:U1048576" xr:uid="{6D2DDC23-E936-4A5E-9365-2FB4DB5E5F18}">
      <formula1>"S,N"</formula1>
    </dataValidation>
    <dataValidation type="list" allowBlank="1" showInputMessage="1" showErrorMessage="1" sqref="K3:K1048576" xr:uid="{2F5ED51A-003E-4AC7-9711-7DD7686ABF78}">
      <formula1>"I,II,III,IV"</formula1>
    </dataValidation>
    <dataValidation type="list" allowBlank="1" showInputMessage="1" showErrorMessage="1" sqref="AJ3:AJ1048576" xr:uid="{60AA4363-0981-4F98-9F3B-DAE2C9528D1B}">
      <formula1>"CRI,CRIN,CRINR,BRAEN"</formula1>
    </dataValidation>
    <dataValidation type="whole" operator="greaterThanOrEqual" allowBlank="1" showInputMessage="1" showErrorMessage="1" errorTitle="Error!!!" error="Año debe ser mayor a 1900" promptTitle="Año entrada operacion no existe" sqref="AI3:AI1048576" xr:uid="{37DDB9C3-D060-4A10-8FCA-A7DAE7CD1D71}">
      <formula1>1900</formula1>
    </dataValidation>
  </dataValidations>
  <pageMargins left="0.7" right="0.7" top="0.75" bottom="0.75" header="0.3" footer="0.3"/>
  <pageSetup orientation="portrait" r:id="rId1"/>
  <ignoredErrors>
    <ignoredError sqref="D12:E12 A13:B13" numberStoredAsText="1"/>
  </ignoredErrors>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A8FF2326-9C97-4A62-BD74-24A6DE08F1E2}">
          <x14:formula1>
            <xm:f>Listas!$N$2:$N$54</xm:f>
          </x14:formula1>
          <xm:sqref>M3:M54</xm:sqref>
        </x14:dataValidation>
        <x14:dataValidation type="list" allowBlank="1" showInputMessage="1" showErrorMessage="1" errorTitle="Error" error="Seleccione de la Lista" xr:uid="{6DBBA6F5-E390-4BBB-9899-93DF00055924}">
          <x14:formula1>
            <xm:f>Listas!$D$2:$D$176</xm:f>
          </x14:formula1>
          <xm:sqref>L3:L54</xm:sqref>
        </x14:dataValidation>
        <x14:dataValidation type="list" allowBlank="1" showInputMessage="1" showErrorMessage="1" errorTitle="Error" error="Seleccione de la Lista" xr:uid="{D3F3B53E-390F-41A3-93C7-07CC6485C296}">
          <x14:formula1>
            <xm:f>Listas!$N$2:$N$56</xm:f>
          </x14:formula1>
          <xm:sqref>M3:M1048576</xm:sqref>
        </x14:dataValidation>
        <x14:dataValidation type="list" allowBlank="1" showInputMessage="1" showErrorMessage="1" errorTitle="Error" error="Seleccione de la lista" xr:uid="{A07D52B5-6C51-46AC-83B3-7F46AE5DE115}">
          <x14:formula1>
            <xm:f>Listas!$A$2:$A$20</xm:f>
          </x14:formula1>
          <xm:sqref>J3:J1048576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88485-3B5F-420B-9538-A370826F72D7}">
  <sheetPr codeName="Hoja7"/>
  <dimension ref="A1:AB3"/>
  <sheetViews>
    <sheetView zoomScaleNormal="100" workbookViewId="0">
      <selection activeCell="D12" sqref="D12"/>
    </sheetView>
  </sheetViews>
  <sheetFormatPr baseColWidth="10" defaultColWidth="11.54296875" defaultRowHeight="14.5" x14ac:dyDescent="0.35"/>
  <cols>
    <col min="1" max="1" width="17" style="46" bestFit="1" customWidth="1"/>
    <col min="2" max="2" width="15.1796875" style="47" customWidth="1"/>
    <col min="3" max="3" width="14.1796875" style="39" bestFit="1" customWidth="1"/>
    <col min="4" max="4" width="37" style="46" bestFit="1" customWidth="1"/>
    <col min="5" max="5" width="17.1796875" style="39" bestFit="1" customWidth="1"/>
    <col min="6" max="6" width="19.54296875" style="46" bestFit="1" customWidth="1"/>
    <col min="7" max="7" width="18" style="46" bestFit="1" customWidth="1"/>
    <col min="8" max="8" width="9.1796875" style="39" customWidth="1"/>
    <col min="9" max="9" width="44.81640625" style="39" bestFit="1" customWidth="1"/>
    <col min="10" max="10" width="44.81640625" style="39" customWidth="1"/>
    <col min="11" max="11" width="16" style="39" customWidth="1"/>
    <col min="12" max="12" width="29" style="39" customWidth="1"/>
    <col min="13" max="14" width="36" style="46" customWidth="1"/>
    <col min="15" max="15" width="15.54296875" bestFit="1" customWidth="1"/>
    <col min="16" max="16" width="28" bestFit="1" customWidth="1"/>
    <col min="17" max="17" width="28" style="39" bestFit="1" customWidth="1"/>
    <col min="18" max="18" width="25" style="46" bestFit="1" customWidth="1"/>
    <col min="19" max="19" width="36.1796875" bestFit="1" customWidth="1"/>
    <col min="20" max="20" width="27.7265625" style="46" bestFit="1" customWidth="1"/>
    <col min="21" max="21" width="20.81640625" style="49" bestFit="1" customWidth="1"/>
    <col min="22" max="22" width="38.7265625" style="39" bestFit="1" customWidth="1"/>
    <col min="23" max="23" width="17.81640625" style="39" bestFit="1" customWidth="1"/>
    <col min="24" max="24" width="27.453125" style="46" customWidth="1"/>
    <col min="25" max="25" width="27.54296875" style="50" bestFit="1" customWidth="1"/>
    <col min="26" max="26" width="20.7265625" style="39" bestFit="1" customWidth="1"/>
    <col min="27" max="27" width="36.1796875" style="51" bestFit="1" customWidth="1"/>
    <col min="28" max="28" width="31.54296875" style="51" customWidth="1"/>
    <col min="29" max="29" width="29.54296875" style="39" bestFit="1" customWidth="1"/>
    <col min="30" max="30" width="56.453125" style="39" bestFit="1" customWidth="1"/>
    <col min="31" max="16384" width="11.54296875" style="39"/>
  </cols>
  <sheetData>
    <row r="1" spans="1:28" x14ac:dyDescent="0.35">
      <c r="O1" s="39"/>
      <c r="P1" s="46"/>
      <c r="Q1" s="48"/>
      <c r="S1" s="49"/>
      <c r="T1" s="39"/>
      <c r="U1" s="46"/>
      <c r="V1" s="50"/>
      <c r="X1" s="51"/>
      <c r="Y1" s="51"/>
      <c r="AA1" s="39"/>
      <c r="AB1" s="39"/>
    </row>
    <row r="2" spans="1:28" s="38" customFormat="1" ht="24" x14ac:dyDescent="0.35">
      <c r="A2" s="57" t="s">
        <v>1999</v>
      </c>
      <c r="B2" s="57" t="s">
        <v>2000</v>
      </c>
      <c r="C2" s="67" t="s">
        <v>2021</v>
      </c>
      <c r="D2" s="18" t="s">
        <v>0</v>
      </c>
      <c r="E2" s="18" t="s">
        <v>1837</v>
      </c>
      <c r="F2" s="18" t="s">
        <v>2</v>
      </c>
      <c r="G2" s="18" t="s">
        <v>1839</v>
      </c>
      <c r="H2" s="19" t="s">
        <v>1967</v>
      </c>
      <c r="I2" s="18" t="s">
        <v>1968</v>
      </c>
      <c r="J2" s="18" t="s">
        <v>2019</v>
      </c>
      <c r="K2" s="18" t="s">
        <v>1969</v>
      </c>
      <c r="L2" s="18" t="s">
        <v>1970</v>
      </c>
      <c r="M2" s="18" t="s">
        <v>1971</v>
      </c>
      <c r="N2" s="18" t="s">
        <v>2017</v>
      </c>
      <c r="O2" s="18" t="s">
        <v>2004</v>
      </c>
      <c r="P2" s="64" t="s">
        <v>2018</v>
      </c>
      <c r="Q2" s="18" t="s">
        <v>1974</v>
      </c>
      <c r="R2" s="18" t="s">
        <v>1994</v>
      </c>
      <c r="S2" s="18" t="s">
        <v>1975</v>
      </c>
      <c r="T2" s="16" t="s">
        <v>1976</v>
      </c>
      <c r="U2" s="16" t="s">
        <v>1977</v>
      </c>
      <c r="V2" s="17" t="s">
        <v>1978</v>
      </c>
      <c r="W2" s="16" t="s">
        <v>1979</v>
      </c>
      <c r="X2" s="25" t="s">
        <v>1980</v>
      </c>
      <c r="Y2" s="25" t="s">
        <v>1981</v>
      </c>
      <c r="Z2" s="16" t="s">
        <v>1982</v>
      </c>
      <c r="AA2" s="16" t="s">
        <v>1983</v>
      </c>
    </row>
    <row r="3" spans="1:28" s="46" customFormat="1" x14ac:dyDescent="0.35">
      <c r="A3" s="62"/>
      <c r="B3" s="62"/>
      <c r="C3" s="40"/>
      <c r="D3" s="41"/>
      <c r="E3" s="41"/>
      <c r="F3" s="41"/>
      <c r="G3" s="41"/>
      <c r="H3" s="41"/>
      <c r="I3" s="41"/>
      <c r="J3" s="42"/>
      <c r="K3" s="42"/>
      <c r="L3" s="42"/>
      <c r="M3" s="42"/>
      <c r="N3" s="42"/>
      <c r="O3" s="41"/>
      <c r="P3" s="65"/>
      <c r="Q3" s="41"/>
      <c r="R3" s="41"/>
      <c r="S3" s="42"/>
      <c r="T3" s="42"/>
      <c r="U3" s="42"/>
      <c r="V3" s="43"/>
      <c r="W3" s="41"/>
      <c r="X3" s="42"/>
      <c r="Y3" s="42"/>
      <c r="Z3" s="44"/>
      <c r="AA3" s="45"/>
    </row>
  </sheetData>
  <sheetProtection algorithmName="SHA-512" hashValue="yvyDplwMs8t3bvdeHHYoM+/qIUoA7zWwZ9fz68D8YA5NREEpC9qRQzv5wL7y1LcZGFuNJRcQR/QB7QheC9AEGQ==" saltValue="7sU1ecmIqT5LY6LPGb1fyA==" spinCount="100000" insertRows="0" deleteRows="0" selectLockedCells="1"/>
  <phoneticPr fontId="10" type="noConversion"/>
  <conditionalFormatting sqref="C1 C3:C1048576">
    <cfRule type="duplicateValues" dxfId="33" priority="5"/>
  </conditionalFormatting>
  <conditionalFormatting sqref="C2">
    <cfRule type="duplicateValues" dxfId="32" priority="1"/>
  </conditionalFormatting>
  <conditionalFormatting sqref="D3">
    <cfRule type="expression" dxfId="31" priority="16">
      <formula>ISBLANK(D3)</formula>
    </cfRule>
  </conditionalFormatting>
  <conditionalFormatting sqref="T3">
    <cfRule type="expression" dxfId="30" priority="4">
      <formula>AND(E3="III",T3="")</formula>
    </cfRule>
    <cfRule type="expression" dxfId="29" priority="7">
      <formula>AND(E3="I",T3="")</formula>
    </cfRule>
    <cfRule type="expression" dxfId="28" priority="8">
      <formula>AND(E3="IV",T3&lt;&gt;"")</formula>
    </cfRule>
    <cfRule type="expression" dxfId="27" priority="9">
      <formula>AND(E3="II",T3&lt;&gt;"")</formula>
    </cfRule>
  </conditionalFormatting>
  <conditionalFormatting sqref="W3">
    <cfRule type="expression" dxfId="26" priority="14">
      <formula>AND(Z3&lt;&gt;"",W3="")</formula>
    </cfRule>
  </conditionalFormatting>
  <conditionalFormatting sqref="X3:Y3">
    <cfRule type="expression" dxfId="25" priority="15">
      <formula>AND(Z3&lt;&gt;"",X3="")</formula>
    </cfRule>
  </conditionalFormatting>
  <conditionalFormatting sqref="Y3">
    <cfRule type="expression" dxfId="24" priority="6">
      <formula>AND(K3="III",Y3="")</formula>
    </cfRule>
  </conditionalFormatting>
  <conditionalFormatting sqref="Z3">
    <cfRule type="expression" dxfId="23" priority="10">
      <formula>AND(E3="I",Z3="")</formula>
    </cfRule>
    <cfRule type="expression" dxfId="22" priority="11">
      <formula>AND(E3="III",Z3="")</formula>
    </cfRule>
    <cfRule type="expression" dxfId="21" priority="12">
      <formula>AND(E3="II",Z3&lt;&gt;"")</formula>
    </cfRule>
    <cfRule type="expression" dxfId="20" priority="13">
      <formula>AND(E3="IV",Z3&lt;&gt;"")</formula>
    </cfRule>
  </conditionalFormatting>
  <conditionalFormatting sqref="Z9:Z1048576">
    <cfRule type="expression" dxfId="19" priority="33">
      <formula>AND(AC4&lt;&gt;"",Z9="")</formula>
    </cfRule>
  </conditionalFormatting>
  <conditionalFormatting sqref="AA9:AA1048576">
    <cfRule type="expression" dxfId="18" priority="30">
      <formula>AND(AC4&lt;&gt;"",AA9="")</formula>
    </cfRule>
  </conditionalFormatting>
  <conditionalFormatting sqref="AB4:AB5 Z4:AA8">
    <cfRule type="expression" dxfId="17" priority="110">
      <formula>AND(#REF!&lt;&gt;"",Z4="")</formula>
    </cfRule>
  </conditionalFormatting>
  <conditionalFormatting sqref="AB6:AB7 AB10:AB1048576">
    <cfRule type="expression" dxfId="16" priority="51">
      <formula>AND(AD4&lt;&gt;"",AB6="")</formula>
    </cfRule>
  </conditionalFormatting>
  <conditionalFormatting sqref="AB9">
    <cfRule type="expression" dxfId="15" priority="17">
      <formula>AND(AD6&lt;&gt;"",AB9="")</formula>
    </cfRule>
  </conditionalFormatting>
  <dataValidations count="9">
    <dataValidation type="list" allowBlank="1" showInputMessage="1" showErrorMessage="1" errorTitle="Error" error="Seleccione de la lista" sqref="B4:B1048576" xr:uid="{1BB131C7-E8D1-4B41-A945-811B1ECDA1A1}">
      <formula1>"0,1"</formula1>
    </dataValidation>
    <dataValidation allowBlank="1" showInputMessage="1" showErrorMessage="1" errorTitle="Error" error="seleccione de la lista" sqref="T2 O2:P2" xr:uid="{12C4659E-2C64-467A-B5D5-7C20321ED5C7}"/>
    <dataValidation operator="lessThan" allowBlank="1" showInputMessage="1" showErrorMessage="1" errorTitle="Error de fecha" error="Indique los 4 digitos del año" sqref="X2:Y2" xr:uid="{735696CB-B84F-43E2-9AC6-6AC1A688E363}"/>
    <dataValidation type="whole" operator="greaterThanOrEqual" allowBlank="1" showInputMessage="1" showErrorMessage="1" errorTitle="Error!!!" error="Año debe ser mayor a 1900" promptTitle="Año entrada operacion no existe" sqref="X3 AA4:AA1048576" xr:uid="{7FDA2B5F-A764-4135-BE63-E8A2D56BE854}">
      <formula1>1900</formula1>
    </dataValidation>
    <dataValidation type="list" allowBlank="1" showInputMessage="1" showErrorMessage="1" sqref="Y3 AB4:AB1048576" xr:uid="{90BD06AF-C9A1-4805-99DA-EA77F8467203}">
      <formula1>"CRI,CRIN,CRINR,BRAEN"</formula1>
    </dataValidation>
    <dataValidation type="list" allowBlank="1" showInputMessage="1" showErrorMessage="1" sqref="Q4:Q1048576" xr:uid="{42346723-A3CE-43B9-87DE-BEB0D66D5DB1}">
      <formula1>"S,N"</formula1>
    </dataValidation>
    <dataValidation type="list" allowBlank="1" showInputMessage="1" showErrorMessage="1" sqref="Z4:Z1048576 W3" xr:uid="{7D394CC9-4148-4346-AB50-27A34B4B3DA5}">
      <formula1>"0,1"</formula1>
    </dataValidation>
    <dataValidation type="list" allowBlank="1" showInputMessage="1" showErrorMessage="1" sqref="E3:E1048576" xr:uid="{E2439F08-522B-4F33-839E-9A67177C94DE}">
      <formula1>"I,II,III,IV"</formula1>
    </dataValidation>
    <dataValidation allowBlank="1" showInputMessage="1" showErrorMessage="1" errorTitle="Error" error="Seleccione de la lista" sqref="C3:C1048576" xr:uid="{FA686589-4EF3-4A0D-908A-EC33BE2BA5B2}"/>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33CE4ACA-7133-425E-AA94-D47BC7AF3511}">
          <x14:formula1>
            <xm:f>Listas!$D$2:$D$176</xm:f>
          </x14:formula1>
          <xm:sqref>F3</xm:sqref>
        </x14:dataValidation>
        <x14:dataValidation type="list" allowBlank="1" showInputMessage="1" showErrorMessage="1" errorTitle="Error" error="Seleccione de la lista" xr:uid="{41972361-119B-42B4-9EF3-1E7B0F62BF47}">
          <x14:formula1>
            <xm:f>Listas!$N$2:$N$54</xm:f>
          </x14:formula1>
          <xm:sqref>G3</xm:sqref>
        </x14:dataValidation>
        <x14:dataValidation type="list" allowBlank="1" showInputMessage="1" showErrorMessage="1" errorTitle="Error" error="Seleccione de la lista" xr:uid="{40DA4679-9C50-4992-AD98-C723B39B0080}">
          <x14:formula1>
            <xm:f>Listas!$A$2:$A$20</xm:f>
          </x14:formula1>
          <xm:sqref>D3:D1048576</xm:sqref>
        </x14:dataValidation>
        <x14:dataValidation type="list" allowBlank="1" showInputMessage="1" showErrorMessage="1" errorTitle="Error" error="Seleccione de la Lista" xr:uid="{25EB99DD-DDCF-49E4-8C66-D6EDB75F2936}">
          <x14:formula1>
            <xm:f>Listas!$N$2:$N$56</xm:f>
          </x14:formula1>
          <xm:sqref>G3:G1048576</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B0FF7-3913-4994-B9A2-ABA41F02CC31}">
  <sheetPr codeName="Hoja10"/>
  <dimension ref="A1:AB2"/>
  <sheetViews>
    <sheetView zoomScaleNormal="100" workbookViewId="0">
      <selection activeCell="B5" sqref="B5"/>
    </sheetView>
  </sheetViews>
  <sheetFormatPr baseColWidth="10" defaultColWidth="11.54296875" defaultRowHeight="14.5" x14ac:dyDescent="0.35"/>
  <cols>
    <col min="1" max="1" width="14.1796875" style="39" bestFit="1" customWidth="1"/>
    <col min="2" max="4" width="14.1796875" style="39" customWidth="1"/>
    <col min="5" max="5" width="37" style="46" bestFit="1" customWidth="1"/>
    <col min="6" max="6" width="17.1796875" style="39" bestFit="1" customWidth="1"/>
    <col min="7" max="7" width="19.54296875" style="46" bestFit="1" customWidth="1"/>
    <col min="8" max="8" width="18" style="46" bestFit="1" customWidth="1"/>
    <col min="9" max="9" width="9.1796875" style="39" customWidth="1"/>
    <col min="10" max="10" width="44.81640625" style="39" bestFit="1" customWidth="1"/>
    <col min="11" max="11" width="44.81640625" style="39" customWidth="1"/>
    <col min="12" max="12" width="16" style="39" customWidth="1"/>
    <col min="13" max="13" width="29" style="39" customWidth="1"/>
    <col min="14" max="14" width="36" style="46" customWidth="1"/>
    <col min="15" max="15" width="26.7265625" style="46" customWidth="1"/>
    <col min="16" max="16" width="8.54296875" style="47" bestFit="1" customWidth="1"/>
    <col min="17" max="17" width="15.54296875" style="39" bestFit="1" customWidth="1"/>
    <col min="18" max="18" width="25" style="46" bestFit="1" customWidth="1"/>
    <col min="19" max="19" width="18.453125" style="48" customWidth="1"/>
    <col min="20" max="20" width="68.453125" style="49" bestFit="1" customWidth="1"/>
    <col min="21" max="21" width="17.81640625" style="39" bestFit="1" customWidth="1"/>
    <col min="22" max="22" width="27.453125" style="46" customWidth="1"/>
    <col min="23" max="23" width="27.54296875" style="50" bestFit="1" customWidth="1"/>
    <col min="24" max="24" width="20.7265625" style="39" bestFit="1" customWidth="1"/>
    <col min="25" max="25" width="31.54296875" style="51" bestFit="1" customWidth="1"/>
    <col min="26" max="26" width="31.54296875" style="51" customWidth="1"/>
    <col min="27" max="27" width="29.54296875" style="39" bestFit="1" customWidth="1"/>
    <col min="28" max="28" width="56.453125" style="39" bestFit="1" customWidth="1"/>
    <col min="29" max="16384" width="11.54296875" style="39"/>
  </cols>
  <sheetData>
    <row r="1" spans="1:28" s="38" customFormat="1" ht="24" x14ac:dyDescent="0.35">
      <c r="A1" s="57" t="s">
        <v>1999</v>
      </c>
      <c r="B1" s="57" t="s">
        <v>2000</v>
      </c>
      <c r="C1" s="61" t="s">
        <v>1994</v>
      </c>
      <c r="D1" s="67" t="s">
        <v>2021</v>
      </c>
      <c r="E1" s="18" t="s">
        <v>0</v>
      </c>
      <c r="F1" s="18" t="s">
        <v>1837</v>
      </c>
      <c r="G1" s="18" t="s">
        <v>2</v>
      </c>
      <c r="H1" s="18" t="s">
        <v>1839</v>
      </c>
      <c r="I1" s="19" t="s">
        <v>1967</v>
      </c>
      <c r="J1" s="18" t="s">
        <v>1968</v>
      </c>
      <c r="K1" s="18" t="s">
        <v>2019</v>
      </c>
      <c r="L1" s="18" t="s">
        <v>1969</v>
      </c>
      <c r="M1" s="18" t="s">
        <v>1970</v>
      </c>
      <c r="N1" s="18" t="s">
        <v>1971</v>
      </c>
      <c r="O1" s="18" t="s">
        <v>2017</v>
      </c>
      <c r="P1" s="18" t="s">
        <v>2003</v>
      </c>
      <c r="Q1" s="64" t="s">
        <v>2018</v>
      </c>
      <c r="R1" s="18" t="s">
        <v>1973</v>
      </c>
      <c r="S1" s="18" t="s">
        <v>1974</v>
      </c>
      <c r="T1" s="18" t="s">
        <v>1975</v>
      </c>
      <c r="U1" s="16" t="s">
        <v>1976</v>
      </c>
      <c r="V1" s="16" t="s">
        <v>1977</v>
      </c>
      <c r="W1" s="17" t="s">
        <v>1978</v>
      </c>
      <c r="X1" s="16" t="s">
        <v>1979</v>
      </c>
      <c r="Y1" s="25" t="s">
        <v>1980</v>
      </c>
      <c r="Z1" s="25" t="s">
        <v>1981</v>
      </c>
      <c r="AA1" s="16" t="s">
        <v>1982</v>
      </c>
      <c r="AB1" s="16" t="s">
        <v>1983</v>
      </c>
    </row>
    <row r="2" spans="1:28" s="46" customFormat="1" x14ac:dyDescent="0.35">
      <c r="A2" s="62"/>
      <c r="B2" s="62"/>
      <c r="C2" s="40"/>
      <c r="D2" s="40"/>
      <c r="E2" s="41"/>
      <c r="F2" s="41"/>
      <c r="G2" s="41"/>
      <c r="H2" s="41"/>
      <c r="I2" s="41"/>
      <c r="J2" s="41"/>
      <c r="K2" s="42"/>
      <c r="L2" s="42"/>
      <c r="M2" s="42"/>
      <c r="N2" s="42"/>
      <c r="O2" s="41"/>
      <c r="P2" s="42"/>
      <c r="Q2" s="65"/>
      <c r="R2" s="41"/>
      <c r="S2" s="41"/>
      <c r="T2" s="42"/>
      <c r="U2" s="42"/>
      <c r="V2" s="42"/>
      <c r="W2" s="43"/>
      <c r="X2" s="41"/>
      <c r="Y2" s="42"/>
      <c r="Z2" s="42"/>
      <c r="AA2" s="44"/>
      <c r="AB2" s="45"/>
    </row>
  </sheetData>
  <sheetProtection algorithmName="SHA-512" hashValue="jUp7LIBHU4sgVRtaFg40kyNl2GfmEcUHOISATVVoyz60SZjJpJ5+JHCJhjwNGiXedbe2RzfxRnMUZ+18HEha3g==" saltValue="eoFn1g7QtkKTATT6wcarEg==" spinCount="100000" insertRows="0" deleteRows="0" selectLockedCells="1"/>
  <conditionalFormatting sqref="A3:D1048576 C2:D2">
    <cfRule type="duplicateValues" dxfId="14" priority="3"/>
  </conditionalFormatting>
  <conditionalFormatting sqref="D1">
    <cfRule type="duplicateValues" dxfId="13" priority="1"/>
  </conditionalFormatting>
  <conditionalFormatting sqref="E2">
    <cfRule type="expression" dxfId="12" priority="14">
      <formula>ISBLANK(E2)</formula>
    </cfRule>
  </conditionalFormatting>
  <conditionalFormatting sqref="U2">
    <cfRule type="expression" dxfId="11" priority="2">
      <formula>AND(F2="III",U2="")</formula>
    </cfRule>
    <cfRule type="expression" dxfId="10" priority="5">
      <formula>AND(F2="I",U2="")</formula>
    </cfRule>
    <cfRule type="expression" dxfId="9" priority="6">
      <formula>AND(F2="IV",U2&lt;&gt;"")</formula>
    </cfRule>
    <cfRule type="expression" dxfId="8" priority="7">
      <formula>AND(F2="II",U2&lt;&gt;"")</formula>
    </cfRule>
  </conditionalFormatting>
  <conditionalFormatting sqref="X2:X1048576">
    <cfRule type="expression" dxfId="7" priority="12">
      <formula>AND(AA2&lt;&gt;"",X2="")</formula>
    </cfRule>
  </conditionalFormatting>
  <conditionalFormatting sqref="Y2:Z11 Y12:Y13 Y14:Z1048576">
    <cfRule type="expression" dxfId="6" priority="13">
      <formula>AND(AA2&lt;&gt;"",Y2="")</formula>
    </cfRule>
  </conditionalFormatting>
  <conditionalFormatting sqref="Z2">
    <cfRule type="expression" dxfId="5" priority="4">
      <formula>AND(L2="III",Z2="")</formula>
    </cfRule>
  </conditionalFormatting>
  <conditionalFormatting sqref="Z13">
    <cfRule type="expression" dxfId="4" priority="15">
      <formula>AND(AB12&lt;&gt;"",Z13="")</formula>
    </cfRule>
  </conditionalFormatting>
  <conditionalFormatting sqref="AA2">
    <cfRule type="expression" dxfId="3" priority="8">
      <formula>AND(F2="I",AA2="")</formula>
    </cfRule>
    <cfRule type="expression" dxfId="2" priority="9">
      <formula>AND(F2="III",AA2="")</formula>
    </cfRule>
    <cfRule type="expression" dxfId="1" priority="10">
      <formula>AND(F2="II",AA2&lt;&gt;"")</formula>
    </cfRule>
    <cfRule type="expression" dxfId="0" priority="11">
      <formula>AND(F2="IV",AA2&lt;&gt;"")</formula>
    </cfRule>
  </conditionalFormatting>
  <dataValidations count="7">
    <dataValidation type="whole" operator="greaterThanOrEqual" allowBlank="1" showInputMessage="1" showErrorMessage="1" errorTitle="Error!!!" error="Año debe ser mayor a 1900" promptTitle="Año entrada operacion no existe" sqref="Y2:Y1048576" xr:uid="{1837004A-79B0-4E90-8527-E1E678E731A5}">
      <formula1>1900</formula1>
    </dataValidation>
    <dataValidation type="list" allowBlank="1" showInputMessage="1" showErrorMessage="1" sqref="Z2:Z1048576" xr:uid="{99E2E644-3E25-40B7-B03C-90374676FA09}">
      <formula1>"CRI,CRIN,CRINR,BRAEN"</formula1>
    </dataValidation>
    <dataValidation type="list" allowBlank="1" showInputMessage="1" showErrorMessage="1" sqref="F2:F1048576" xr:uid="{9C94B59C-0004-4CFA-99E6-AB3478A7BB09}">
      <formula1>"I,II,III,IV"</formula1>
    </dataValidation>
    <dataValidation allowBlank="1" showInputMessage="1" showErrorMessage="1" errorTitle="Error" error="Seleccione de la lista" sqref="P2:P1048576 C2:D1048576 A3:B1048576" xr:uid="{4E2BD2D0-FA4F-442F-9B6C-A632DF7DA231}"/>
    <dataValidation type="list" allowBlank="1" showInputMessage="1" showErrorMessage="1" sqref="X2:X1048576" xr:uid="{260A01AE-B7C6-4E92-9D9D-DF1050C72AE8}">
      <formula1>"0,1"</formula1>
    </dataValidation>
    <dataValidation allowBlank="1" showInputMessage="1" showErrorMessage="1" errorTitle="Error" error="seleccione de la lista" sqref="P1:R1 U1" xr:uid="{DBB36B7A-0B83-4375-9584-729B0E7B76E4}"/>
    <dataValidation operator="lessThan" allowBlank="1" showInputMessage="1" showErrorMessage="1" errorTitle="Error de fecha" error="Indique los 4 digitos del año" sqref="Y1:Z1" xr:uid="{52D90420-217D-4F8F-B6DB-092303604778}"/>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7C60BF90-C2AA-4D63-BF12-3FDB0B7C6F2C}">
          <x14:formula1>
            <xm:f>Listas!$A$2:$A$20</xm:f>
          </x14:formula1>
          <xm:sqref>E2:E1048576</xm:sqref>
        </x14:dataValidation>
        <x14:dataValidation type="list" allowBlank="1" showInputMessage="1" showErrorMessage="1" errorTitle="Error" error="Seleccione de la Lista" xr:uid="{C4D25378-0EE9-4DB7-8969-F38EB2E7A080}">
          <x14:formula1>
            <xm:f>Listas!$N$2:$N$56</xm:f>
          </x14:formula1>
          <xm:sqref>H2:H1048576</xm:sqref>
        </x14:dataValidation>
        <x14:dataValidation type="list" allowBlank="1" showInputMessage="1" showErrorMessage="1" errorTitle="Error" error="Seleccione de la Lista" xr:uid="{0921257B-237D-4B96-8114-493E7F32812A}">
          <x14:formula1>
            <xm:f>Listas!$D$2:$D$176</xm:f>
          </x14:formula1>
          <xm:sqref>G2</xm:sqref>
        </x14:dataValidation>
        <x14:dataValidation type="list" allowBlank="1" showInputMessage="1" showErrorMessage="1" errorTitle="Error" error="Seleccione de la lista" xr:uid="{9CED2B54-4848-44F2-AEEA-BBFBCD5F8F4D}">
          <x14:formula1>
            <xm:f>Listas!$N$2:$N$54</xm:f>
          </x14:formula1>
          <xm:sqref>H2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AABDC-9999-4294-902F-8FE1015868F1}">
  <sheetPr codeName="Hoja20">
    <tabColor theme="6" tint="0.59999389629810485"/>
  </sheetPr>
  <dimension ref="A1:I149"/>
  <sheetViews>
    <sheetView topLeftCell="A100" workbookViewId="0">
      <selection activeCell="B124" sqref="B124:I124"/>
    </sheetView>
  </sheetViews>
  <sheetFormatPr baseColWidth="10" defaultColWidth="8.81640625" defaultRowHeight="14.5" x14ac:dyDescent="0.35"/>
  <cols>
    <col min="2" max="2" width="9.1796875" bestFit="1" customWidth="1"/>
    <col min="3" max="3" width="29.54296875" bestFit="1" customWidth="1"/>
    <col min="4" max="4" width="40.7265625" customWidth="1"/>
  </cols>
  <sheetData>
    <row r="1" spans="1:9" x14ac:dyDescent="0.35">
      <c r="A1" s="74" t="s">
        <v>2068</v>
      </c>
      <c r="B1" s="74" t="s">
        <v>2069</v>
      </c>
      <c r="C1" s="74" t="s">
        <v>2070</v>
      </c>
      <c r="D1" s="74" t="s">
        <v>2071</v>
      </c>
      <c r="E1" s="74" t="s">
        <v>2072</v>
      </c>
      <c r="F1" s="74" t="s">
        <v>2073</v>
      </c>
      <c r="G1" s="74" t="s">
        <v>2074</v>
      </c>
      <c r="H1" s="74" t="s">
        <v>2075</v>
      </c>
      <c r="I1" s="74" t="s">
        <v>2011</v>
      </c>
    </row>
    <row r="2" spans="1:9" x14ac:dyDescent="0.35">
      <c r="A2" s="75">
        <v>1</v>
      </c>
      <c r="B2" s="75">
        <v>200011</v>
      </c>
      <c r="C2" s="76" t="s">
        <v>2076</v>
      </c>
      <c r="D2" s="76" t="s">
        <v>2077</v>
      </c>
      <c r="E2" s="76" t="s">
        <v>1992</v>
      </c>
      <c r="F2" s="76" t="s">
        <v>2078</v>
      </c>
      <c r="G2" s="76" t="s">
        <v>2079</v>
      </c>
      <c r="H2" s="76" t="s">
        <v>2080</v>
      </c>
      <c r="I2" s="76" t="s">
        <v>2081</v>
      </c>
    </row>
    <row r="3" spans="1:9" x14ac:dyDescent="0.35">
      <c r="A3" s="75">
        <v>1</v>
      </c>
      <c r="B3" s="75">
        <v>215652</v>
      </c>
      <c r="C3" s="76" t="s">
        <v>2082</v>
      </c>
      <c r="D3" s="76" t="s">
        <v>2083</v>
      </c>
      <c r="E3" s="76" t="s">
        <v>1992</v>
      </c>
      <c r="F3" s="76" t="s">
        <v>2078</v>
      </c>
      <c r="G3" s="76" t="s">
        <v>2079</v>
      </c>
      <c r="H3" s="76" t="s">
        <v>2080</v>
      </c>
      <c r="I3" s="76" t="s">
        <v>2081</v>
      </c>
    </row>
    <row r="4" spans="1:9" x14ac:dyDescent="0.35">
      <c r="A4" s="75">
        <v>1</v>
      </c>
      <c r="B4" s="75">
        <v>200012</v>
      </c>
      <c r="C4" s="76" t="s">
        <v>2084</v>
      </c>
      <c r="D4" s="76" t="s">
        <v>2085</v>
      </c>
      <c r="E4" s="76" t="s">
        <v>1992</v>
      </c>
      <c r="F4" s="76" t="s">
        <v>2078</v>
      </c>
      <c r="G4" s="76" t="s">
        <v>2079</v>
      </c>
      <c r="H4" s="76" t="s">
        <v>2080</v>
      </c>
      <c r="I4" s="76" t="s">
        <v>2081</v>
      </c>
    </row>
    <row r="5" spans="1:9" x14ac:dyDescent="0.35">
      <c r="A5" s="75">
        <v>1</v>
      </c>
      <c r="B5" s="75">
        <v>215653</v>
      </c>
      <c r="C5" s="76" t="s">
        <v>2086</v>
      </c>
      <c r="D5" s="76" t="s">
        <v>2087</v>
      </c>
      <c r="E5" s="76" t="s">
        <v>1992</v>
      </c>
      <c r="F5" s="76" t="s">
        <v>2078</v>
      </c>
      <c r="G5" s="76" t="s">
        <v>2079</v>
      </c>
      <c r="H5" s="76" t="s">
        <v>2080</v>
      </c>
      <c r="I5" s="76" t="s">
        <v>2081</v>
      </c>
    </row>
    <row r="6" spans="1:9" x14ac:dyDescent="0.35">
      <c r="A6" s="75">
        <v>1</v>
      </c>
      <c r="B6" s="75">
        <v>254294</v>
      </c>
      <c r="C6" s="76" t="s">
        <v>2088</v>
      </c>
      <c r="D6" s="76" t="s">
        <v>2089</v>
      </c>
      <c r="E6" s="76" t="s">
        <v>1992</v>
      </c>
      <c r="F6" s="76" t="s">
        <v>2078</v>
      </c>
      <c r="G6" s="76" t="s">
        <v>2079</v>
      </c>
      <c r="H6" s="76" t="s">
        <v>2080</v>
      </c>
      <c r="I6" s="76" t="s">
        <v>2090</v>
      </c>
    </row>
    <row r="7" spans="1:9" x14ac:dyDescent="0.35">
      <c r="A7" s="75">
        <v>1</v>
      </c>
      <c r="B7" s="75">
        <v>200009</v>
      </c>
      <c r="C7" s="76" t="s">
        <v>2091</v>
      </c>
      <c r="D7" s="76" t="s">
        <v>2092</v>
      </c>
      <c r="E7" s="76" t="s">
        <v>1992</v>
      </c>
      <c r="F7" s="76" t="s">
        <v>2078</v>
      </c>
      <c r="G7" s="76" t="s">
        <v>2079</v>
      </c>
      <c r="H7" s="76" t="s">
        <v>2080</v>
      </c>
      <c r="I7" s="76" t="s">
        <v>2081</v>
      </c>
    </row>
    <row r="8" spans="1:9" x14ac:dyDescent="0.35">
      <c r="A8" s="75">
        <v>1</v>
      </c>
      <c r="B8" s="75">
        <v>200010</v>
      </c>
      <c r="C8" s="76" t="s">
        <v>2093</v>
      </c>
      <c r="D8" s="76" t="s">
        <v>2094</v>
      </c>
      <c r="E8" s="76" t="s">
        <v>1992</v>
      </c>
      <c r="F8" s="76" t="s">
        <v>2078</v>
      </c>
      <c r="G8" s="76" t="s">
        <v>2079</v>
      </c>
      <c r="H8" s="76" t="s">
        <v>2080</v>
      </c>
      <c r="I8" s="76" t="s">
        <v>2081</v>
      </c>
    </row>
    <row r="9" spans="1:9" x14ac:dyDescent="0.35">
      <c r="A9" s="75">
        <v>1</v>
      </c>
      <c r="B9" s="75">
        <v>200016</v>
      </c>
      <c r="C9" s="76" t="s">
        <v>2095</v>
      </c>
      <c r="D9" s="76" t="s">
        <v>2096</v>
      </c>
      <c r="E9" s="76" t="s">
        <v>1992</v>
      </c>
      <c r="F9" s="76" t="s">
        <v>2078</v>
      </c>
      <c r="G9" s="76" t="s">
        <v>2079</v>
      </c>
      <c r="H9" s="76" t="s">
        <v>2080</v>
      </c>
      <c r="I9" s="76" t="s">
        <v>2081</v>
      </c>
    </row>
    <row r="10" spans="1:9" x14ac:dyDescent="0.35">
      <c r="A10" s="75">
        <v>1</v>
      </c>
      <c r="B10" s="75">
        <v>200017</v>
      </c>
      <c r="C10" s="76" t="s">
        <v>2097</v>
      </c>
      <c r="D10" s="76" t="s">
        <v>2098</v>
      </c>
      <c r="E10" s="76" t="s">
        <v>1992</v>
      </c>
      <c r="F10" s="76" t="s">
        <v>2078</v>
      </c>
      <c r="G10" s="76" t="s">
        <v>2079</v>
      </c>
      <c r="H10" s="76" t="s">
        <v>2080</v>
      </c>
      <c r="I10" s="76" t="s">
        <v>2081</v>
      </c>
    </row>
    <row r="11" spans="1:9" x14ac:dyDescent="0.35">
      <c r="A11" s="75">
        <v>1</v>
      </c>
      <c r="B11" s="75">
        <v>200018</v>
      </c>
      <c r="C11" s="76" t="s">
        <v>2099</v>
      </c>
      <c r="D11" s="76" t="s">
        <v>2100</v>
      </c>
      <c r="E11" s="76" t="s">
        <v>1992</v>
      </c>
      <c r="F11" s="76" t="s">
        <v>2078</v>
      </c>
      <c r="G11" s="76" t="s">
        <v>2079</v>
      </c>
      <c r="H11" s="76" t="s">
        <v>2080</v>
      </c>
      <c r="I11" s="76" t="s">
        <v>2081</v>
      </c>
    </row>
    <row r="12" spans="1:9" x14ac:dyDescent="0.35">
      <c r="A12" s="75">
        <v>1</v>
      </c>
      <c r="B12" s="75">
        <v>200019</v>
      </c>
      <c r="C12" s="76" t="s">
        <v>2101</v>
      </c>
      <c r="D12" s="76" t="s">
        <v>2102</v>
      </c>
      <c r="E12" s="76" t="s">
        <v>1992</v>
      </c>
      <c r="F12" s="76" t="s">
        <v>2078</v>
      </c>
      <c r="G12" s="76" t="s">
        <v>2079</v>
      </c>
      <c r="H12" s="76" t="s">
        <v>2080</v>
      </c>
      <c r="I12" s="76" t="s">
        <v>2081</v>
      </c>
    </row>
    <row r="13" spans="1:9" x14ac:dyDescent="0.35">
      <c r="A13" s="75">
        <v>1</v>
      </c>
      <c r="B13" s="75">
        <v>200014</v>
      </c>
      <c r="C13" s="76" t="s">
        <v>2103</v>
      </c>
      <c r="D13" s="76" t="s">
        <v>2104</v>
      </c>
      <c r="E13" s="76" t="s">
        <v>1992</v>
      </c>
      <c r="F13" s="76" t="s">
        <v>2078</v>
      </c>
      <c r="G13" s="76" t="s">
        <v>2079</v>
      </c>
      <c r="H13" s="76" t="s">
        <v>2080</v>
      </c>
      <c r="I13" s="76" t="s">
        <v>2081</v>
      </c>
    </row>
    <row r="14" spans="1:9" x14ac:dyDescent="0.35">
      <c r="A14" s="75">
        <v>1</v>
      </c>
      <c r="B14" s="75">
        <v>200020</v>
      </c>
      <c r="C14" s="76" t="s">
        <v>2105</v>
      </c>
      <c r="D14" s="76" t="s">
        <v>2106</v>
      </c>
      <c r="E14" s="76" t="s">
        <v>1992</v>
      </c>
      <c r="F14" s="76" t="s">
        <v>2078</v>
      </c>
      <c r="G14" s="76" t="s">
        <v>2079</v>
      </c>
      <c r="H14" s="76" t="s">
        <v>2080</v>
      </c>
      <c r="I14" s="76" t="s">
        <v>2081</v>
      </c>
    </row>
    <row r="15" spans="1:9" x14ac:dyDescent="0.35">
      <c r="A15" s="75">
        <v>1</v>
      </c>
      <c r="B15" s="75">
        <v>200021</v>
      </c>
      <c r="C15" s="76" t="s">
        <v>2107</v>
      </c>
      <c r="D15" s="76" t="s">
        <v>2108</v>
      </c>
      <c r="E15" s="76" t="s">
        <v>1992</v>
      </c>
      <c r="F15" s="76" t="s">
        <v>2078</v>
      </c>
      <c r="G15" s="76" t="s">
        <v>2079</v>
      </c>
      <c r="H15" s="76" t="s">
        <v>2080</v>
      </c>
      <c r="I15" s="76" t="s">
        <v>2081</v>
      </c>
    </row>
    <row r="16" spans="1:9" x14ac:dyDescent="0.35">
      <c r="A16" s="75">
        <v>1</v>
      </c>
      <c r="B16" s="77">
        <v>200013</v>
      </c>
      <c r="C16" s="78" t="s">
        <v>2109</v>
      </c>
      <c r="D16" s="78" t="s">
        <v>2110</v>
      </c>
      <c r="E16" s="76" t="s">
        <v>1992</v>
      </c>
      <c r="F16" s="76" t="s">
        <v>2078</v>
      </c>
      <c r="G16" s="76" t="s">
        <v>2079</v>
      </c>
      <c r="H16" s="76" t="s">
        <v>2080</v>
      </c>
      <c r="I16" s="76" t="s">
        <v>2081</v>
      </c>
    </row>
    <row r="17" spans="1:9" x14ac:dyDescent="0.35">
      <c r="A17" s="75">
        <v>1</v>
      </c>
      <c r="B17" s="75">
        <v>200015</v>
      </c>
      <c r="C17" s="76" t="s">
        <v>2111</v>
      </c>
      <c r="D17" s="76" t="s">
        <v>2112</v>
      </c>
      <c r="E17" s="76" t="s">
        <v>1992</v>
      </c>
      <c r="F17" s="76" t="s">
        <v>2078</v>
      </c>
      <c r="G17" s="76" t="s">
        <v>2079</v>
      </c>
      <c r="H17" s="76" t="s">
        <v>2080</v>
      </c>
      <c r="I17" s="76" t="s">
        <v>2090</v>
      </c>
    </row>
    <row r="18" spans="1:9" x14ac:dyDescent="0.35">
      <c r="A18" s="75">
        <v>1</v>
      </c>
      <c r="B18" s="75">
        <v>200023</v>
      </c>
      <c r="C18" s="76" t="s">
        <v>2113</v>
      </c>
      <c r="D18" s="76" t="s">
        <v>2114</v>
      </c>
      <c r="E18" s="76" t="s">
        <v>1992</v>
      </c>
      <c r="F18" s="76" t="s">
        <v>2078</v>
      </c>
      <c r="G18" s="76" t="s">
        <v>2079</v>
      </c>
      <c r="H18" s="76" t="s">
        <v>2080</v>
      </c>
      <c r="I18" s="76" t="s">
        <v>2081</v>
      </c>
    </row>
    <row r="19" spans="1:9" x14ac:dyDescent="0.35">
      <c r="A19" s="75">
        <v>1</v>
      </c>
      <c r="B19" s="75">
        <v>215641</v>
      </c>
      <c r="C19" s="76" t="s">
        <v>2113</v>
      </c>
      <c r="D19" s="76" t="s">
        <v>2115</v>
      </c>
      <c r="E19" s="76" t="s">
        <v>1992</v>
      </c>
      <c r="F19" s="76" t="s">
        <v>2078</v>
      </c>
      <c r="G19" s="76" t="s">
        <v>2079</v>
      </c>
      <c r="H19" s="76" t="s">
        <v>2080</v>
      </c>
      <c r="I19" s="76" t="s">
        <v>2081</v>
      </c>
    </row>
    <row r="20" spans="1:9" x14ac:dyDescent="0.35">
      <c r="A20" s="75">
        <v>1</v>
      </c>
      <c r="B20" s="75">
        <v>200024</v>
      </c>
      <c r="C20" s="76" t="s">
        <v>2116</v>
      </c>
      <c r="D20" s="76" t="s">
        <v>2117</v>
      </c>
      <c r="E20" s="76" t="s">
        <v>1992</v>
      </c>
      <c r="F20" s="76" t="s">
        <v>2078</v>
      </c>
      <c r="G20" s="76" t="s">
        <v>2079</v>
      </c>
      <c r="H20" s="76" t="s">
        <v>2080</v>
      </c>
      <c r="I20" s="76" t="s">
        <v>2081</v>
      </c>
    </row>
    <row r="21" spans="1:9" x14ac:dyDescent="0.35">
      <c r="A21" s="75">
        <v>1</v>
      </c>
      <c r="B21" s="75">
        <v>200025</v>
      </c>
      <c r="C21" s="76" t="s">
        <v>2118</v>
      </c>
      <c r="D21" s="76" t="s">
        <v>2119</v>
      </c>
      <c r="E21" s="76" t="s">
        <v>1992</v>
      </c>
      <c r="F21" s="76" t="s">
        <v>2078</v>
      </c>
      <c r="G21" s="76" t="s">
        <v>2079</v>
      </c>
      <c r="H21" s="76" t="s">
        <v>2080</v>
      </c>
      <c r="I21" s="76" t="s">
        <v>2081</v>
      </c>
    </row>
    <row r="22" spans="1:9" x14ac:dyDescent="0.35">
      <c r="A22" s="75">
        <v>1</v>
      </c>
      <c r="B22" s="75">
        <v>200026</v>
      </c>
      <c r="C22" s="76" t="s">
        <v>2120</v>
      </c>
      <c r="D22" s="76" t="s">
        <v>2121</v>
      </c>
      <c r="E22" s="76" t="s">
        <v>1992</v>
      </c>
      <c r="F22" s="76" t="s">
        <v>2078</v>
      </c>
      <c r="G22" s="76" t="s">
        <v>2079</v>
      </c>
      <c r="H22" s="76" t="s">
        <v>2080</v>
      </c>
      <c r="I22" s="76" t="s">
        <v>2081</v>
      </c>
    </row>
    <row r="23" spans="1:9" x14ac:dyDescent="0.35">
      <c r="A23" s="75">
        <v>1</v>
      </c>
      <c r="B23" s="75">
        <v>249508</v>
      </c>
      <c r="C23" s="76" t="s">
        <v>2120</v>
      </c>
      <c r="D23" s="76" t="s">
        <v>2122</v>
      </c>
      <c r="E23" s="76" t="s">
        <v>1992</v>
      </c>
      <c r="F23" s="76" t="s">
        <v>2078</v>
      </c>
      <c r="G23" s="76" t="s">
        <v>2079</v>
      </c>
      <c r="H23" s="76" t="s">
        <v>2080</v>
      </c>
      <c r="I23" s="76" t="s">
        <v>2123</v>
      </c>
    </row>
    <row r="24" spans="1:9" x14ac:dyDescent="0.35">
      <c r="A24" s="75">
        <v>1</v>
      </c>
      <c r="B24" s="75">
        <v>200027</v>
      </c>
      <c r="C24" s="76" t="s">
        <v>2124</v>
      </c>
      <c r="D24" s="76" t="s">
        <v>2125</v>
      </c>
      <c r="E24" s="76" t="s">
        <v>1992</v>
      </c>
      <c r="F24" s="76" t="s">
        <v>2078</v>
      </c>
      <c r="G24" s="76" t="s">
        <v>2079</v>
      </c>
      <c r="H24" s="76" t="s">
        <v>2080</v>
      </c>
      <c r="I24" s="76" t="s">
        <v>2081</v>
      </c>
    </row>
    <row r="25" spans="1:9" x14ac:dyDescent="0.35">
      <c r="A25" s="75">
        <v>1</v>
      </c>
      <c r="B25" s="75">
        <v>200028</v>
      </c>
      <c r="C25" s="76" t="s">
        <v>2126</v>
      </c>
      <c r="D25" s="76" t="s">
        <v>2127</v>
      </c>
      <c r="E25" s="76" t="s">
        <v>1992</v>
      </c>
      <c r="F25" s="76" t="s">
        <v>2078</v>
      </c>
      <c r="G25" s="76" t="s">
        <v>2079</v>
      </c>
      <c r="H25" s="76" t="s">
        <v>2080</v>
      </c>
      <c r="I25" s="76" t="s">
        <v>2081</v>
      </c>
    </row>
    <row r="26" spans="1:9" x14ac:dyDescent="0.35">
      <c r="A26" s="75">
        <v>1</v>
      </c>
      <c r="B26" s="75">
        <v>200022</v>
      </c>
      <c r="C26" s="76" t="s">
        <v>2128</v>
      </c>
      <c r="D26" s="76" t="s">
        <v>2129</v>
      </c>
      <c r="E26" s="76" t="s">
        <v>1992</v>
      </c>
      <c r="F26" s="76" t="s">
        <v>2078</v>
      </c>
      <c r="G26" s="76" t="s">
        <v>2079</v>
      </c>
      <c r="H26" s="76" t="s">
        <v>2080</v>
      </c>
      <c r="I26" s="76" t="s">
        <v>2081</v>
      </c>
    </row>
    <row r="27" spans="1:9" x14ac:dyDescent="0.35">
      <c r="A27" s="75">
        <v>1</v>
      </c>
      <c r="B27" s="75">
        <v>200031</v>
      </c>
      <c r="C27" s="76" t="s">
        <v>2130</v>
      </c>
      <c r="D27" s="76" t="s">
        <v>2131</v>
      </c>
      <c r="E27" s="76" t="s">
        <v>1992</v>
      </c>
      <c r="F27" s="76" t="s">
        <v>2078</v>
      </c>
      <c r="G27" s="76" t="s">
        <v>2079</v>
      </c>
      <c r="H27" s="76" t="s">
        <v>2080</v>
      </c>
      <c r="I27" s="76" t="s">
        <v>2081</v>
      </c>
    </row>
    <row r="28" spans="1:9" x14ac:dyDescent="0.35">
      <c r="A28" s="75">
        <v>1</v>
      </c>
      <c r="B28" s="75">
        <v>200032</v>
      </c>
      <c r="C28" s="76" t="s">
        <v>2132</v>
      </c>
      <c r="D28" s="76" t="s">
        <v>2133</v>
      </c>
      <c r="E28" s="76" t="s">
        <v>1992</v>
      </c>
      <c r="F28" s="76" t="s">
        <v>2078</v>
      </c>
      <c r="G28" s="76" t="s">
        <v>2079</v>
      </c>
      <c r="H28" s="76" t="s">
        <v>2080</v>
      </c>
      <c r="I28" s="76" t="s">
        <v>2081</v>
      </c>
    </row>
    <row r="29" spans="1:9" x14ac:dyDescent="0.35">
      <c r="A29" s="75">
        <v>1</v>
      </c>
      <c r="B29" s="75">
        <v>200033</v>
      </c>
      <c r="C29" s="76" t="s">
        <v>2134</v>
      </c>
      <c r="D29" s="76" t="s">
        <v>2135</v>
      </c>
      <c r="E29" s="76" t="s">
        <v>1992</v>
      </c>
      <c r="F29" s="76" t="s">
        <v>2078</v>
      </c>
      <c r="G29" s="76" t="s">
        <v>2079</v>
      </c>
      <c r="H29" s="76" t="s">
        <v>2080</v>
      </c>
      <c r="I29" s="76" t="s">
        <v>2081</v>
      </c>
    </row>
    <row r="30" spans="1:9" x14ac:dyDescent="0.35">
      <c r="A30" s="75">
        <v>1</v>
      </c>
      <c r="B30" s="75">
        <v>214623</v>
      </c>
      <c r="C30" s="76" t="s">
        <v>2136</v>
      </c>
      <c r="D30" s="76" t="s">
        <v>2137</v>
      </c>
      <c r="E30" s="76" t="s">
        <v>1992</v>
      </c>
      <c r="F30" s="76" t="s">
        <v>2078</v>
      </c>
      <c r="G30" s="76" t="s">
        <v>2079</v>
      </c>
      <c r="H30" s="76" t="s">
        <v>2080</v>
      </c>
      <c r="I30" s="76" t="s">
        <v>2138</v>
      </c>
    </row>
    <row r="31" spans="1:9" x14ac:dyDescent="0.35">
      <c r="A31" s="75">
        <v>1</v>
      </c>
      <c r="B31" s="75">
        <v>231315</v>
      </c>
      <c r="C31" s="76" t="s">
        <v>2136</v>
      </c>
      <c r="D31" s="76" t="s">
        <v>2139</v>
      </c>
      <c r="E31" s="76" t="s">
        <v>1992</v>
      </c>
      <c r="F31" s="76" t="s">
        <v>2078</v>
      </c>
      <c r="G31" s="76" t="s">
        <v>2079</v>
      </c>
      <c r="H31" s="76" t="s">
        <v>2080</v>
      </c>
      <c r="I31" s="76" t="s">
        <v>2081</v>
      </c>
    </row>
    <row r="32" spans="1:9" x14ac:dyDescent="0.35">
      <c r="A32" s="75">
        <v>1</v>
      </c>
      <c r="B32" s="75">
        <v>215643</v>
      </c>
      <c r="C32" s="76" t="s">
        <v>2140</v>
      </c>
      <c r="D32" s="76" t="s">
        <v>2141</v>
      </c>
      <c r="E32" s="76" t="s">
        <v>1992</v>
      </c>
      <c r="F32" s="76" t="s">
        <v>2078</v>
      </c>
      <c r="G32" s="76" t="s">
        <v>2079</v>
      </c>
      <c r="H32" s="76" t="s">
        <v>2080</v>
      </c>
      <c r="I32" s="76" t="s">
        <v>2081</v>
      </c>
    </row>
    <row r="33" spans="1:9" x14ac:dyDescent="0.35">
      <c r="A33" s="75">
        <v>1</v>
      </c>
      <c r="B33" s="75">
        <v>231316</v>
      </c>
      <c r="C33" s="76" t="s">
        <v>2140</v>
      </c>
      <c r="D33" s="76" t="s">
        <v>2142</v>
      </c>
      <c r="E33" s="76" t="s">
        <v>1992</v>
      </c>
      <c r="F33" s="76" t="s">
        <v>2078</v>
      </c>
      <c r="G33" s="76" t="s">
        <v>2079</v>
      </c>
      <c r="H33" s="76" t="s">
        <v>2080</v>
      </c>
      <c r="I33" s="76" t="s">
        <v>2081</v>
      </c>
    </row>
    <row r="34" spans="1:9" x14ac:dyDescent="0.35">
      <c r="A34" s="75">
        <v>1</v>
      </c>
      <c r="B34" s="75">
        <v>200030</v>
      </c>
      <c r="C34" s="76" t="s">
        <v>2143</v>
      </c>
      <c r="D34" s="76" t="s">
        <v>2144</v>
      </c>
      <c r="E34" s="76" t="s">
        <v>1992</v>
      </c>
      <c r="F34" s="76" t="s">
        <v>2078</v>
      </c>
      <c r="G34" s="76" t="s">
        <v>2079</v>
      </c>
      <c r="H34" s="76" t="s">
        <v>2080</v>
      </c>
      <c r="I34" s="76" t="s">
        <v>2081</v>
      </c>
    </row>
    <row r="35" spans="1:9" x14ac:dyDescent="0.35">
      <c r="A35" s="75">
        <v>1</v>
      </c>
      <c r="B35" s="75">
        <v>231317</v>
      </c>
      <c r="C35" s="76" t="s">
        <v>2145</v>
      </c>
      <c r="D35" s="76" t="s">
        <v>2146</v>
      </c>
      <c r="E35" s="76" t="s">
        <v>1992</v>
      </c>
      <c r="F35" s="76" t="s">
        <v>2078</v>
      </c>
      <c r="G35" s="76" t="s">
        <v>2079</v>
      </c>
      <c r="H35" s="76" t="s">
        <v>2080</v>
      </c>
      <c r="I35" s="76" t="s">
        <v>2081</v>
      </c>
    </row>
    <row r="36" spans="1:9" x14ac:dyDescent="0.35">
      <c r="A36" s="75">
        <v>1</v>
      </c>
      <c r="B36" s="75">
        <v>249509</v>
      </c>
      <c r="C36" s="76" t="s">
        <v>2145</v>
      </c>
      <c r="D36" s="76" t="s">
        <v>2147</v>
      </c>
      <c r="E36" s="76" t="s">
        <v>1992</v>
      </c>
      <c r="F36" s="76" t="s">
        <v>2078</v>
      </c>
      <c r="G36" s="76" t="s">
        <v>2079</v>
      </c>
      <c r="H36" s="76" t="s">
        <v>2080</v>
      </c>
      <c r="I36" s="76" t="s">
        <v>2123</v>
      </c>
    </row>
    <row r="37" spans="1:9" x14ac:dyDescent="0.35">
      <c r="A37" s="75">
        <v>1</v>
      </c>
      <c r="B37" s="75">
        <v>200029</v>
      </c>
      <c r="C37" s="76" t="s">
        <v>2148</v>
      </c>
      <c r="D37" s="76" t="s">
        <v>2149</v>
      </c>
      <c r="E37" s="76" t="s">
        <v>1992</v>
      </c>
      <c r="F37" s="76" t="s">
        <v>2078</v>
      </c>
      <c r="G37" s="76" t="s">
        <v>2079</v>
      </c>
      <c r="H37" s="76" t="s">
        <v>2080</v>
      </c>
      <c r="I37" s="76" t="s">
        <v>2090</v>
      </c>
    </row>
    <row r="38" spans="1:9" x14ac:dyDescent="0.35">
      <c r="A38" s="75">
        <v>1</v>
      </c>
      <c r="B38" s="75">
        <v>215644</v>
      </c>
      <c r="C38" s="76" t="s">
        <v>2150</v>
      </c>
      <c r="D38" s="76" t="s">
        <v>2151</v>
      </c>
      <c r="E38" s="76" t="s">
        <v>1992</v>
      </c>
      <c r="F38" s="76" t="s">
        <v>2078</v>
      </c>
      <c r="G38" s="76" t="s">
        <v>2079</v>
      </c>
      <c r="H38" s="76" t="s">
        <v>2080</v>
      </c>
      <c r="I38" s="76" t="s">
        <v>2081</v>
      </c>
    </row>
    <row r="39" spans="1:9" x14ac:dyDescent="0.35">
      <c r="A39" s="75">
        <v>1</v>
      </c>
      <c r="B39" s="75">
        <v>249510</v>
      </c>
      <c r="C39" s="76" t="s">
        <v>2152</v>
      </c>
      <c r="D39" s="76" t="s">
        <v>2153</v>
      </c>
      <c r="E39" s="76" t="s">
        <v>1992</v>
      </c>
      <c r="F39" s="76" t="s">
        <v>2078</v>
      </c>
      <c r="G39" s="76" t="s">
        <v>2079</v>
      </c>
      <c r="H39" s="76" t="s">
        <v>2080</v>
      </c>
      <c r="I39" s="76" t="s">
        <v>2123</v>
      </c>
    </row>
    <row r="40" spans="1:9" x14ac:dyDescent="0.35">
      <c r="A40" s="75">
        <v>1</v>
      </c>
      <c r="B40" s="75">
        <v>200034</v>
      </c>
      <c r="C40" s="76" t="s">
        <v>2154</v>
      </c>
      <c r="D40" s="76" t="s">
        <v>2155</v>
      </c>
      <c r="E40" s="76" t="s">
        <v>1992</v>
      </c>
      <c r="F40" s="76" t="s">
        <v>2078</v>
      </c>
      <c r="G40" s="76" t="s">
        <v>2079</v>
      </c>
      <c r="H40" s="76" t="s">
        <v>2080</v>
      </c>
      <c r="I40" s="76" t="s">
        <v>2081</v>
      </c>
    </row>
    <row r="41" spans="1:9" x14ac:dyDescent="0.35">
      <c r="A41" s="75">
        <v>1</v>
      </c>
      <c r="B41" s="75">
        <v>200000</v>
      </c>
      <c r="C41" s="76" t="s">
        <v>2156</v>
      </c>
      <c r="D41" s="76" t="s">
        <v>2157</v>
      </c>
      <c r="E41" s="76" t="s">
        <v>1992</v>
      </c>
      <c r="F41" s="76" t="s">
        <v>2078</v>
      </c>
      <c r="G41" s="76" t="s">
        <v>2079</v>
      </c>
      <c r="H41" s="76" t="s">
        <v>2080</v>
      </c>
      <c r="I41" s="76" t="s">
        <v>2081</v>
      </c>
    </row>
    <row r="42" spans="1:9" x14ac:dyDescent="0.35">
      <c r="A42" s="75">
        <v>1</v>
      </c>
      <c r="B42" s="75">
        <v>200001</v>
      </c>
      <c r="C42" s="76" t="s">
        <v>2158</v>
      </c>
      <c r="D42" s="76" t="s">
        <v>2159</v>
      </c>
      <c r="E42" s="76" t="s">
        <v>1992</v>
      </c>
      <c r="F42" s="76" t="s">
        <v>2078</v>
      </c>
      <c r="G42" s="76" t="s">
        <v>2079</v>
      </c>
      <c r="H42" s="76" t="s">
        <v>2160</v>
      </c>
      <c r="I42" s="76" t="s">
        <v>2081</v>
      </c>
    </row>
    <row r="43" spans="1:9" x14ac:dyDescent="0.35">
      <c r="A43" s="75">
        <v>1</v>
      </c>
      <c r="B43" s="75">
        <v>200004</v>
      </c>
      <c r="C43" s="76" t="s">
        <v>2161</v>
      </c>
      <c r="D43" s="76" t="s">
        <v>2162</v>
      </c>
      <c r="E43" s="76" t="s">
        <v>1992</v>
      </c>
      <c r="F43" s="76" t="s">
        <v>2078</v>
      </c>
      <c r="G43" s="76" t="s">
        <v>2079</v>
      </c>
      <c r="H43" s="76" t="s">
        <v>2080</v>
      </c>
      <c r="I43" s="76" t="s">
        <v>2081</v>
      </c>
    </row>
    <row r="44" spans="1:9" x14ac:dyDescent="0.35">
      <c r="A44" s="75">
        <v>1</v>
      </c>
      <c r="B44" s="75">
        <v>200005</v>
      </c>
      <c r="C44" s="76" t="s">
        <v>2163</v>
      </c>
      <c r="D44" s="76" t="s">
        <v>2164</v>
      </c>
      <c r="E44" s="76" t="s">
        <v>1992</v>
      </c>
      <c r="F44" s="76" t="s">
        <v>2078</v>
      </c>
      <c r="G44" s="76" t="s">
        <v>2079</v>
      </c>
      <c r="H44" s="76" t="s">
        <v>2080</v>
      </c>
      <c r="I44" s="76" t="s">
        <v>2081</v>
      </c>
    </row>
    <row r="45" spans="1:9" x14ac:dyDescent="0.35">
      <c r="A45" s="75">
        <v>1</v>
      </c>
      <c r="B45" s="75">
        <v>200006</v>
      </c>
      <c r="C45" s="76" t="s">
        <v>2165</v>
      </c>
      <c r="D45" s="76" t="s">
        <v>2166</v>
      </c>
      <c r="E45" s="76" t="s">
        <v>1992</v>
      </c>
      <c r="F45" s="76" t="s">
        <v>2078</v>
      </c>
      <c r="G45" s="76" t="s">
        <v>2079</v>
      </c>
      <c r="H45" s="76" t="s">
        <v>2080</v>
      </c>
      <c r="I45" s="76" t="s">
        <v>2081</v>
      </c>
    </row>
    <row r="46" spans="1:9" x14ac:dyDescent="0.35">
      <c r="A46" s="75">
        <v>1</v>
      </c>
      <c r="B46" s="75">
        <v>215651</v>
      </c>
      <c r="C46" s="76" t="s">
        <v>2167</v>
      </c>
      <c r="D46" s="76" t="s">
        <v>2168</v>
      </c>
      <c r="E46" s="76" t="s">
        <v>1992</v>
      </c>
      <c r="F46" s="76" t="s">
        <v>2078</v>
      </c>
      <c r="G46" s="76" t="s">
        <v>2079</v>
      </c>
      <c r="H46" s="76" t="s">
        <v>2080</v>
      </c>
      <c r="I46" s="76" t="s">
        <v>2081</v>
      </c>
    </row>
    <row r="47" spans="1:9" x14ac:dyDescent="0.35">
      <c r="A47" s="75">
        <v>1</v>
      </c>
      <c r="B47" s="75">
        <v>200007</v>
      </c>
      <c r="C47" s="76" t="s">
        <v>2169</v>
      </c>
      <c r="D47" s="76" t="s">
        <v>2170</v>
      </c>
      <c r="E47" s="76" t="s">
        <v>1992</v>
      </c>
      <c r="F47" s="76" t="s">
        <v>2078</v>
      </c>
      <c r="G47" s="76" t="s">
        <v>2079</v>
      </c>
      <c r="H47" s="76" t="s">
        <v>2080</v>
      </c>
      <c r="I47" s="76" t="s">
        <v>2081</v>
      </c>
    </row>
    <row r="48" spans="1:9" x14ac:dyDescent="0.35">
      <c r="A48" s="75">
        <v>1</v>
      </c>
      <c r="B48" s="77">
        <v>200002</v>
      </c>
      <c r="C48" s="78" t="s">
        <v>2171</v>
      </c>
      <c r="D48" s="78" t="s">
        <v>2172</v>
      </c>
      <c r="E48" s="76" t="s">
        <v>1992</v>
      </c>
      <c r="F48" s="76" t="s">
        <v>2078</v>
      </c>
      <c r="G48" s="76" t="s">
        <v>2079</v>
      </c>
      <c r="H48" s="76" t="s">
        <v>2080</v>
      </c>
      <c r="I48" s="76" t="s">
        <v>2081</v>
      </c>
    </row>
    <row r="49" spans="1:9" x14ac:dyDescent="0.35">
      <c r="A49" s="75">
        <v>1</v>
      </c>
      <c r="B49" s="75">
        <v>200003</v>
      </c>
      <c r="C49" s="76" t="s">
        <v>2173</v>
      </c>
      <c r="D49" s="76" t="s">
        <v>2174</v>
      </c>
      <c r="E49" s="76" t="s">
        <v>1992</v>
      </c>
      <c r="F49" s="76" t="s">
        <v>2078</v>
      </c>
      <c r="G49" s="76" t="s">
        <v>2079</v>
      </c>
      <c r="H49" s="76" t="s">
        <v>2080</v>
      </c>
      <c r="I49" s="76" t="s">
        <v>2081</v>
      </c>
    </row>
    <row r="50" spans="1:9" x14ac:dyDescent="0.35">
      <c r="A50" s="75">
        <v>1</v>
      </c>
      <c r="B50" s="75">
        <v>200008</v>
      </c>
      <c r="C50" s="76" t="s">
        <v>2175</v>
      </c>
      <c r="D50" s="76" t="s">
        <v>2176</v>
      </c>
      <c r="E50" s="76" t="s">
        <v>1992</v>
      </c>
      <c r="F50" s="76" t="s">
        <v>2078</v>
      </c>
      <c r="G50" s="76" t="s">
        <v>2079</v>
      </c>
      <c r="H50" s="76" t="s">
        <v>2080</v>
      </c>
      <c r="I50" s="76" t="s">
        <v>2081</v>
      </c>
    </row>
    <row r="51" spans="1:9" x14ac:dyDescent="0.35">
      <c r="A51" s="75">
        <v>1</v>
      </c>
      <c r="B51" s="75">
        <v>200089</v>
      </c>
      <c r="C51" s="76" t="s">
        <v>2177</v>
      </c>
      <c r="D51" s="76" t="s">
        <v>2178</v>
      </c>
      <c r="E51" s="76" t="s">
        <v>1992</v>
      </c>
      <c r="F51" s="76" t="s">
        <v>2179</v>
      </c>
      <c r="G51" s="76" t="s">
        <v>2180</v>
      </c>
      <c r="H51" s="76" t="s">
        <v>2160</v>
      </c>
      <c r="I51" s="76" t="s">
        <v>2081</v>
      </c>
    </row>
    <row r="52" spans="1:9" x14ac:dyDescent="0.35">
      <c r="A52" s="75">
        <v>1</v>
      </c>
      <c r="B52" s="77">
        <v>200090</v>
      </c>
      <c r="C52" s="78" t="s">
        <v>2181</v>
      </c>
      <c r="D52" s="78" t="s">
        <v>2182</v>
      </c>
      <c r="E52" s="76" t="s">
        <v>1992</v>
      </c>
      <c r="F52" s="76" t="s">
        <v>2179</v>
      </c>
      <c r="G52" s="76" t="s">
        <v>2180</v>
      </c>
      <c r="H52" s="76" t="s">
        <v>2160</v>
      </c>
      <c r="I52" s="76" t="s">
        <v>2081</v>
      </c>
    </row>
    <row r="53" spans="1:9" x14ac:dyDescent="0.35">
      <c r="A53" s="75">
        <v>1</v>
      </c>
      <c r="B53" s="75">
        <v>200088</v>
      </c>
      <c r="C53" s="76" t="s">
        <v>2183</v>
      </c>
      <c r="D53" s="76" t="s">
        <v>2184</v>
      </c>
      <c r="E53" s="76" t="s">
        <v>1992</v>
      </c>
      <c r="F53" s="76" t="s">
        <v>2179</v>
      </c>
      <c r="G53" s="76" t="s">
        <v>2180</v>
      </c>
      <c r="H53" s="76" t="s">
        <v>2160</v>
      </c>
      <c r="I53" s="76" t="s">
        <v>2081</v>
      </c>
    </row>
    <row r="54" spans="1:9" x14ac:dyDescent="0.35">
      <c r="A54" s="75">
        <v>1</v>
      </c>
      <c r="B54" s="75">
        <v>214747</v>
      </c>
      <c r="C54" s="76" t="s">
        <v>2185</v>
      </c>
      <c r="D54" s="76" t="s">
        <v>2185</v>
      </c>
      <c r="E54" s="76" t="s">
        <v>1992</v>
      </c>
      <c r="F54" s="76" t="s">
        <v>2186</v>
      </c>
      <c r="G54" s="76" t="s">
        <v>2187</v>
      </c>
      <c r="H54" s="76" t="s">
        <v>2080</v>
      </c>
      <c r="I54" s="76" t="s">
        <v>2138</v>
      </c>
    </row>
    <row r="55" spans="1:9" x14ac:dyDescent="0.35">
      <c r="A55" s="75">
        <v>1</v>
      </c>
      <c r="B55" s="75">
        <v>214748</v>
      </c>
      <c r="C55" s="76" t="s">
        <v>2188</v>
      </c>
      <c r="D55" s="76" t="s">
        <v>2188</v>
      </c>
      <c r="E55" s="76" t="s">
        <v>1992</v>
      </c>
      <c r="F55" s="76" t="s">
        <v>2186</v>
      </c>
      <c r="G55" s="76" t="s">
        <v>2187</v>
      </c>
      <c r="H55" s="76" t="s">
        <v>2080</v>
      </c>
      <c r="I55" s="76" t="s">
        <v>2138</v>
      </c>
    </row>
    <row r="56" spans="1:9" x14ac:dyDescent="0.35">
      <c r="A56" s="75">
        <v>1</v>
      </c>
      <c r="B56" s="75">
        <v>200079</v>
      </c>
      <c r="C56" s="76" t="s">
        <v>2189</v>
      </c>
      <c r="D56" s="76" t="s">
        <v>2189</v>
      </c>
      <c r="E56" s="76" t="s">
        <v>1992</v>
      </c>
      <c r="F56" s="76" t="s">
        <v>2186</v>
      </c>
      <c r="G56" s="76" t="s">
        <v>2187</v>
      </c>
      <c r="H56" s="76" t="s">
        <v>2080</v>
      </c>
      <c r="I56" s="76" t="s">
        <v>2090</v>
      </c>
    </row>
    <row r="57" spans="1:9" x14ac:dyDescent="0.35">
      <c r="A57" s="75">
        <v>1</v>
      </c>
      <c r="B57" s="75">
        <v>214746</v>
      </c>
      <c r="C57" s="76" t="s">
        <v>2190</v>
      </c>
      <c r="D57" s="76" t="s">
        <v>2190</v>
      </c>
      <c r="E57" s="76" t="s">
        <v>1992</v>
      </c>
      <c r="F57" s="76" t="s">
        <v>2186</v>
      </c>
      <c r="G57" s="76" t="s">
        <v>2187</v>
      </c>
      <c r="H57" s="76" t="s">
        <v>2080</v>
      </c>
      <c r="I57" s="76" t="s">
        <v>2138</v>
      </c>
    </row>
    <row r="58" spans="1:9" x14ac:dyDescent="0.35">
      <c r="A58" s="75">
        <v>1</v>
      </c>
      <c r="B58" s="75">
        <v>200082</v>
      </c>
      <c r="C58" s="76" t="s">
        <v>2191</v>
      </c>
      <c r="D58" s="76" t="s">
        <v>2191</v>
      </c>
      <c r="E58" s="76" t="s">
        <v>1992</v>
      </c>
      <c r="F58" s="76" t="s">
        <v>2186</v>
      </c>
      <c r="G58" s="76" t="s">
        <v>2187</v>
      </c>
      <c r="H58" s="76" t="s">
        <v>2080</v>
      </c>
      <c r="I58" s="76" t="s">
        <v>2090</v>
      </c>
    </row>
    <row r="59" spans="1:9" x14ac:dyDescent="0.35">
      <c r="A59" s="75">
        <v>1</v>
      </c>
      <c r="B59" s="75">
        <v>214749</v>
      </c>
      <c r="C59" s="76" t="s">
        <v>2192</v>
      </c>
      <c r="D59" s="76" t="s">
        <v>2192</v>
      </c>
      <c r="E59" s="76" t="s">
        <v>1992</v>
      </c>
      <c r="F59" s="76" t="s">
        <v>2186</v>
      </c>
      <c r="G59" s="76" t="s">
        <v>2187</v>
      </c>
      <c r="H59" s="76" t="s">
        <v>2080</v>
      </c>
      <c r="I59" s="76" t="s">
        <v>2138</v>
      </c>
    </row>
    <row r="60" spans="1:9" x14ac:dyDescent="0.35">
      <c r="A60" s="75">
        <v>1</v>
      </c>
      <c r="B60" s="75">
        <v>200080</v>
      </c>
      <c r="C60" s="76" t="s">
        <v>2193</v>
      </c>
      <c r="D60" s="76" t="s">
        <v>2193</v>
      </c>
      <c r="E60" s="76" t="s">
        <v>1992</v>
      </c>
      <c r="F60" s="76" t="s">
        <v>2186</v>
      </c>
      <c r="G60" s="76" t="s">
        <v>2187</v>
      </c>
      <c r="H60" s="76" t="s">
        <v>2080</v>
      </c>
      <c r="I60" s="76" t="s">
        <v>2081</v>
      </c>
    </row>
    <row r="61" spans="1:9" x14ac:dyDescent="0.35">
      <c r="A61" s="75">
        <v>1</v>
      </c>
      <c r="B61" s="75">
        <v>200081</v>
      </c>
      <c r="C61" s="76" t="s">
        <v>2194</v>
      </c>
      <c r="D61" s="76" t="s">
        <v>2194</v>
      </c>
      <c r="E61" s="76" t="s">
        <v>1992</v>
      </c>
      <c r="F61" s="76" t="s">
        <v>2186</v>
      </c>
      <c r="G61" s="76" t="s">
        <v>2187</v>
      </c>
      <c r="H61" s="76" t="s">
        <v>2080</v>
      </c>
      <c r="I61" s="76" t="s">
        <v>2090</v>
      </c>
    </row>
    <row r="62" spans="1:9" x14ac:dyDescent="0.35">
      <c r="A62" s="75">
        <v>1</v>
      </c>
      <c r="B62" s="75">
        <v>200084</v>
      </c>
      <c r="C62" s="76" t="s">
        <v>2195</v>
      </c>
      <c r="D62" s="76" t="s">
        <v>2195</v>
      </c>
      <c r="E62" s="76" t="s">
        <v>1992</v>
      </c>
      <c r="F62" s="76" t="s">
        <v>2186</v>
      </c>
      <c r="G62" s="76" t="s">
        <v>2187</v>
      </c>
      <c r="H62" s="76" t="s">
        <v>2080</v>
      </c>
      <c r="I62" s="76" t="s">
        <v>2090</v>
      </c>
    </row>
    <row r="63" spans="1:9" x14ac:dyDescent="0.35">
      <c r="A63" s="75">
        <v>1</v>
      </c>
      <c r="B63" s="75">
        <v>214750</v>
      </c>
      <c r="C63" s="76" t="s">
        <v>2196</v>
      </c>
      <c r="D63" s="76" t="s">
        <v>2196</v>
      </c>
      <c r="E63" s="76" t="s">
        <v>1992</v>
      </c>
      <c r="F63" s="76" t="s">
        <v>2186</v>
      </c>
      <c r="G63" s="76" t="s">
        <v>2187</v>
      </c>
      <c r="H63" s="76" t="s">
        <v>2080</v>
      </c>
      <c r="I63" s="76" t="s">
        <v>2138</v>
      </c>
    </row>
    <row r="64" spans="1:9" x14ac:dyDescent="0.35">
      <c r="A64" s="75">
        <v>1</v>
      </c>
      <c r="B64" s="75">
        <v>214751</v>
      </c>
      <c r="C64" s="76" t="s">
        <v>2197</v>
      </c>
      <c r="D64" s="76" t="s">
        <v>2197</v>
      </c>
      <c r="E64" s="76" t="s">
        <v>1992</v>
      </c>
      <c r="F64" s="76" t="s">
        <v>2186</v>
      </c>
      <c r="G64" s="76" t="s">
        <v>2187</v>
      </c>
      <c r="H64" s="76" t="s">
        <v>2080</v>
      </c>
      <c r="I64" s="76" t="s">
        <v>2138</v>
      </c>
    </row>
    <row r="65" spans="1:9" x14ac:dyDescent="0.35">
      <c r="A65" s="75">
        <v>1</v>
      </c>
      <c r="B65" s="75">
        <v>200083</v>
      </c>
      <c r="C65" s="76" t="s">
        <v>2198</v>
      </c>
      <c r="D65" s="76" t="s">
        <v>2198</v>
      </c>
      <c r="E65" s="76" t="s">
        <v>1992</v>
      </c>
      <c r="F65" s="76" t="s">
        <v>2186</v>
      </c>
      <c r="G65" s="76" t="s">
        <v>2187</v>
      </c>
      <c r="H65" s="76" t="s">
        <v>2080</v>
      </c>
      <c r="I65" s="76" t="s">
        <v>2090</v>
      </c>
    </row>
    <row r="66" spans="1:9" x14ac:dyDescent="0.35">
      <c r="A66" s="75">
        <v>1</v>
      </c>
      <c r="B66" s="75">
        <v>229391</v>
      </c>
      <c r="C66" s="76" t="s">
        <v>2199</v>
      </c>
      <c r="D66" s="76" t="s">
        <v>2200</v>
      </c>
      <c r="E66" s="76" t="s">
        <v>1992</v>
      </c>
      <c r="F66" s="76" t="s">
        <v>2186</v>
      </c>
      <c r="G66" s="76" t="s">
        <v>2187</v>
      </c>
      <c r="H66" s="76" t="s">
        <v>2080</v>
      </c>
      <c r="I66" s="76" t="s">
        <v>2090</v>
      </c>
    </row>
    <row r="67" spans="1:9" x14ac:dyDescent="0.35">
      <c r="A67" s="75">
        <v>1</v>
      </c>
      <c r="B67" s="75">
        <v>232126</v>
      </c>
      <c r="C67" s="76" t="s">
        <v>2199</v>
      </c>
      <c r="D67" s="76" t="s">
        <v>2201</v>
      </c>
      <c r="E67" s="76" t="s">
        <v>1992</v>
      </c>
      <c r="F67" s="76" t="s">
        <v>2186</v>
      </c>
      <c r="G67" s="76" t="s">
        <v>2187</v>
      </c>
      <c r="H67" s="76" t="s">
        <v>2080</v>
      </c>
      <c r="I67" s="76" t="s">
        <v>2081</v>
      </c>
    </row>
    <row r="68" spans="1:9" x14ac:dyDescent="0.35">
      <c r="A68" s="75">
        <v>1</v>
      </c>
      <c r="B68" s="75">
        <v>200085</v>
      </c>
      <c r="C68" s="76" t="s">
        <v>2202</v>
      </c>
      <c r="D68" s="76" t="s">
        <v>2202</v>
      </c>
      <c r="E68" s="76" t="s">
        <v>1992</v>
      </c>
      <c r="F68" s="76" t="s">
        <v>2186</v>
      </c>
      <c r="G68" s="76" t="s">
        <v>2187</v>
      </c>
      <c r="H68" s="76" t="s">
        <v>2080</v>
      </c>
      <c r="I68" s="76" t="s">
        <v>2081</v>
      </c>
    </row>
    <row r="69" spans="1:9" x14ac:dyDescent="0.35">
      <c r="A69" s="75">
        <v>1</v>
      </c>
      <c r="B69" s="75">
        <v>214753</v>
      </c>
      <c r="C69" s="76" t="s">
        <v>2203</v>
      </c>
      <c r="D69" s="76" t="s">
        <v>2203</v>
      </c>
      <c r="E69" s="76" t="s">
        <v>1992</v>
      </c>
      <c r="F69" s="76" t="s">
        <v>2186</v>
      </c>
      <c r="G69" s="76" t="s">
        <v>2187</v>
      </c>
      <c r="H69" s="76" t="s">
        <v>2080</v>
      </c>
      <c r="I69" s="76" t="s">
        <v>2138</v>
      </c>
    </row>
    <row r="70" spans="1:9" x14ac:dyDescent="0.35">
      <c r="A70" s="75">
        <v>1</v>
      </c>
      <c r="B70" s="75">
        <v>218494</v>
      </c>
      <c r="C70" s="76" t="s">
        <v>2204</v>
      </c>
      <c r="D70" s="76" t="s">
        <v>2204</v>
      </c>
      <c r="E70" s="76" t="s">
        <v>1992</v>
      </c>
      <c r="F70" s="76" t="s">
        <v>2186</v>
      </c>
      <c r="G70" s="76" t="s">
        <v>2187</v>
      </c>
      <c r="H70" s="76" t="s">
        <v>2080</v>
      </c>
      <c r="I70" s="76" t="s">
        <v>2081</v>
      </c>
    </row>
    <row r="71" spans="1:9" x14ac:dyDescent="0.35">
      <c r="A71" s="75">
        <v>1</v>
      </c>
      <c r="B71" s="75">
        <v>218493</v>
      </c>
      <c r="C71" s="76" t="s">
        <v>2205</v>
      </c>
      <c r="D71" s="76" t="s">
        <v>2205</v>
      </c>
      <c r="E71" s="76" t="s">
        <v>1992</v>
      </c>
      <c r="F71" s="76" t="s">
        <v>2186</v>
      </c>
      <c r="G71" s="76" t="s">
        <v>2187</v>
      </c>
      <c r="H71" s="76" t="s">
        <v>2080</v>
      </c>
      <c r="I71" s="76" t="s">
        <v>2081</v>
      </c>
    </row>
    <row r="72" spans="1:9" x14ac:dyDescent="0.35">
      <c r="A72" s="75">
        <v>1</v>
      </c>
      <c r="B72" s="75">
        <v>218490</v>
      </c>
      <c r="C72" s="76" t="s">
        <v>2206</v>
      </c>
      <c r="D72" s="76" t="s">
        <v>2206</v>
      </c>
      <c r="E72" s="76" t="s">
        <v>1992</v>
      </c>
      <c r="F72" s="76" t="s">
        <v>2186</v>
      </c>
      <c r="G72" s="76" t="s">
        <v>2187</v>
      </c>
      <c r="H72" s="76" t="s">
        <v>2080</v>
      </c>
      <c r="I72" s="76" t="s">
        <v>2081</v>
      </c>
    </row>
    <row r="73" spans="1:9" x14ac:dyDescent="0.35">
      <c r="A73" s="75">
        <v>1</v>
      </c>
      <c r="B73" s="75">
        <v>214752</v>
      </c>
      <c r="C73" s="76" t="s">
        <v>2207</v>
      </c>
      <c r="D73" s="76" t="s">
        <v>2207</v>
      </c>
      <c r="E73" s="76" t="s">
        <v>1992</v>
      </c>
      <c r="F73" s="76" t="s">
        <v>2186</v>
      </c>
      <c r="G73" s="76" t="s">
        <v>2187</v>
      </c>
      <c r="H73" s="76" t="s">
        <v>2080</v>
      </c>
      <c r="I73" s="76" t="s">
        <v>2138</v>
      </c>
    </row>
    <row r="74" spans="1:9" x14ac:dyDescent="0.35">
      <c r="A74" s="75">
        <v>1</v>
      </c>
      <c r="B74" s="75">
        <v>229390</v>
      </c>
      <c r="C74" s="76" t="s">
        <v>2208</v>
      </c>
      <c r="D74" s="76" t="s">
        <v>2209</v>
      </c>
      <c r="E74" s="76" t="s">
        <v>1992</v>
      </c>
      <c r="F74" s="76" t="s">
        <v>2186</v>
      </c>
      <c r="G74" s="76" t="s">
        <v>2187</v>
      </c>
      <c r="H74" s="76" t="s">
        <v>2080</v>
      </c>
      <c r="I74" s="76" t="s">
        <v>2090</v>
      </c>
    </row>
    <row r="75" spans="1:9" x14ac:dyDescent="0.35">
      <c r="A75" s="75">
        <v>1</v>
      </c>
      <c r="B75" s="75">
        <v>200086</v>
      </c>
      <c r="C75" s="76" t="s">
        <v>2210</v>
      </c>
      <c r="D75" s="76" t="s">
        <v>2210</v>
      </c>
      <c r="E75" s="76" t="s">
        <v>1992</v>
      </c>
      <c r="F75" s="76" t="s">
        <v>2186</v>
      </c>
      <c r="G75" s="76" t="s">
        <v>2187</v>
      </c>
      <c r="H75" s="76" t="s">
        <v>2080</v>
      </c>
      <c r="I75" s="76" t="s">
        <v>2081</v>
      </c>
    </row>
    <row r="76" spans="1:9" x14ac:dyDescent="0.35">
      <c r="A76" s="75">
        <v>1</v>
      </c>
      <c r="B76" s="75">
        <v>200087</v>
      </c>
      <c r="C76" s="76" t="s">
        <v>2211</v>
      </c>
      <c r="D76" s="76" t="s">
        <v>2211</v>
      </c>
      <c r="E76" s="76" t="s">
        <v>1992</v>
      </c>
      <c r="F76" s="76" t="s">
        <v>2186</v>
      </c>
      <c r="G76" s="76" t="s">
        <v>2187</v>
      </c>
      <c r="H76" s="76" t="s">
        <v>2080</v>
      </c>
      <c r="I76" s="76" t="s">
        <v>2081</v>
      </c>
    </row>
    <row r="77" spans="1:9" x14ac:dyDescent="0.35">
      <c r="A77" s="75">
        <v>1</v>
      </c>
      <c r="B77" s="75">
        <v>218495</v>
      </c>
      <c r="C77" s="76" t="s">
        <v>2212</v>
      </c>
      <c r="D77" s="76" t="s">
        <v>2212</v>
      </c>
      <c r="E77" s="76" t="s">
        <v>1992</v>
      </c>
      <c r="F77" s="76" t="s">
        <v>2186</v>
      </c>
      <c r="G77" s="76" t="s">
        <v>2187</v>
      </c>
      <c r="H77" s="76" t="s">
        <v>2080</v>
      </c>
      <c r="I77" s="76" t="s">
        <v>2081</v>
      </c>
    </row>
    <row r="78" spans="1:9" x14ac:dyDescent="0.35">
      <c r="A78" s="75">
        <v>1</v>
      </c>
      <c r="B78" s="75">
        <v>215023</v>
      </c>
      <c r="C78" s="76" t="s">
        <v>2213</v>
      </c>
      <c r="D78" s="76" t="s">
        <v>2213</v>
      </c>
      <c r="E78" s="76" t="s">
        <v>1992</v>
      </c>
      <c r="F78" s="76" t="s">
        <v>2186</v>
      </c>
      <c r="G78" s="76" t="s">
        <v>2187</v>
      </c>
      <c r="H78" s="76" t="s">
        <v>2080</v>
      </c>
      <c r="I78" s="76" t="s">
        <v>2214</v>
      </c>
    </row>
    <row r="79" spans="1:9" x14ac:dyDescent="0.35">
      <c r="A79" s="75">
        <v>1</v>
      </c>
      <c r="B79" s="75">
        <v>218491</v>
      </c>
      <c r="C79" s="76" t="s">
        <v>2215</v>
      </c>
      <c r="D79" s="76" t="s">
        <v>2215</v>
      </c>
      <c r="E79" s="76" t="s">
        <v>1992</v>
      </c>
      <c r="F79" s="76" t="s">
        <v>2186</v>
      </c>
      <c r="G79" s="76" t="s">
        <v>2187</v>
      </c>
      <c r="H79" s="76" t="s">
        <v>2080</v>
      </c>
      <c r="I79" s="76" t="s">
        <v>2081</v>
      </c>
    </row>
    <row r="80" spans="1:9" x14ac:dyDescent="0.35">
      <c r="A80" s="75">
        <v>1</v>
      </c>
      <c r="B80" s="75">
        <v>229388</v>
      </c>
      <c r="C80" s="76" t="s">
        <v>2216</v>
      </c>
      <c r="D80" s="76" t="s">
        <v>2217</v>
      </c>
      <c r="E80" s="76" t="s">
        <v>1992</v>
      </c>
      <c r="F80" s="76" t="s">
        <v>2186</v>
      </c>
      <c r="G80" s="76" t="s">
        <v>2187</v>
      </c>
      <c r="H80" s="76" t="s">
        <v>2080</v>
      </c>
      <c r="I80" s="76" t="s">
        <v>2090</v>
      </c>
    </row>
    <row r="81" spans="1:9" x14ac:dyDescent="0.35">
      <c r="A81" s="75">
        <v>1</v>
      </c>
      <c r="B81" s="75">
        <v>229389</v>
      </c>
      <c r="C81" s="76" t="s">
        <v>2216</v>
      </c>
      <c r="D81" s="76" t="s">
        <v>2218</v>
      </c>
      <c r="E81" s="76" t="s">
        <v>1992</v>
      </c>
      <c r="F81" s="76" t="s">
        <v>2186</v>
      </c>
      <c r="G81" s="76" t="s">
        <v>2187</v>
      </c>
      <c r="H81" s="76" t="s">
        <v>2080</v>
      </c>
      <c r="I81" s="76" t="s">
        <v>2090</v>
      </c>
    </row>
    <row r="82" spans="1:9" x14ac:dyDescent="0.35">
      <c r="A82" s="75">
        <v>1</v>
      </c>
      <c r="B82" s="75">
        <v>214754</v>
      </c>
      <c r="C82" s="76" t="s">
        <v>2219</v>
      </c>
      <c r="D82" s="76" t="s">
        <v>2219</v>
      </c>
      <c r="E82" s="76" t="s">
        <v>1992</v>
      </c>
      <c r="F82" s="76" t="s">
        <v>2186</v>
      </c>
      <c r="G82" s="76" t="s">
        <v>2187</v>
      </c>
      <c r="H82" s="76" t="s">
        <v>2080</v>
      </c>
      <c r="I82" s="76" t="s">
        <v>2138</v>
      </c>
    </row>
    <row r="83" spans="1:9" x14ac:dyDescent="0.35">
      <c r="A83" s="75">
        <v>1</v>
      </c>
      <c r="B83" s="75">
        <v>214755</v>
      </c>
      <c r="C83" s="76" t="s">
        <v>2220</v>
      </c>
      <c r="D83" s="76" t="s">
        <v>2220</v>
      </c>
      <c r="E83" s="76" t="s">
        <v>1992</v>
      </c>
      <c r="F83" s="76" t="s">
        <v>2186</v>
      </c>
      <c r="G83" s="76" t="s">
        <v>2187</v>
      </c>
      <c r="H83" s="76" t="s">
        <v>2080</v>
      </c>
      <c r="I83" s="76" t="s">
        <v>2138</v>
      </c>
    </row>
    <row r="84" spans="1:9" x14ac:dyDescent="0.35">
      <c r="A84" s="75">
        <v>1</v>
      </c>
      <c r="B84" s="75">
        <v>229387</v>
      </c>
      <c r="C84" s="76" t="s">
        <v>2221</v>
      </c>
      <c r="D84" s="76" t="s">
        <v>2222</v>
      </c>
      <c r="E84" s="76" t="s">
        <v>1992</v>
      </c>
      <c r="F84" s="76" t="s">
        <v>2186</v>
      </c>
      <c r="G84" s="76" t="s">
        <v>2187</v>
      </c>
      <c r="H84" s="76" t="s">
        <v>2080</v>
      </c>
      <c r="I84" s="76" t="s">
        <v>2090</v>
      </c>
    </row>
    <row r="85" spans="1:9" x14ac:dyDescent="0.35">
      <c r="A85" s="75">
        <v>1</v>
      </c>
      <c r="B85" s="75">
        <v>214756</v>
      </c>
      <c r="C85" s="76" t="s">
        <v>2223</v>
      </c>
      <c r="D85" s="76" t="s">
        <v>2223</v>
      </c>
      <c r="E85" s="76" t="s">
        <v>1992</v>
      </c>
      <c r="F85" s="76" t="s">
        <v>2186</v>
      </c>
      <c r="G85" s="76" t="s">
        <v>2187</v>
      </c>
      <c r="H85" s="76" t="s">
        <v>2080</v>
      </c>
      <c r="I85" s="76" t="s">
        <v>2138</v>
      </c>
    </row>
    <row r="86" spans="1:9" x14ac:dyDescent="0.35">
      <c r="A86" s="75">
        <v>1</v>
      </c>
      <c r="B86" s="75">
        <v>214757</v>
      </c>
      <c r="C86" s="76" t="s">
        <v>2224</v>
      </c>
      <c r="D86" s="76" t="s">
        <v>2224</v>
      </c>
      <c r="E86" s="76" t="s">
        <v>1992</v>
      </c>
      <c r="F86" s="76" t="s">
        <v>2186</v>
      </c>
      <c r="G86" s="76" t="s">
        <v>2187</v>
      </c>
      <c r="H86" s="76" t="s">
        <v>2080</v>
      </c>
      <c r="I86" s="76" t="s">
        <v>2138</v>
      </c>
    </row>
    <row r="87" spans="1:9" x14ac:dyDescent="0.35">
      <c r="A87" s="75">
        <v>1</v>
      </c>
      <c r="B87" s="75">
        <v>214758</v>
      </c>
      <c r="C87" s="76" t="s">
        <v>2225</v>
      </c>
      <c r="D87" s="76" t="s">
        <v>2225</v>
      </c>
      <c r="E87" s="76" t="s">
        <v>1992</v>
      </c>
      <c r="F87" s="76" t="s">
        <v>2186</v>
      </c>
      <c r="G87" s="76" t="s">
        <v>2187</v>
      </c>
      <c r="H87" s="76" t="s">
        <v>2080</v>
      </c>
      <c r="I87" s="76" t="s">
        <v>2138</v>
      </c>
    </row>
    <row r="88" spans="1:9" x14ac:dyDescent="0.35">
      <c r="A88" s="75">
        <v>1</v>
      </c>
      <c r="B88" s="75">
        <v>222328</v>
      </c>
      <c r="C88" s="76" t="s">
        <v>2226</v>
      </c>
      <c r="D88" s="76" t="s">
        <v>2227</v>
      </c>
      <c r="E88" s="76" t="s">
        <v>1992</v>
      </c>
      <c r="F88" s="76" t="s">
        <v>2186</v>
      </c>
      <c r="G88" s="76" t="s">
        <v>2187</v>
      </c>
      <c r="H88" s="76" t="s">
        <v>2080</v>
      </c>
      <c r="I88" s="76" t="s">
        <v>2081</v>
      </c>
    </row>
    <row r="89" spans="1:9" x14ac:dyDescent="0.35">
      <c r="A89" s="75">
        <v>1</v>
      </c>
      <c r="B89" s="75">
        <v>222327</v>
      </c>
      <c r="C89" s="76" t="s">
        <v>2228</v>
      </c>
      <c r="D89" s="76" t="s">
        <v>2229</v>
      </c>
      <c r="E89" s="76" t="s">
        <v>1992</v>
      </c>
      <c r="F89" s="76" t="s">
        <v>2186</v>
      </c>
      <c r="G89" s="76" t="s">
        <v>2187</v>
      </c>
      <c r="H89" s="76" t="s">
        <v>2080</v>
      </c>
      <c r="I89" s="76" t="s">
        <v>2081</v>
      </c>
    </row>
    <row r="90" spans="1:9" x14ac:dyDescent="0.35">
      <c r="A90" s="75">
        <v>1</v>
      </c>
      <c r="B90" s="75">
        <v>226591</v>
      </c>
      <c r="C90" s="76" t="s">
        <v>2230</v>
      </c>
      <c r="D90" s="76" t="s">
        <v>2231</v>
      </c>
      <c r="E90" s="76" t="s">
        <v>1992</v>
      </c>
      <c r="F90" s="76" t="s">
        <v>2186</v>
      </c>
      <c r="G90" s="76" t="s">
        <v>2187</v>
      </c>
      <c r="H90" s="76" t="s">
        <v>2080</v>
      </c>
      <c r="I90" s="76" t="s">
        <v>2081</v>
      </c>
    </row>
    <row r="91" spans="1:9" x14ac:dyDescent="0.35">
      <c r="A91" s="75">
        <v>1</v>
      </c>
      <c r="B91" s="75">
        <v>222325</v>
      </c>
      <c r="C91" s="76" t="s">
        <v>2232</v>
      </c>
      <c r="D91" s="76" t="s">
        <v>2233</v>
      </c>
      <c r="E91" s="76" t="s">
        <v>1992</v>
      </c>
      <c r="F91" s="76" t="s">
        <v>2186</v>
      </c>
      <c r="G91" s="76" t="s">
        <v>2187</v>
      </c>
      <c r="H91" s="76" t="s">
        <v>2080</v>
      </c>
      <c r="I91" s="76" t="s">
        <v>2081</v>
      </c>
    </row>
    <row r="92" spans="1:9" x14ac:dyDescent="0.35">
      <c r="A92" s="75">
        <v>1</v>
      </c>
      <c r="B92" s="75">
        <v>222326</v>
      </c>
      <c r="C92" s="76" t="s">
        <v>2232</v>
      </c>
      <c r="D92" s="76" t="s">
        <v>2234</v>
      </c>
      <c r="E92" s="76" t="s">
        <v>1992</v>
      </c>
      <c r="F92" s="76" t="s">
        <v>2186</v>
      </c>
      <c r="G92" s="76" t="s">
        <v>2187</v>
      </c>
      <c r="H92" s="76" t="s">
        <v>2080</v>
      </c>
      <c r="I92" s="76" t="s">
        <v>2081</v>
      </c>
    </row>
    <row r="93" spans="1:9" x14ac:dyDescent="0.35">
      <c r="A93" s="75">
        <v>1</v>
      </c>
      <c r="B93" s="75">
        <v>226592</v>
      </c>
      <c r="C93" s="76" t="s">
        <v>2235</v>
      </c>
      <c r="D93" s="76" t="s">
        <v>2236</v>
      </c>
      <c r="E93" s="76" t="s">
        <v>1992</v>
      </c>
      <c r="F93" s="76" t="s">
        <v>2186</v>
      </c>
      <c r="G93" s="76" t="s">
        <v>2187</v>
      </c>
      <c r="H93" s="76" t="s">
        <v>2080</v>
      </c>
      <c r="I93" s="76" t="s">
        <v>2081</v>
      </c>
    </row>
    <row r="94" spans="1:9" x14ac:dyDescent="0.35">
      <c r="A94" s="75">
        <v>1</v>
      </c>
      <c r="B94" s="75">
        <v>220332</v>
      </c>
      <c r="C94" s="76" t="s">
        <v>2237</v>
      </c>
      <c r="D94" s="76" t="s">
        <v>2238</v>
      </c>
      <c r="E94" s="76" t="s">
        <v>1992</v>
      </c>
      <c r="F94" s="76" t="s">
        <v>2186</v>
      </c>
      <c r="G94" s="76" t="s">
        <v>2187</v>
      </c>
      <c r="H94" s="76" t="s">
        <v>2080</v>
      </c>
      <c r="I94" s="76" t="s">
        <v>2081</v>
      </c>
    </row>
    <row r="95" spans="1:9" x14ac:dyDescent="0.35">
      <c r="A95" s="75">
        <v>1</v>
      </c>
      <c r="B95" s="75">
        <v>200072</v>
      </c>
      <c r="C95" s="76" t="s">
        <v>2239</v>
      </c>
      <c r="D95" s="76" t="s">
        <v>2240</v>
      </c>
      <c r="E95" s="76" t="s">
        <v>1992</v>
      </c>
      <c r="F95" s="76" t="s">
        <v>2186</v>
      </c>
      <c r="G95" s="76" t="s">
        <v>2187</v>
      </c>
      <c r="H95" s="76" t="s">
        <v>2080</v>
      </c>
      <c r="I95" s="76" t="s">
        <v>2081</v>
      </c>
    </row>
    <row r="96" spans="1:9" x14ac:dyDescent="0.35">
      <c r="A96" s="75">
        <v>1</v>
      </c>
      <c r="B96" s="75">
        <v>200071</v>
      </c>
      <c r="C96" s="76" t="s">
        <v>2241</v>
      </c>
      <c r="D96" s="76" t="s">
        <v>2242</v>
      </c>
      <c r="E96" s="76" t="s">
        <v>1992</v>
      </c>
      <c r="F96" s="76" t="s">
        <v>2186</v>
      </c>
      <c r="G96" s="76" t="s">
        <v>2187</v>
      </c>
      <c r="H96" s="76" t="s">
        <v>2080</v>
      </c>
      <c r="I96" s="76" t="s">
        <v>2090</v>
      </c>
    </row>
    <row r="97" spans="1:9" x14ac:dyDescent="0.35">
      <c r="A97" s="75">
        <v>1</v>
      </c>
      <c r="B97" s="75">
        <v>200073</v>
      </c>
      <c r="C97" s="76" t="s">
        <v>2243</v>
      </c>
      <c r="D97" s="76" t="s">
        <v>2244</v>
      </c>
      <c r="E97" s="76" t="s">
        <v>1992</v>
      </c>
      <c r="F97" s="76" t="s">
        <v>2186</v>
      </c>
      <c r="G97" s="76" t="s">
        <v>2187</v>
      </c>
      <c r="H97" s="76" t="s">
        <v>2080</v>
      </c>
      <c r="I97" s="76" t="s">
        <v>2090</v>
      </c>
    </row>
    <row r="98" spans="1:9" x14ac:dyDescent="0.35">
      <c r="A98" s="75">
        <v>1</v>
      </c>
      <c r="B98" s="75">
        <v>200074</v>
      </c>
      <c r="C98" s="76" t="s">
        <v>2245</v>
      </c>
      <c r="D98" s="76" t="s">
        <v>2246</v>
      </c>
      <c r="E98" s="76" t="s">
        <v>1992</v>
      </c>
      <c r="F98" s="76" t="s">
        <v>2186</v>
      </c>
      <c r="G98" s="76" t="s">
        <v>2187</v>
      </c>
      <c r="H98" s="76" t="s">
        <v>2080</v>
      </c>
      <c r="I98" s="76" t="s">
        <v>2090</v>
      </c>
    </row>
    <row r="99" spans="1:9" x14ac:dyDescent="0.35">
      <c r="A99" s="75">
        <v>1</v>
      </c>
      <c r="B99" s="75">
        <v>200078</v>
      </c>
      <c r="C99" s="76" t="s">
        <v>2247</v>
      </c>
      <c r="D99" s="76" t="s">
        <v>2247</v>
      </c>
      <c r="E99" s="76" t="s">
        <v>1992</v>
      </c>
      <c r="F99" s="76" t="s">
        <v>2186</v>
      </c>
      <c r="G99" s="76" t="s">
        <v>2187</v>
      </c>
      <c r="H99" s="76" t="s">
        <v>2080</v>
      </c>
      <c r="I99" s="76" t="s">
        <v>2081</v>
      </c>
    </row>
    <row r="100" spans="1:9" x14ac:dyDescent="0.35">
      <c r="A100" s="75">
        <v>1</v>
      </c>
      <c r="B100" s="75">
        <v>200075</v>
      </c>
      <c r="C100" s="76" t="s">
        <v>2248</v>
      </c>
      <c r="D100" s="76" t="s">
        <v>2248</v>
      </c>
      <c r="E100" s="76" t="s">
        <v>1992</v>
      </c>
      <c r="F100" s="76" t="s">
        <v>2186</v>
      </c>
      <c r="G100" s="76" t="s">
        <v>2187</v>
      </c>
      <c r="H100" s="76" t="s">
        <v>2080</v>
      </c>
      <c r="I100" s="76" t="s">
        <v>2081</v>
      </c>
    </row>
    <row r="101" spans="1:9" x14ac:dyDescent="0.35">
      <c r="A101" s="75">
        <v>1</v>
      </c>
      <c r="B101" s="77">
        <v>200076</v>
      </c>
      <c r="C101" s="78" t="s">
        <v>2249</v>
      </c>
      <c r="D101" s="78" t="s">
        <v>2249</v>
      </c>
      <c r="E101" s="76" t="s">
        <v>1992</v>
      </c>
      <c r="F101" s="76" t="s">
        <v>2186</v>
      </c>
      <c r="G101" s="76" t="s">
        <v>2187</v>
      </c>
      <c r="H101" s="76" t="s">
        <v>2080</v>
      </c>
      <c r="I101" s="76" t="s">
        <v>2090</v>
      </c>
    </row>
    <row r="102" spans="1:9" x14ac:dyDescent="0.35">
      <c r="A102" s="75">
        <v>1</v>
      </c>
      <c r="B102" s="75">
        <v>200077</v>
      </c>
      <c r="C102" s="76" t="s">
        <v>2250</v>
      </c>
      <c r="D102" s="76" t="s">
        <v>2250</v>
      </c>
      <c r="E102" s="76" t="s">
        <v>1992</v>
      </c>
      <c r="F102" s="76" t="s">
        <v>2186</v>
      </c>
      <c r="G102" s="76" t="s">
        <v>2187</v>
      </c>
      <c r="H102" s="76" t="s">
        <v>2080</v>
      </c>
      <c r="I102" s="76" t="s">
        <v>2081</v>
      </c>
    </row>
    <row r="103" spans="1:9" x14ac:dyDescent="0.35">
      <c r="A103" s="75">
        <v>1</v>
      </c>
      <c r="B103" s="75">
        <v>246855</v>
      </c>
      <c r="C103" s="76" t="s">
        <v>2251</v>
      </c>
      <c r="D103" s="76" t="s">
        <v>2252</v>
      </c>
      <c r="E103" s="76" t="s">
        <v>1992</v>
      </c>
      <c r="F103" s="76" t="s">
        <v>2186</v>
      </c>
      <c r="G103" s="76" t="s">
        <v>2187</v>
      </c>
      <c r="H103" s="76" t="s">
        <v>2080</v>
      </c>
      <c r="I103" s="76" t="s">
        <v>2253</v>
      </c>
    </row>
    <row r="104" spans="1:9" x14ac:dyDescent="0.35">
      <c r="A104" s="75">
        <v>1</v>
      </c>
      <c r="B104" s="75">
        <v>200053</v>
      </c>
      <c r="C104" s="76" t="s">
        <v>2254</v>
      </c>
      <c r="D104" s="76" t="s">
        <v>2255</v>
      </c>
      <c r="E104" s="76" t="s">
        <v>1992</v>
      </c>
      <c r="F104" s="76" t="s">
        <v>2256</v>
      </c>
      <c r="G104" s="76" t="s">
        <v>2257</v>
      </c>
      <c r="H104" s="76" t="s">
        <v>2080</v>
      </c>
      <c r="I104" s="76" t="s">
        <v>2258</v>
      </c>
    </row>
    <row r="105" spans="1:9" x14ac:dyDescent="0.35">
      <c r="A105" s="75">
        <v>1</v>
      </c>
      <c r="B105" s="75">
        <v>200054</v>
      </c>
      <c r="C105" s="76" t="s">
        <v>2254</v>
      </c>
      <c r="D105" s="76" t="s">
        <v>2259</v>
      </c>
      <c r="E105" s="76" t="s">
        <v>1992</v>
      </c>
      <c r="F105" s="76" t="s">
        <v>2256</v>
      </c>
      <c r="G105" s="76" t="s">
        <v>2257</v>
      </c>
      <c r="H105" s="76" t="s">
        <v>2080</v>
      </c>
      <c r="I105" s="76" t="s">
        <v>2090</v>
      </c>
    </row>
    <row r="106" spans="1:9" x14ac:dyDescent="0.35">
      <c r="A106" s="75">
        <v>1</v>
      </c>
      <c r="B106" s="75">
        <v>200051</v>
      </c>
      <c r="C106" s="76" t="s">
        <v>2260</v>
      </c>
      <c r="D106" s="76" t="s">
        <v>2261</v>
      </c>
      <c r="E106" s="76" t="s">
        <v>1992</v>
      </c>
      <c r="F106" s="76" t="s">
        <v>2256</v>
      </c>
      <c r="G106" s="76" t="s">
        <v>2257</v>
      </c>
      <c r="H106" s="76" t="s">
        <v>2080</v>
      </c>
      <c r="I106" s="76" t="s">
        <v>2090</v>
      </c>
    </row>
    <row r="107" spans="1:9" x14ac:dyDescent="0.35">
      <c r="A107" s="75">
        <v>1</v>
      </c>
      <c r="B107" s="75">
        <v>200052</v>
      </c>
      <c r="C107" s="76" t="s">
        <v>2260</v>
      </c>
      <c r="D107" s="76" t="s">
        <v>2262</v>
      </c>
      <c r="E107" s="76" t="s">
        <v>1992</v>
      </c>
      <c r="F107" s="76" t="s">
        <v>2256</v>
      </c>
      <c r="G107" s="76" t="s">
        <v>2257</v>
      </c>
      <c r="H107" s="76" t="s">
        <v>2080</v>
      </c>
      <c r="I107" s="76" t="s">
        <v>2090</v>
      </c>
    </row>
    <row r="108" spans="1:9" x14ac:dyDescent="0.35">
      <c r="A108" s="75">
        <v>1</v>
      </c>
      <c r="B108" s="75">
        <v>200091</v>
      </c>
      <c r="C108" s="76" t="s">
        <v>2263</v>
      </c>
      <c r="D108" s="76" t="s">
        <v>2264</v>
      </c>
      <c r="E108" s="76" t="s">
        <v>1992</v>
      </c>
      <c r="F108" s="76" t="s">
        <v>2256</v>
      </c>
      <c r="G108" s="76" t="s">
        <v>2257</v>
      </c>
      <c r="H108" s="76" t="s">
        <v>2080</v>
      </c>
      <c r="I108" s="76" t="s">
        <v>2090</v>
      </c>
    </row>
    <row r="109" spans="1:9" x14ac:dyDescent="0.35">
      <c r="A109" s="75">
        <v>1</v>
      </c>
      <c r="B109" s="75">
        <v>200049</v>
      </c>
      <c r="C109" s="76" t="s">
        <v>2265</v>
      </c>
      <c r="D109" s="76" t="s">
        <v>2266</v>
      </c>
      <c r="E109" s="76" t="s">
        <v>1992</v>
      </c>
      <c r="F109" s="76" t="s">
        <v>2256</v>
      </c>
      <c r="G109" s="76" t="s">
        <v>2257</v>
      </c>
      <c r="H109" s="76" t="s">
        <v>2080</v>
      </c>
      <c r="I109" s="76" t="s">
        <v>2090</v>
      </c>
    </row>
    <row r="110" spans="1:9" x14ac:dyDescent="0.35">
      <c r="A110" s="75">
        <v>1</v>
      </c>
      <c r="B110" s="75">
        <v>200050</v>
      </c>
      <c r="C110" s="76" t="s">
        <v>2265</v>
      </c>
      <c r="D110" s="76" t="s">
        <v>2267</v>
      </c>
      <c r="E110" s="76" t="s">
        <v>1992</v>
      </c>
      <c r="F110" s="76" t="s">
        <v>2256</v>
      </c>
      <c r="G110" s="76" t="s">
        <v>2257</v>
      </c>
      <c r="H110" s="76" t="s">
        <v>2080</v>
      </c>
      <c r="I110" s="76" t="s">
        <v>2090</v>
      </c>
    </row>
    <row r="111" spans="1:9" x14ac:dyDescent="0.35">
      <c r="A111" s="75">
        <v>1</v>
      </c>
      <c r="B111" s="75">
        <v>215646</v>
      </c>
      <c r="C111" s="76" t="s">
        <v>2268</v>
      </c>
      <c r="D111" s="76" t="s">
        <v>2269</v>
      </c>
      <c r="E111" s="76" t="s">
        <v>1992</v>
      </c>
      <c r="F111" s="76" t="s">
        <v>2256</v>
      </c>
      <c r="G111" s="76" t="s">
        <v>2257</v>
      </c>
      <c r="H111" s="76" t="s">
        <v>2080</v>
      </c>
      <c r="I111" s="76" t="s">
        <v>2081</v>
      </c>
    </row>
    <row r="112" spans="1:9" x14ac:dyDescent="0.35">
      <c r="A112" s="75">
        <v>1</v>
      </c>
      <c r="B112" s="75">
        <v>215647</v>
      </c>
      <c r="C112" s="76" t="s">
        <v>2268</v>
      </c>
      <c r="D112" s="76" t="s">
        <v>2270</v>
      </c>
      <c r="E112" s="76" t="s">
        <v>1992</v>
      </c>
      <c r="F112" s="76" t="s">
        <v>2256</v>
      </c>
      <c r="G112" s="76" t="s">
        <v>2257</v>
      </c>
      <c r="H112" s="76" t="s">
        <v>2080</v>
      </c>
      <c r="I112" s="76" t="s">
        <v>2081</v>
      </c>
    </row>
    <row r="113" spans="1:9" x14ac:dyDescent="0.35">
      <c r="A113" s="75">
        <v>1</v>
      </c>
      <c r="B113" s="75">
        <v>200060</v>
      </c>
      <c r="C113" s="76" t="s">
        <v>2271</v>
      </c>
      <c r="D113" s="76" t="s">
        <v>2272</v>
      </c>
      <c r="E113" s="76" t="s">
        <v>1992</v>
      </c>
      <c r="F113" s="76" t="s">
        <v>2256</v>
      </c>
      <c r="G113" s="76" t="s">
        <v>2257</v>
      </c>
      <c r="H113" s="76" t="s">
        <v>2080</v>
      </c>
      <c r="I113" s="76" t="s">
        <v>2081</v>
      </c>
    </row>
    <row r="114" spans="1:9" x14ac:dyDescent="0.35">
      <c r="A114" s="75">
        <v>1</v>
      </c>
      <c r="B114" s="75">
        <v>200061</v>
      </c>
      <c r="C114" s="76" t="s">
        <v>2271</v>
      </c>
      <c r="D114" s="76" t="s">
        <v>2273</v>
      </c>
      <c r="E114" s="76" t="s">
        <v>1992</v>
      </c>
      <c r="F114" s="76" t="s">
        <v>2256</v>
      </c>
      <c r="G114" s="76" t="s">
        <v>2257</v>
      </c>
      <c r="H114" s="76" t="s">
        <v>2080</v>
      </c>
      <c r="I114" s="76" t="s">
        <v>2081</v>
      </c>
    </row>
    <row r="115" spans="1:9" x14ac:dyDescent="0.35">
      <c r="A115" s="75">
        <v>1</v>
      </c>
      <c r="B115" s="75">
        <v>200062</v>
      </c>
      <c r="C115" s="76" t="s">
        <v>2274</v>
      </c>
      <c r="D115" s="76" t="s">
        <v>2275</v>
      </c>
      <c r="E115" s="76" t="s">
        <v>1992</v>
      </c>
      <c r="F115" s="76" t="s">
        <v>2256</v>
      </c>
      <c r="G115" s="76" t="s">
        <v>2257</v>
      </c>
      <c r="H115" s="76" t="s">
        <v>2080</v>
      </c>
      <c r="I115" s="76" t="s">
        <v>2081</v>
      </c>
    </row>
    <row r="116" spans="1:9" x14ac:dyDescent="0.35">
      <c r="A116" s="75">
        <v>1</v>
      </c>
      <c r="B116" s="75">
        <v>200063</v>
      </c>
      <c r="C116" s="76" t="s">
        <v>2274</v>
      </c>
      <c r="D116" s="76" t="s">
        <v>2276</v>
      </c>
      <c r="E116" s="76" t="s">
        <v>1992</v>
      </c>
      <c r="F116" s="76" t="s">
        <v>2256</v>
      </c>
      <c r="G116" s="76" t="s">
        <v>2257</v>
      </c>
      <c r="H116" s="76" t="s">
        <v>2080</v>
      </c>
      <c r="I116" s="76" t="s">
        <v>2081</v>
      </c>
    </row>
    <row r="117" spans="1:9" x14ac:dyDescent="0.35">
      <c r="A117" s="75">
        <v>1</v>
      </c>
      <c r="B117" s="75">
        <v>200055</v>
      </c>
      <c r="C117" s="76" t="s">
        <v>2277</v>
      </c>
      <c r="D117" s="76" t="s">
        <v>2278</v>
      </c>
      <c r="E117" s="76" t="s">
        <v>1992</v>
      </c>
      <c r="F117" s="76" t="s">
        <v>2256</v>
      </c>
      <c r="G117" s="76" t="s">
        <v>2257</v>
      </c>
      <c r="H117" s="76" t="s">
        <v>2080</v>
      </c>
      <c r="I117" s="76" t="s">
        <v>2090</v>
      </c>
    </row>
    <row r="118" spans="1:9" x14ac:dyDescent="0.35">
      <c r="A118" s="75">
        <v>1</v>
      </c>
      <c r="B118" s="77">
        <v>200056</v>
      </c>
      <c r="C118" s="78" t="s">
        <v>2279</v>
      </c>
      <c r="D118" s="78" t="s">
        <v>2280</v>
      </c>
      <c r="E118" s="76" t="s">
        <v>1992</v>
      </c>
      <c r="F118" s="76" t="s">
        <v>2256</v>
      </c>
      <c r="G118" s="76" t="s">
        <v>2257</v>
      </c>
      <c r="H118" s="76" t="s">
        <v>2080</v>
      </c>
      <c r="I118" s="76" t="s">
        <v>2081</v>
      </c>
    </row>
    <row r="119" spans="1:9" x14ac:dyDescent="0.35">
      <c r="A119" s="75">
        <v>1</v>
      </c>
      <c r="B119" s="75">
        <v>200057</v>
      </c>
      <c r="C119" s="76" t="s">
        <v>2279</v>
      </c>
      <c r="D119" s="76" t="s">
        <v>2281</v>
      </c>
      <c r="E119" s="76" t="s">
        <v>1992</v>
      </c>
      <c r="F119" s="76" t="s">
        <v>2256</v>
      </c>
      <c r="G119" s="76" t="s">
        <v>2257</v>
      </c>
      <c r="H119" s="76" t="s">
        <v>2080</v>
      </c>
      <c r="I119" s="76" t="s">
        <v>2081</v>
      </c>
    </row>
    <row r="120" spans="1:9" x14ac:dyDescent="0.35">
      <c r="A120" s="75">
        <v>1</v>
      </c>
      <c r="B120" s="77">
        <v>200058</v>
      </c>
      <c r="C120" s="78" t="s">
        <v>2282</v>
      </c>
      <c r="D120" s="78" t="s">
        <v>2283</v>
      </c>
      <c r="E120" s="76" t="s">
        <v>1992</v>
      </c>
      <c r="F120" s="76" t="s">
        <v>2256</v>
      </c>
      <c r="G120" s="76" t="s">
        <v>2257</v>
      </c>
      <c r="H120" s="76" t="s">
        <v>2080</v>
      </c>
      <c r="I120" s="76" t="s">
        <v>2090</v>
      </c>
    </row>
    <row r="121" spans="1:9" x14ac:dyDescent="0.35">
      <c r="A121" s="75">
        <v>1</v>
      </c>
      <c r="B121" s="75">
        <v>200059</v>
      </c>
      <c r="C121" s="76" t="s">
        <v>2282</v>
      </c>
      <c r="D121" s="76" t="s">
        <v>2284</v>
      </c>
      <c r="E121" s="76" t="s">
        <v>1992</v>
      </c>
      <c r="F121" s="76" t="s">
        <v>2256</v>
      </c>
      <c r="G121" s="76" t="s">
        <v>2257</v>
      </c>
      <c r="H121" s="76" t="s">
        <v>2080</v>
      </c>
      <c r="I121" s="76" t="s">
        <v>2081</v>
      </c>
    </row>
    <row r="122" spans="1:9" x14ac:dyDescent="0.35">
      <c r="A122" s="75">
        <v>1</v>
      </c>
      <c r="B122" s="75">
        <v>200066</v>
      </c>
      <c r="C122" s="76" t="s">
        <v>2285</v>
      </c>
      <c r="D122" s="76" t="s">
        <v>2286</v>
      </c>
      <c r="E122" s="76" t="s">
        <v>1992</v>
      </c>
      <c r="F122" s="76" t="s">
        <v>2256</v>
      </c>
      <c r="G122" s="76" t="s">
        <v>2257</v>
      </c>
      <c r="H122" s="76" t="s">
        <v>2080</v>
      </c>
      <c r="I122" s="76" t="s">
        <v>2090</v>
      </c>
    </row>
    <row r="123" spans="1:9" x14ac:dyDescent="0.35">
      <c r="A123" s="75">
        <v>1</v>
      </c>
      <c r="B123" s="75">
        <v>215648</v>
      </c>
      <c r="C123" s="76" t="s">
        <v>2285</v>
      </c>
      <c r="D123" s="76" t="s">
        <v>2287</v>
      </c>
      <c r="E123" s="76" t="s">
        <v>1992</v>
      </c>
      <c r="F123" s="76" t="s">
        <v>2256</v>
      </c>
      <c r="G123" s="76" t="s">
        <v>2257</v>
      </c>
      <c r="H123" s="76" t="s">
        <v>2080</v>
      </c>
      <c r="I123" s="76" t="s">
        <v>2081</v>
      </c>
    </row>
    <row r="124" spans="1:9" x14ac:dyDescent="0.35">
      <c r="A124" s="75">
        <v>1</v>
      </c>
      <c r="B124" s="75">
        <v>200067</v>
      </c>
      <c r="C124" s="76" t="s">
        <v>2288</v>
      </c>
      <c r="D124" s="76" t="s">
        <v>2289</v>
      </c>
      <c r="E124" s="76" t="s">
        <v>1992</v>
      </c>
      <c r="F124" s="76" t="s">
        <v>2256</v>
      </c>
      <c r="G124" s="76" t="s">
        <v>2257</v>
      </c>
      <c r="H124" s="76" t="s">
        <v>2080</v>
      </c>
      <c r="I124" s="76" t="s">
        <v>2081</v>
      </c>
    </row>
    <row r="125" spans="1:9" x14ac:dyDescent="0.35">
      <c r="A125" s="75">
        <v>1</v>
      </c>
      <c r="B125" s="75">
        <v>200064</v>
      </c>
      <c r="C125" s="76" t="s">
        <v>2290</v>
      </c>
      <c r="D125" s="76" t="s">
        <v>2291</v>
      </c>
      <c r="E125" s="76" t="s">
        <v>1992</v>
      </c>
      <c r="F125" s="76" t="s">
        <v>2256</v>
      </c>
      <c r="G125" s="76" t="s">
        <v>2257</v>
      </c>
      <c r="H125" s="76" t="s">
        <v>2080</v>
      </c>
      <c r="I125" s="76" t="s">
        <v>2081</v>
      </c>
    </row>
    <row r="126" spans="1:9" x14ac:dyDescent="0.35">
      <c r="A126" s="75">
        <v>1</v>
      </c>
      <c r="B126" s="75">
        <v>200065</v>
      </c>
      <c r="C126" s="76" t="s">
        <v>2290</v>
      </c>
      <c r="D126" s="76" t="s">
        <v>2292</v>
      </c>
      <c r="E126" s="76" t="s">
        <v>1992</v>
      </c>
      <c r="F126" s="76" t="s">
        <v>2256</v>
      </c>
      <c r="G126" s="76" t="s">
        <v>2257</v>
      </c>
      <c r="H126" s="76" t="s">
        <v>2080</v>
      </c>
      <c r="I126" s="76" t="s">
        <v>2081</v>
      </c>
    </row>
    <row r="127" spans="1:9" x14ac:dyDescent="0.35">
      <c r="A127" s="75">
        <v>1</v>
      </c>
      <c r="B127" s="75">
        <v>215232</v>
      </c>
      <c r="C127" s="76" t="s">
        <v>2293</v>
      </c>
      <c r="D127" s="76" t="s">
        <v>2294</v>
      </c>
      <c r="E127" s="76" t="s">
        <v>1992</v>
      </c>
      <c r="F127" s="76" t="s">
        <v>2256</v>
      </c>
      <c r="G127" s="76" t="s">
        <v>2257</v>
      </c>
      <c r="H127" s="76" t="s">
        <v>2080</v>
      </c>
      <c r="I127" s="76" t="s">
        <v>2081</v>
      </c>
    </row>
    <row r="128" spans="1:9" x14ac:dyDescent="0.35">
      <c r="A128" s="75">
        <v>1</v>
      </c>
      <c r="B128" s="75">
        <v>200068</v>
      </c>
      <c r="C128" s="76" t="s">
        <v>2295</v>
      </c>
      <c r="D128" s="76" t="s">
        <v>2296</v>
      </c>
      <c r="E128" s="76" t="s">
        <v>1992</v>
      </c>
      <c r="F128" s="76" t="s">
        <v>2256</v>
      </c>
      <c r="G128" s="76" t="s">
        <v>2257</v>
      </c>
      <c r="H128" s="76" t="s">
        <v>2080</v>
      </c>
      <c r="I128" s="76" t="s">
        <v>2081</v>
      </c>
    </row>
    <row r="129" spans="1:9" x14ac:dyDescent="0.35">
      <c r="A129" s="75">
        <v>1</v>
      </c>
      <c r="B129" s="75">
        <v>231314</v>
      </c>
      <c r="C129" s="76" t="s">
        <v>2297</v>
      </c>
      <c r="D129" s="76" t="s">
        <v>2298</v>
      </c>
      <c r="E129" s="76" t="s">
        <v>1992</v>
      </c>
      <c r="F129" s="76" t="s">
        <v>2256</v>
      </c>
      <c r="G129" s="76" t="s">
        <v>2257</v>
      </c>
      <c r="H129" s="76" t="s">
        <v>2080</v>
      </c>
      <c r="I129" s="76" t="s">
        <v>2081</v>
      </c>
    </row>
    <row r="130" spans="1:9" x14ac:dyDescent="0.35">
      <c r="A130" s="75">
        <v>1</v>
      </c>
      <c r="B130" s="75">
        <v>214946</v>
      </c>
      <c r="C130" s="76" t="s">
        <v>2299</v>
      </c>
      <c r="D130" s="76" t="s">
        <v>2300</v>
      </c>
      <c r="E130" s="76" t="s">
        <v>1992</v>
      </c>
      <c r="F130" s="76" t="s">
        <v>2256</v>
      </c>
      <c r="G130" s="76" t="s">
        <v>2257</v>
      </c>
      <c r="H130" s="76" t="s">
        <v>2080</v>
      </c>
      <c r="I130" s="76" t="s">
        <v>2081</v>
      </c>
    </row>
    <row r="131" spans="1:9" x14ac:dyDescent="0.35">
      <c r="A131" s="75">
        <v>1</v>
      </c>
      <c r="B131" s="75">
        <v>215649</v>
      </c>
      <c r="C131" s="76" t="s">
        <v>2301</v>
      </c>
      <c r="D131" s="76" t="s">
        <v>2302</v>
      </c>
      <c r="E131" s="76" t="s">
        <v>1992</v>
      </c>
      <c r="F131" s="76" t="s">
        <v>2256</v>
      </c>
      <c r="G131" s="76" t="s">
        <v>2257</v>
      </c>
      <c r="H131" s="76" t="s">
        <v>2080</v>
      </c>
      <c r="I131" s="76" t="s">
        <v>2081</v>
      </c>
    </row>
    <row r="132" spans="1:9" x14ac:dyDescent="0.35">
      <c r="A132" s="75">
        <v>1</v>
      </c>
      <c r="B132" s="75">
        <v>200069</v>
      </c>
      <c r="C132" s="76" t="s">
        <v>2303</v>
      </c>
      <c r="D132" s="76" t="s">
        <v>2304</v>
      </c>
      <c r="E132" s="76" t="s">
        <v>1992</v>
      </c>
      <c r="F132" s="76" t="s">
        <v>2256</v>
      </c>
      <c r="G132" s="76" t="s">
        <v>2257</v>
      </c>
      <c r="H132" s="76" t="s">
        <v>2080</v>
      </c>
      <c r="I132" s="76" t="s">
        <v>2090</v>
      </c>
    </row>
    <row r="133" spans="1:9" x14ac:dyDescent="0.35">
      <c r="A133" s="75">
        <v>1</v>
      </c>
      <c r="B133" s="75">
        <v>200070</v>
      </c>
      <c r="C133" s="76" t="s">
        <v>2305</v>
      </c>
      <c r="D133" s="76" t="s">
        <v>2306</v>
      </c>
      <c r="E133" s="76" t="s">
        <v>1992</v>
      </c>
      <c r="F133" s="76" t="s">
        <v>2256</v>
      </c>
      <c r="G133" s="76" t="s">
        <v>2257</v>
      </c>
      <c r="H133" s="76" t="s">
        <v>2080</v>
      </c>
      <c r="I133" s="76" t="s">
        <v>2081</v>
      </c>
    </row>
    <row r="134" spans="1:9" x14ac:dyDescent="0.35">
      <c r="A134" s="75">
        <v>1</v>
      </c>
      <c r="B134" s="75">
        <v>260460</v>
      </c>
      <c r="C134" s="76" t="s">
        <v>2307</v>
      </c>
      <c r="D134" s="76" t="s">
        <v>2308</v>
      </c>
      <c r="E134" s="76" t="s">
        <v>1992</v>
      </c>
      <c r="F134" s="76" t="s">
        <v>2256</v>
      </c>
      <c r="G134" s="76" t="s">
        <v>2257</v>
      </c>
      <c r="H134" s="76" t="s">
        <v>2080</v>
      </c>
      <c r="I134" s="76" t="s">
        <v>2081</v>
      </c>
    </row>
    <row r="135" spans="1:9" x14ac:dyDescent="0.35">
      <c r="A135" s="75">
        <v>1</v>
      </c>
      <c r="B135" s="75">
        <v>200035</v>
      </c>
      <c r="C135" s="76" t="s">
        <v>2309</v>
      </c>
      <c r="D135" s="76" t="s">
        <v>2310</v>
      </c>
      <c r="E135" s="76" t="s">
        <v>1992</v>
      </c>
      <c r="F135" s="76" t="s">
        <v>2256</v>
      </c>
      <c r="G135" s="76" t="s">
        <v>2257</v>
      </c>
      <c r="H135" s="76" t="s">
        <v>2080</v>
      </c>
      <c r="I135" s="76" t="s">
        <v>2090</v>
      </c>
    </row>
    <row r="136" spans="1:9" x14ac:dyDescent="0.35">
      <c r="A136" s="75">
        <v>1</v>
      </c>
      <c r="B136" s="75">
        <v>200036</v>
      </c>
      <c r="C136" s="76" t="s">
        <v>2311</v>
      </c>
      <c r="D136" s="76" t="s">
        <v>2312</v>
      </c>
      <c r="E136" s="76" t="s">
        <v>1992</v>
      </c>
      <c r="F136" s="76" t="s">
        <v>2256</v>
      </c>
      <c r="G136" s="76" t="s">
        <v>2257</v>
      </c>
      <c r="H136" s="76" t="s">
        <v>2080</v>
      </c>
      <c r="I136" s="76" t="s">
        <v>2090</v>
      </c>
    </row>
    <row r="137" spans="1:9" x14ac:dyDescent="0.35">
      <c r="A137" s="75">
        <v>1</v>
      </c>
      <c r="B137" s="75">
        <v>200037</v>
      </c>
      <c r="C137" s="76" t="s">
        <v>2313</v>
      </c>
      <c r="D137" s="76" t="s">
        <v>2314</v>
      </c>
      <c r="E137" s="76" t="s">
        <v>1992</v>
      </c>
      <c r="F137" s="76" t="s">
        <v>2256</v>
      </c>
      <c r="G137" s="76" t="s">
        <v>2257</v>
      </c>
      <c r="H137" s="76" t="s">
        <v>2080</v>
      </c>
      <c r="I137" s="76" t="s">
        <v>2090</v>
      </c>
    </row>
    <row r="138" spans="1:9" x14ac:dyDescent="0.35">
      <c r="A138" s="75">
        <v>1</v>
      </c>
      <c r="B138" s="75">
        <v>200038</v>
      </c>
      <c r="C138" s="76" t="s">
        <v>2313</v>
      </c>
      <c r="D138" s="76" t="s">
        <v>2315</v>
      </c>
      <c r="E138" s="76" t="s">
        <v>1992</v>
      </c>
      <c r="F138" s="76" t="s">
        <v>2256</v>
      </c>
      <c r="G138" s="76" t="s">
        <v>2257</v>
      </c>
      <c r="H138" s="76" t="s">
        <v>2080</v>
      </c>
      <c r="I138" s="76" t="s">
        <v>2090</v>
      </c>
    </row>
    <row r="139" spans="1:9" x14ac:dyDescent="0.35">
      <c r="A139" s="75">
        <v>1</v>
      </c>
      <c r="B139" s="77">
        <v>200044</v>
      </c>
      <c r="C139" s="78" t="s">
        <v>2316</v>
      </c>
      <c r="D139" s="78" t="s">
        <v>2317</v>
      </c>
      <c r="E139" s="76" t="s">
        <v>1992</v>
      </c>
      <c r="F139" s="76" t="s">
        <v>2256</v>
      </c>
      <c r="G139" s="76" t="s">
        <v>2257</v>
      </c>
      <c r="H139" s="76" t="s">
        <v>2080</v>
      </c>
      <c r="I139" s="76" t="s">
        <v>2081</v>
      </c>
    </row>
    <row r="140" spans="1:9" x14ac:dyDescent="0.35">
      <c r="A140" s="75">
        <v>1</v>
      </c>
      <c r="B140" s="75">
        <v>200045</v>
      </c>
      <c r="C140" s="76" t="s">
        <v>2316</v>
      </c>
      <c r="D140" s="76" t="s">
        <v>2318</v>
      </c>
      <c r="E140" s="76" t="s">
        <v>1992</v>
      </c>
      <c r="F140" s="76" t="s">
        <v>2256</v>
      </c>
      <c r="G140" s="76" t="s">
        <v>2257</v>
      </c>
      <c r="H140" s="76" t="s">
        <v>2080</v>
      </c>
      <c r="I140" s="76" t="s">
        <v>2081</v>
      </c>
    </row>
    <row r="141" spans="1:9" x14ac:dyDescent="0.35">
      <c r="A141" s="75">
        <v>1</v>
      </c>
      <c r="B141" s="75">
        <v>200039</v>
      </c>
      <c r="C141" s="76" t="s">
        <v>2319</v>
      </c>
      <c r="D141" s="76" t="s">
        <v>2320</v>
      </c>
      <c r="E141" s="76" t="s">
        <v>1992</v>
      </c>
      <c r="F141" s="76" t="s">
        <v>2256</v>
      </c>
      <c r="G141" s="76" t="s">
        <v>2257</v>
      </c>
      <c r="H141" s="76" t="s">
        <v>2080</v>
      </c>
      <c r="I141" s="76" t="s">
        <v>2090</v>
      </c>
    </row>
    <row r="142" spans="1:9" x14ac:dyDescent="0.35">
      <c r="A142" s="75">
        <v>1</v>
      </c>
      <c r="B142" s="75">
        <v>200040</v>
      </c>
      <c r="C142" s="76" t="s">
        <v>2321</v>
      </c>
      <c r="D142" s="76" t="s">
        <v>2322</v>
      </c>
      <c r="E142" s="76" t="s">
        <v>1992</v>
      </c>
      <c r="F142" s="76" t="s">
        <v>2256</v>
      </c>
      <c r="G142" s="76" t="s">
        <v>2257</v>
      </c>
      <c r="H142" s="76" t="s">
        <v>2080</v>
      </c>
      <c r="I142" s="76" t="s">
        <v>2090</v>
      </c>
    </row>
    <row r="143" spans="1:9" x14ac:dyDescent="0.35">
      <c r="A143" s="75">
        <v>1</v>
      </c>
      <c r="B143" s="75">
        <v>200041</v>
      </c>
      <c r="C143" s="76" t="s">
        <v>2321</v>
      </c>
      <c r="D143" s="76" t="s">
        <v>2323</v>
      </c>
      <c r="E143" s="76" t="s">
        <v>1992</v>
      </c>
      <c r="F143" s="76" t="s">
        <v>2256</v>
      </c>
      <c r="G143" s="76" t="s">
        <v>2257</v>
      </c>
      <c r="H143" s="76" t="s">
        <v>2080</v>
      </c>
      <c r="I143" s="76" t="s">
        <v>2090</v>
      </c>
    </row>
    <row r="144" spans="1:9" x14ac:dyDescent="0.35">
      <c r="A144" s="75">
        <v>1</v>
      </c>
      <c r="B144" s="77">
        <v>200042</v>
      </c>
      <c r="C144" s="78" t="s">
        <v>2324</v>
      </c>
      <c r="D144" s="78" t="s">
        <v>2325</v>
      </c>
      <c r="E144" s="76" t="s">
        <v>1992</v>
      </c>
      <c r="F144" s="76" t="s">
        <v>2256</v>
      </c>
      <c r="G144" s="76" t="s">
        <v>2257</v>
      </c>
      <c r="H144" s="76" t="s">
        <v>2080</v>
      </c>
      <c r="I144" s="76" t="s">
        <v>2081</v>
      </c>
    </row>
    <row r="145" spans="1:9" x14ac:dyDescent="0.35">
      <c r="A145" s="75">
        <v>1</v>
      </c>
      <c r="B145" s="75">
        <v>200043</v>
      </c>
      <c r="C145" s="76" t="s">
        <v>2324</v>
      </c>
      <c r="D145" s="76" t="s">
        <v>2326</v>
      </c>
      <c r="E145" s="76" t="s">
        <v>1992</v>
      </c>
      <c r="F145" s="76" t="s">
        <v>2256</v>
      </c>
      <c r="G145" s="76" t="s">
        <v>2257</v>
      </c>
      <c r="H145" s="76" t="s">
        <v>2080</v>
      </c>
      <c r="I145" s="76" t="s">
        <v>2081</v>
      </c>
    </row>
    <row r="146" spans="1:9" x14ac:dyDescent="0.35">
      <c r="A146" s="75">
        <v>1</v>
      </c>
      <c r="B146" s="75">
        <v>200046</v>
      </c>
      <c r="C146" s="76" t="s">
        <v>2327</v>
      </c>
      <c r="D146" s="76" t="s">
        <v>2328</v>
      </c>
      <c r="E146" s="76" t="s">
        <v>1992</v>
      </c>
      <c r="F146" s="76" t="s">
        <v>2256</v>
      </c>
      <c r="G146" s="76" t="s">
        <v>2257</v>
      </c>
      <c r="H146" s="76" t="s">
        <v>2080</v>
      </c>
      <c r="I146" s="76" t="s">
        <v>2090</v>
      </c>
    </row>
    <row r="147" spans="1:9" x14ac:dyDescent="0.35">
      <c r="A147" s="75">
        <v>1</v>
      </c>
      <c r="B147" s="75">
        <v>200047</v>
      </c>
      <c r="C147" s="76" t="s">
        <v>2329</v>
      </c>
      <c r="D147" s="76" t="s">
        <v>2330</v>
      </c>
      <c r="E147" s="76" t="s">
        <v>1992</v>
      </c>
      <c r="F147" s="76" t="s">
        <v>2256</v>
      </c>
      <c r="G147" s="76" t="s">
        <v>2257</v>
      </c>
      <c r="H147" s="76" t="s">
        <v>2080</v>
      </c>
      <c r="I147" s="76" t="s">
        <v>2081</v>
      </c>
    </row>
    <row r="148" spans="1:9" x14ac:dyDescent="0.35">
      <c r="A148" s="75">
        <v>1</v>
      </c>
      <c r="B148" s="75">
        <v>200048</v>
      </c>
      <c r="C148" s="76" t="s">
        <v>2331</v>
      </c>
      <c r="D148" s="76" t="s">
        <v>2332</v>
      </c>
      <c r="E148" s="76" t="s">
        <v>1992</v>
      </c>
      <c r="F148" s="76" t="s">
        <v>2256</v>
      </c>
      <c r="G148" s="76" t="s">
        <v>2257</v>
      </c>
      <c r="H148" s="76" t="s">
        <v>2080</v>
      </c>
      <c r="I148" s="76" t="s">
        <v>2090</v>
      </c>
    </row>
    <row r="149" spans="1:9" x14ac:dyDescent="0.35">
      <c r="A149" s="79">
        <v>1</v>
      </c>
      <c r="B149" s="79">
        <v>291313</v>
      </c>
      <c r="C149" s="76" t="s">
        <v>2333</v>
      </c>
      <c r="E149" s="80" t="s">
        <v>1992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826FC-1243-467A-9F8B-A1C0E36CD434}">
  <dimension ref="A1:B7"/>
  <sheetViews>
    <sheetView workbookViewId="0">
      <selection activeCell="B11" sqref="B11"/>
    </sheetView>
  </sheetViews>
  <sheetFormatPr baseColWidth="10" defaultRowHeight="14.5" x14ac:dyDescent="0.35"/>
  <cols>
    <col min="2" max="2" width="141.7265625" bestFit="1" customWidth="1"/>
  </cols>
  <sheetData>
    <row r="1" spans="1:2" x14ac:dyDescent="0.35">
      <c r="A1" s="83" t="s">
        <v>2339</v>
      </c>
      <c r="B1" s="83" t="s">
        <v>1975</v>
      </c>
    </row>
    <row r="2" spans="1:2" x14ac:dyDescent="0.35">
      <c r="A2" s="4">
        <v>1</v>
      </c>
      <c r="B2" s="1" t="s">
        <v>2340</v>
      </c>
    </row>
    <row r="3" spans="1:2" x14ac:dyDescent="0.35">
      <c r="A3" s="4">
        <v>2</v>
      </c>
      <c r="B3" s="1" t="s">
        <v>2341</v>
      </c>
    </row>
    <row r="4" spans="1:2" x14ac:dyDescent="0.35">
      <c r="A4" s="4">
        <v>3</v>
      </c>
      <c r="B4" s="1" t="s">
        <v>2342</v>
      </c>
    </row>
    <row r="5" spans="1:2" x14ac:dyDescent="0.35">
      <c r="A5" s="4">
        <v>4</v>
      </c>
      <c r="B5" s="1" t="s">
        <v>2343</v>
      </c>
    </row>
    <row r="6" spans="1:2" x14ac:dyDescent="0.35">
      <c r="A6" s="4">
        <v>5</v>
      </c>
      <c r="B6" s="1" t="s">
        <v>2344</v>
      </c>
    </row>
    <row r="7" spans="1:2" x14ac:dyDescent="0.35">
      <c r="A7" s="4">
        <v>6</v>
      </c>
      <c r="B7" s="1" t="s">
        <v>2345</v>
      </c>
    </row>
  </sheetData>
  <pageMargins left="0.7" right="0.7" top="0.75" bottom="0.75" header="0.3" footer="0.3"/>
</worksheet>
</file>

<file path=docMetadata/LabelInfo.xml><?xml version="1.0" encoding="utf-8"?>
<clbl:labelList xmlns:clbl="http://schemas.microsoft.com/office/2020/mipLabelMetadata">
  <clbl:label id="{6ebbfa72-b3b6-4c1f-8b23-058d4f67f013}" enabled="1" method="Privileged" siteId="{bf1ce8b5-5d39-4bc5-ad6e-07b3e4d7d67a}"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Listas</vt:lpstr>
      <vt:lpstr>Plan Presentado 2025</vt:lpstr>
      <vt:lpstr>Estructuras_N1-N2-N3</vt:lpstr>
      <vt:lpstr>Conductor_N1-N2-N3</vt:lpstr>
      <vt:lpstr>Equipos Proteccion</vt:lpstr>
      <vt:lpstr>Transformador_Distribucion</vt:lpstr>
      <vt:lpstr>COD_MATERIALES</vt:lpstr>
      <vt:lpstr>Novedades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LUIS ENRIQUE SANTAFE PALACIOS</dc:creator>
  <cp:keywords/>
  <dc:description/>
  <cp:lastModifiedBy>WALTER ESTEBAN VELASCO CONTRERAS</cp:lastModifiedBy>
  <cp:revision/>
  <dcterms:created xsi:type="dcterms:W3CDTF">2023-07-18T01:17:39Z</dcterms:created>
  <dcterms:modified xsi:type="dcterms:W3CDTF">2025-10-07T21:11:51Z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6cab09b-e61a-4c01-96e7-67fc9e3d8cd5_Enabled">
    <vt:lpwstr>True</vt:lpwstr>
  </property>
  <property fmtid="{D5CDD505-2E9C-101B-9397-08002B2CF9AE}" pid="3" name="MSIP_Label_86cab09b-e61a-4c01-96e7-67fc9e3d8cd5_SiteId">
    <vt:lpwstr>bf1ce8b5-5d39-4bc5-ad6e-07b3e4d7d67a</vt:lpwstr>
  </property>
  <property fmtid="{D5CDD505-2E9C-101B-9397-08002B2CF9AE}" pid="4" name="MSIP_Label_86cab09b-e61a-4c01-96e7-67fc9e3d8cd5_SetDate">
    <vt:lpwstr>2023-08-22T14:11:55Z</vt:lpwstr>
  </property>
  <property fmtid="{D5CDD505-2E9C-101B-9397-08002B2CF9AE}" pid="5" name="MSIP_Label_86cab09b-e61a-4c01-96e7-67fc9e3d8cd5_Name">
    <vt:lpwstr>Private \ Todos los Empleados</vt:lpwstr>
  </property>
  <property fmtid="{D5CDD505-2E9C-101B-9397-08002B2CF9AE}" pid="6" name="MSIP_Label_86cab09b-e61a-4c01-96e7-67fc9e3d8cd5_Extended_MSFT_Method">
    <vt:lpwstr>Standard</vt:lpwstr>
  </property>
  <property fmtid="{D5CDD505-2E9C-101B-9397-08002B2CF9AE}" pid="7" name="Version">
    <vt:lpwstr>V120250428</vt:lpwstr>
  </property>
</Properties>
</file>