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32.xml" ContentType="application/vnd.openxmlformats-officedocument.spreadsheetml.externalLink+xml"/>
  <Override PartName="/xl/externalLinks/externalLink33.xml" ContentType="application/vnd.openxmlformats-officedocument.spreadsheetml.externalLink+xml"/>
  <Override PartName="/xl/externalLinks/externalLink34.xml" ContentType="application/vnd.openxmlformats-officedocument.spreadsheetml.externalLink+xml"/>
  <Override PartName="/xl/externalLinks/externalLink35.xml" ContentType="application/vnd.openxmlformats-officedocument.spreadsheetml.externalLink+xml"/>
  <Override PartName="/xl/externalLinks/externalLink36.xml" ContentType="application/vnd.openxmlformats-officedocument.spreadsheetml.externalLink+xml"/>
  <Override PartName="/xl/externalLinks/externalLink37.xml" ContentType="application/vnd.openxmlformats-officedocument.spreadsheetml.externalLink+xml"/>
  <Override PartName="/xl/externalLinks/externalLink38.xml" ContentType="application/vnd.openxmlformats-officedocument.spreadsheetml.externalLink+xml"/>
  <Override PartName="/xl/externalLinks/externalLink39.xml" ContentType="application/vnd.openxmlformats-officedocument.spreadsheetml.externalLink+xml"/>
  <Override PartName="/xl/externalLinks/externalLink40.xml" ContentType="application/vnd.openxmlformats-officedocument.spreadsheetml.externalLink+xml"/>
  <Override PartName="/xl/externalLinks/externalLink41.xml" ContentType="application/vnd.openxmlformats-officedocument.spreadsheetml.externalLink+xml"/>
  <Override PartName="/xl/externalLinks/externalLink42.xml" ContentType="application/vnd.openxmlformats-officedocument.spreadsheetml.externalLink+xml"/>
  <Override PartName="/xl/externalLinks/externalLink43.xml" ContentType="application/vnd.openxmlformats-officedocument.spreadsheetml.externalLink+xml"/>
  <Override PartName="/xl/externalLinks/externalLink44.xml" ContentType="application/vnd.openxmlformats-officedocument.spreadsheetml.externalLink+xml"/>
  <Override PartName="/xl/externalLinks/externalLink45.xml" ContentType="application/vnd.openxmlformats-officedocument.spreadsheetml.externalLink+xml"/>
  <Override PartName="/xl/externalLinks/externalLink46.xml" ContentType="application/vnd.openxmlformats-officedocument.spreadsheetml.externalLink+xml"/>
  <Override PartName="/xl/externalLinks/externalLink47.xml" ContentType="application/vnd.openxmlformats-officedocument.spreadsheetml.externalLink+xml"/>
  <Override PartName="/xl/externalLinks/externalLink48.xml" ContentType="application/vnd.openxmlformats-officedocument.spreadsheetml.externalLink+xml"/>
  <Override PartName="/xl/externalLinks/externalLink49.xml" ContentType="application/vnd.openxmlformats-officedocument.spreadsheetml.externalLink+xml"/>
  <Override PartName="/xl/externalLinks/externalLink50.xml" ContentType="application/vnd.openxmlformats-officedocument.spreadsheetml.externalLink+xml"/>
  <Override PartName="/xl/externalLinks/externalLink51.xml" ContentType="application/vnd.openxmlformats-officedocument.spreadsheetml.externalLink+xml"/>
  <Override PartName="/xl/externalLinks/externalLink52.xml" ContentType="application/vnd.openxmlformats-officedocument.spreadsheetml.externalLink+xml"/>
  <Override PartName="/xl/externalLinks/externalLink53.xml" ContentType="application/vnd.openxmlformats-officedocument.spreadsheetml.externalLink+xml"/>
  <Override PartName="/xl/externalLinks/externalLink54.xml" ContentType="application/vnd.openxmlformats-officedocument.spreadsheetml.externalLink+xml"/>
  <Override PartName="/xl/externalLinks/externalLink55.xml" ContentType="application/vnd.openxmlformats-officedocument.spreadsheetml.externalLink+xml"/>
  <Override PartName="/xl/externalLinks/externalLink56.xml" ContentType="application/vnd.openxmlformats-officedocument.spreadsheetml.externalLink+xml"/>
  <Override PartName="/xl/externalLinks/externalLink57.xml" ContentType="application/vnd.openxmlformats-officedocument.spreadsheetml.externalLink+xml"/>
  <Override PartName="/xl/externalLinks/externalLink58.xml" ContentType="application/vnd.openxmlformats-officedocument.spreadsheetml.externalLink+xml"/>
  <Override PartName="/xl/externalLinks/externalLink59.xml" ContentType="application/vnd.openxmlformats-officedocument.spreadsheetml.externalLink+xml"/>
  <Override PartName="/xl/externalLinks/externalLink60.xml" ContentType="application/vnd.openxmlformats-officedocument.spreadsheetml.externalLink+xml"/>
  <Override PartName="/xl/externalLinks/externalLink61.xml" ContentType="application/vnd.openxmlformats-officedocument.spreadsheetml.externalLink+xml"/>
  <Override PartName="/xl/externalLinks/externalLink6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omments2.xml" ContentType="application/vnd.openxmlformats-officedocument.spreadsheetml.comments+xml"/>
  <Override PartName="/xl/tables/table3.xml" ContentType="application/vnd.openxmlformats-officedocument.spreadsheetml.table+xml"/>
  <Override PartName="/xl/comments3.xml" ContentType="application/vnd.openxmlformats-officedocument.spreadsheetml.comments+xml"/>
  <Override PartName="/xl/tables/table4.xml" ContentType="application/vnd.openxmlformats-officedocument.spreadsheetml.table+xml"/>
  <Override PartName="/xl/comments4.xml" ContentType="application/vnd.openxmlformats-officedocument.spreadsheetml.comments+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codeName="ThisWorkbook" defaultThemeVersion="166925"/>
  <mc:AlternateContent xmlns:mc="http://schemas.openxmlformats.org/markup-compatibility/2006">
    <mc:Choice Requires="x15">
      <x15ac:absPath xmlns:x15ac="http://schemas.microsoft.com/office/spreadsheetml/2010/11/ac" url="C:\Users\wvelasco\Downloads\"/>
    </mc:Choice>
  </mc:AlternateContent>
  <xr:revisionPtr revIDLastSave="0" documentId="13_ncr:1_{19B31F4E-37C4-496A-933A-D9D0D2C027EF}" xr6:coauthVersionLast="47" xr6:coauthVersionMax="47" xr10:uidLastSave="{00000000-0000-0000-0000-000000000000}"/>
  <bookViews>
    <workbookView xWindow="-110" yWindow="-110" windowWidth="19420" windowHeight="11500" tabRatio="741" firstSheet="2" activeTab="2" xr2:uid="{00000000-000D-0000-FFFF-FFFF00000000}"/>
  </bookViews>
  <sheets>
    <sheet name="Listas" sheetId="4" state="hidden" r:id="rId1"/>
    <sheet name="Plan Presentado 2025" sheetId="21" state="hidden" r:id="rId2"/>
    <sheet name="Estructuras_N1-N2-N3" sheetId="1" r:id="rId3"/>
    <sheet name="Conductor_N1-N2-N3" sheetId="18" r:id="rId4"/>
    <sheet name="Equipos Proteccion" sheetId="17" r:id="rId5"/>
    <sheet name="Transformador_Distribucion" sheetId="20" r:id="rId6"/>
    <sheet name="COD_MATERIALES" sheetId="22" r:id="rId7"/>
    <sheet name="Novedades" sheetId="23" r:id="rId8"/>
  </sheets>
  <externalReferences>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 r:id="rId54"/>
    <externalReference r:id="rId55"/>
    <externalReference r:id="rId56"/>
    <externalReference r:id="rId57"/>
    <externalReference r:id="rId58"/>
    <externalReference r:id="rId59"/>
    <externalReference r:id="rId60"/>
    <externalReference r:id="rId61"/>
    <externalReference r:id="rId62"/>
    <externalReference r:id="rId63"/>
    <externalReference r:id="rId64"/>
    <externalReference r:id="rId65"/>
    <externalReference r:id="rId66"/>
    <externalReference r:id="rId67"/>
    <externalReference r:id="rId68"/>
    <externalReference r:id="rId69"/>
    <externalReference r:id="rId70"/>
  </externalReferences>
  <definedNames>
    <definedName name="____W.O.R.K.B.O.O.K..C.O.N.T.E.N.T.S____">'[1]Workbook Contents'!$A$1</definedName>
    <definedName name="__ABR96">[2]OFIC96!$L$98</definedName>
    <definedName name="__AGO96">[2]CargDispIndCcio!$G$55</definedName>
    <definedName name="__COP20">'[3]PUNTUALNO-RES'!$J$24</definedName>
    <definedName name="__COP202">'[3]PUNTUALNO-RES'!$J$25</definedName>
    <definedName name="__COP203">'[3]PUNTUALNO-RES'!$J$26</definedName>
    <definedName name="__COP21">'[3]PUNTUALNO-RES'!$J$29</definedName>
    <definedName name="__COP212">'[3]PUNTUALNO-RES'!$P$15</definedName>
    <definedName name="__COP213">'[3]PUNTUALNO-RES'!$P$16</definedName>
    <definedName name="__COP22">'[3]PUNTUALNO-RES'!$P$11</definedName>
    <definedName name="__COP222">'[3]PUNTUALNO-RES'!$P$19</definedName>
    <definedName name="__COP223">'[3]PUNTUALNO-RES'!$P$20</definedName>
    <definedName name="__COP973">'[3]PUNTUALNO-RES'!$J$13</definedName>
    <definedName name="__COP98">'[3]PUNTUALNO-RES'!$J$15</definedName>
    <definedName name="__COP982">'[3]PUNTUALNO-RES'!$J$16</definedName>
    <definedName name="__COP983">'[3]PUNTUALNO-RES'!$J$17</definedName>
    <definedName name="__COP99">'[3]PUNTUALNO-RES'!$J$20</definedName>
    <definedName name="__COP992">'[3]PUNTUALNO-RES'!$J$21</definedName>
    <definedName name="__COP993">'[3]PUNTUALNO-RES'!$J$22</definedName>
    <definedName name="__DIC95">[2]RESBINOM!$B$99</definedName>
    <definedName name="__ENE96">[2]RESBINOM!$C$99</definedName>
    <definedName name="__FEB96">[2]OFIC96!$J$98</definedName>
    <definedName name="__jul96">[2]CargDispRES!$H$35</definedName>
    <definedName name="__JUN96">[2]ZONASF96!$J$46</definedName>
    <definedName name="__MAR96">[2]OFIC96!$K$98</definedName>
    <definedName name="__MAY96">[2]OFIC96!$M$98</definedName>
    <definedName name="__MAY97">[4]IND97!$AA$61</definedName>
    <definedName name="__NOV96">[2]CargDispIndCcio!$J$55</definedName>
    <definedName name="__OCT96">[2]CargDispIndCcio!$I$55</definedName>
    <definedName name="__SEP96">[2]CargDispIndCcio!$H$55</definedName>
    <definedName name="_ABR96">[2]OFIC96!$L$98</definedName>
    <definedName name="_AGO96">[2]CargDispIndCcio!$G$55</definedName>
    <definedName name="_AtRisk_SimSetting_AutomaticallyGenerateReports" hidden="1">FALSE</definedName>
    <definedName name="_AtRisk_SimSetting_AutomaticResultsDisplayMode" hidden="1">0</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LiveUpdate" hidden="1">TRUE</definedName>
    <definedName name="_AtRisk_SimSetting_LiveUpdatePeriod" hidden="1">-1</definedName>
    <definedName name="_AtRisk_SimSetting_RandomNumberGenerator" hidden="1">0</definedName>
    <definedName name="_AtRisk_SimSetting_ReportsList" hidden="1">11</definedName>
    <definedName name="_AtRisk_SimSetting_SimNameCount" hidden="1">0</definedName>
    <definedName name="_AtRisk_SimSetting_SmartSensitivityAnalysisEnabled" hidden="1">TRUE</definedName>
    <definedName name="_AtRisk_SimSetting_StdRecalcBehavior" hidden="1">0</definedName>
    <definedName name="_AtRisk_SimSetting_StdRecalcWithoutRiskStatic" hidden="1">0</definedName>
    <definedName name="_AtRisk_SimSetting_StdRecalcWithoutRiskStaticPercentile" hidden="1">0.5</definedName>
    <definedName name="_COP20">'[3]PUNTUALNO-RES'!$J$24</definedName>
    <definedName name="_COP202">'[3]PUNTUALNO-RES'!$J$25</definedName>
    <definedName name="_COP203">'[3]PUNTUALNO-RES'!$J$26</definedName>
    <definedName name="_COP21">'[3]PUNTUALNO-RES'!$J$29</definedName>
    <definedName name="_COP212">'[3]PUNTUALNO-RES'!$P$15</definedName>
    <definedName name="_COP213">'[3]PUNTUALNO-RES'!$P$16</definedName>
    <definedName name="_COP22">'[3]PUNTUALNO-RES'!$P$11</definedName>
    <definedName name="_COP222">'[3]PUNTUALNO-RES'!$P$19</definedName>
    <definedName name="_COP223">'[3]PUNTUALNO-RES'!$P$20</definedName>
    <definedName name="_COP973">'[3]PUNTUALNO-RES'!$J$13</definedName>
    <definedName name="_COP98">'[3]PUNTUALNO-RES'!$J$15</definedName>
    <definedName name="_COP982">'[3]PUNTUALNO-RES'!$J$16</definedName>
    <definedName name="_COP983">'[3]PUNTUALNO-RES'!$J$17</definedName>
    <definedName name="_COP99">'[3]PUNTUALNO-RES'!$J$20</definedName>
    <definedName name="_COP992">'[3]PUNTUALNO-RES'!$J$21</definedName>
    <definedName name="_COP993">'[3]PUNTUALNO-RES'!$J$22</definedName>
    <definedName name="_DIC95">[2]RESBINOM!$B$99</definedName>
    <definedName name="_ENE96">[2]RESBINOM!$C$99</definedName>
    <definedName name="_FEB96">[2]OFIC96!$J$98</definedName>
    <definedName name="_xlnm._FilterDatabase" localSheetId="0" hidden="1">Listas!$S$1:$V$782</definedName>
    <definedName name="_xlnm._FilterDatabase" localSheetId="1" hidden="1">'Plan Presentado 2025'!$A$1:$K$99</definedName>
    <definedName name="_jul96">[2]CargDispRES!$H$35</definedName>
    <definedName name="_JUN96">[2]ZONASF96!$J$46</definedName>
    <definedName name="_Key1" hidden="1">#REF!</definedName>
    <definedName name="_MAR96">[2]OFIC96!$K$98</definedName>
    <definedName name="_MAY96">[2]OFIC96!$M$98</definedName>
    <definedName name="_MAY97">[4]IND97!$AA$61</definedName>
    <definedName name="_NOV96">[2]CargDispIndCcio!$J$55</definedName>
    <definedName name="_OCT96">[2]CargDispIndCcio!$I$55</definedName>
    <definedName name="_Order1" hidden="1">255</definedName>
    <definedName name="_Order2" hidden="1">255</definedName>
    <definedName name="_SEP96">[2]CargDispIndCcio!$H$55</definedName>
    <definedName name="_Sort" hidden="1">#REF!</definedName>
    <definedName name="a" hidden="1">#REF!</definedName>
    <definedName name="Abril">'[5]Balance de Comprobación Abril'!$A:$IV</definedName>
    <definedName name="ActIniN">[6]BGo!$A$43,[6]BGo!$A$47,[6]BGo!$A$51,[6]BGo!$A$55,[6]BGo!$A$59,[6]BGo!$A$63</definedName>
    <definedName name="ActivaZona1">[7]PRONOSTICO!$K$4</definedName>
    <definedName name="ActivaZona10">[7]PRONOSTICO!$M$6</definedName>
    <definedName name="ActivaZona11">[7]PRONOSTICO!$M$7</definedName>
    <definedName name="ActivaZona12">[7]PRONOSTICO!$M$8</definedName>
    <definedName name="ActivaZona13">[7]PRONOSTICO!$M$9</definedName>
    <definedName name="ActivaZona14">[7]PRONOSTICO!$M$10</definedName>
    <definedName name="ActivaZona2">[7]PRONOSTICO!$K$5</definedName>
    <definedName name="ActivaZona3">[7]PRONOSTICO!$K$6</definedName>
    <definedName name="ActivaZona4">[7]PRONOSTICO!$K$7</definedName>
    <definedName name="ActivaZona5">[7]PRONOSTICO!$K$8</definedName>
    <definedName name="ActivaZona6">[7]PRONOSTICO!$K$9</definedName>
    <definedName name="ActivaZona7">[7]PRONOSTICO!$K$10</definedName>
    <definedName name="ActivaZona8">[7]PRONOSTICO!$M$4</definedName>
    <definedName name="ActivaZona9">[7]PRONOSTICO!$M$5</definedName>
    <definedName name="ADMON">#REF!,#REF!,#REF!</definedName>
    <definedName name="ALTURA7">[8]Hoja1!$E$1:$E$6</definedName>
    <definedName name="AMORTIZACIONES">[9]OTROSNOO!$A$55:$K$69</definedName>
    <definedName name="ANALIZADO">[10]Tablas!$G$3:$G$4</definedName>
    <definedName name="anscount" hidden="1">1</definedName>
    <definedName name="AñoActual">YEAR(TODAY())</definedName>
    <definedName name="AñoInicial">[11]Datos!$B$4</definedName>
    <definedName name="AR">[12]Datos!$F$39</definedName>
    <definedName name="Auto">'[13]Pro-Terciario'!$B$13:$B$19</definedName>
    <definedName name="BALANCE">'[14]Plano Balance'!$A$1:$F$1000</definedName>
    <definedName name="BANADIA">'[10]Ec Pérdida BAN'!$H$2:$H$11</definedName>
    <definedName name="BOTOS">'[15]CUADRO VEHICULOS NUEVOS'!$B$5:$B$13</definedName>
    <definedName name="Capital">[16]CCPP!$B$27</definedName>
    <definedName name="CGENR20">'[3]PUNTUALNO-RES'!$B$24</definedName>
    <definedName name="CGENR202">'[3]PUNTUALNO-RES'!$B$25</definedName>
    <definedName name="CGENR203">'[3]PUNTUALNO-RES'!$B$26</definedName>
    <definedName name="CGENR21">'[3]PUNTUALNO-RES'!$B$29</definedName>
    <definedName name="CGENR212">'[3]PUNTUALNO-RES'!$L$15</definedName>
    <definedName name="CGENR213">'[3]PUNTUALNO-RES'!$L$16</definedName>
    <definedName name="CGENR22">'[3]PUNTUALNO-RES'!$L$11</definedName>
    <definedName name="CGENR222">'[3]PUNTUALNO-RES'!$L$19</definedName>
    <definedName name="CGENR223">'[3]PUNTUALNO-RES'!$L$20</definedName>
    <definedName name="CGENR973">'[3]PUNTUALNO-RES'!$B$13</definedName>
    <definedName name="CGENR98">'[3]PUNTUALNO-RES'!$B$15</definedName>
    <definedName name="CGENR982">'[3]PUNTUALNO-RES'!$B$16</definedName>
    <definedName name="CGENR983">'[3]PUNTUALNO-RES'!$B$17</definedName>
    <definedName name="CGENR99">'[3]PUNTUALNO-RES'!$B$20</definedName>
    <definedName name="CGENR992">'[3]PUNTUALNO-RES'!$B$21</definedName>
    <definedName name="CGENR993">'[3]PUNTUALNO-RES'!$B$22</definedName>
    <definedName name="circuit">[17]Relacion!$A$1:$A$65536</definedName>
    <definedName name="CIRCUITOS">[18]Relacion!$A:$A</definedName>
    <definedName name="ClaseActividad">[19]TablasListas!$E$3:$E$11</definedName>
    <definedName name="CMON20">'[3]PUNTUALNO-RES'!$S$23</definedName>
    <definedName name="CMON202">'[3]PUNTUALNO-RES'!$S$24</definedName>
    <definedName name="CMON203">'[3]PUNTUALNO-RES'!$S$25</definedName>
    <definedName name="CMON204">'[3]PUNTUALNO-RES'!$S$26</definedName>
    <definedName name="CMON21">'[3]PUNTUALNO-RES'!$S$27</definedName>
    <definedName name="CMON212">'[3]PUNTUALNO-RES'!$S$28</definedName>
    <definedName name="CMON213">'[3]PUNTUALNO-RES'!$S$29</definedName>
    <definedName name="CMON214">'[3]PUNTUALNO-RES'!$Y$10</definedName>
    <definedName name="CMON22">'[3]PUNTUALNO-RES'!$Y$11</definedName>
    <definedName name="CMON222">'[3]PUNTUALNO-RES'!$Y$12</definedName>
    <definedName name="CMON223">'[3]PUNTUALNO-RES'!$Y$13</definedName>
    <definedName name="CMON224">'[3]PUNTUALNO-RES'!$Y$14</definedName>
    <definedName name="CMON97">'[3]PUNTUALNO-RES'!$S$11</definedName>
    <definedName name="CMON972">'[3]PUNTUALNO-RES'!$S$12</definedName>
    <definedName name="CMON974">'[3]PUNTUALNO-RES'!$S$14</definedName>
    <definedName name="CMON98">'[3]PUNTUALNO-RES'!$S$15</definedName>
    <definedName name="CMON982">'[3]PUNTUALNO-RES'!$S$16</definedName>
    <definedName name="CMON983">'[3]PUNTUALNO-RES'!$S$17</definedName>
    <definedName name="CMON984">'[3]PUNTUALNO-RES'!$S$18</definedName>
    <definedName name="CMON99">'[3]PUNTUALNO-RES'!$S$19</definedName>
    <definedName name="CMON992">'[3]PUNTUALNO-RES'!$S$20</definedName>
    <definedName name="CMON993">'[3]PUNTUALNO-RES'!$S$21</definedName>
    <definedName name="CMON994">'[3]PUNTUALNO-RES'!$S$22</definedName>
    <definedName name="cocaocla">'[20]RESULTADO TOTAL POR DESTINO'!$C$9:$C$11</definedName>
    <definedName name="Código1">[21]Agosto!$D$3</definedName>
    <definedName name="Código2">[21]Agosto!$H$3</definedName>
    <definedName name="Código3">[21]Agosto!$L$3</definedName>
    <definedName name="Código4">[21]Agosto!$P$3</definedName>
    <definedName name="Código5">[21]Agosto!$T$3</definedName>
    <definedName name="ConsultaDeAlumnos">'[22]CRONOGRAMA '!$B$4</definedName>
    <definedName name="CONSUMO_MES_CALCUL">[9]Ingresos_MNR!$A$82</definedName>
    <definedName name="conta">'[23]Aprop de Gastos'!$A:$IV</definedName>
    <definedName name="contable">'[24]Balance de Comprobación'!$A$1:$N$837</definedName>
    <definedName name="Continuidad">[16]Datos!$C$4</definedName>
    <definedName name="COSTO_33_34">'[25]33-34'!$A:$IV</definedName>
    <definedName name="CostosQMEN">'[26]Costos QMEN'!$A:$IV</definedName>
    <definedName name="CostosSIPA">'[27]Costos SIPA'!$A:$IV</definedName>
    <definedName name="CR">'[28]INV. TOTAL'!$B$42</definedName>
    <definedName name="CreIni">[6]BGo!$C$132:$N$133,[6]BGo!$C$137:$N$138</definedName>
    <definedName name="Cxp">'[29]CXP Inversiones'!$A:$IV</definedName>
    <definedName name="datos">'[30]Graficos '!$A$1:$M$49</definedName>
    <definedName name="Descripción_Cat_NT">[31]Listas!$K$29:$K$29</definedName>
    <definedName name="Descripción_Cat_NT1">[31]Listas!$K$2:$K$3</definedName>
    <definedName name="Descripción_Cat_NT2">[31]Listas!$K$4:$K$11</definedName>
    <definedName name="Descripción_Cat_NT3">[31]Listas!$K$12:$K$20</definedName>
    <definedName name="Descripción_Cat_NT4">[31]Listas!$K$21:$K$28</definedName>
    <definedName name="DR">[32]DR!$A:$IV</definedName>
    <definedName name="dur_14">'[33]dur-14'!$A$2:$N$15905</definedName>
    <definedName name="dur_15">'[33]dur-15'!$A$2:$N$18370</definedName>
    <definedName name="dur_16">'[33]dur-16'!$A$2:$N$19194</definedName>
    <definedName name="Duracion">[16]Datos!$B$5</definedName>
    <definedName name="EF">'[34]ESTADOS FINANCIEROS MES'!$A$6:$H$800</definedName>
    <definedName name="efg">'[35]ESTADOS FINANCIEROS MES'!$A$6:$H$800</definedName>
    <definedName name="Empresa">[36]Menu!$B$2</definedName>
    <definedName name="EP_L1">'[37]ECUACIÓN DE PERDIDA TASAJERA'!$H$35</definedName>
    <definedName name="EP_L2">'[37]ECUACIÓN DE PERDIDA TASAJERA'!$H$34</definedName>
    <definedName name="EP_L3">'[37]ECUACIÓN DE PERDIDA TASAJERA'!$H$33</definedName>
    <definedName name="EP_L4">'[37]ECUACIÓN DE PERDIDA TASAJERA'!$H$32</definedName>
    <definedName name="EPM_MNR_AÑO">[38]factores!$B$25</definedName>
    <definedName name="EPM_MNR_MES">[38]factores!$B$84</definedName>
    <definedName name="Equipos_Ingeniería">#REF!</definedName>
    <definedName name="ER">[39]Hoja1!$A:$IV</definedName>
    <definedName name="ErIni">[6]BGo!$H$7:$H$9,[6]BGo!$H$11,[6]BGo!$H$13:$H$18,[6]BGo!$H$20</definedName>
    <definedName name="estado">[8]Hoja1!$G$1:$G$3</definedName>
    <definedName name="ESTRUCTURA">[8]Hoja1!$H$1:$H$2</definedName>
    <definedName name="Exc_2016">[33]EXC_2016!$A$2:$M$19326</definedName>
    <definedName name="Exp">'[13]Pro-Terciario'!$B$20:$B$21</definedName>
    <definedName name="FAC">[12]Datos!$G$22</definedName>
    <definedName name="fcarga1">[3]coref113!$C$15</definedName>
    <definedName name="fcarga2">[3]coref113!$C$16</definedName>
    <definedName name="fcarga3">[3]coref113!$C$17</definedName>
    <definedName name="Fecha">OFFSET(#REF!,0,0,#REF!,1)</definedName>
    <definedName name="Fel">[12]Datos!$F$37</definedName>
    <definedName name="FM">[40]Datos!$B$9</definedName>
    <definedName name="FPC">[12]Datos!$G$23</definedName>
    <definedName name="fre_14">'[33]fre-14'!$A$2:$N$15905</definedName>
    <definedName name="fre_15">'[33]fre-15'!$A$2:$N$18370</definedName>
    <definedName name="fre_16">'[33]fre-16'!$A$2:$N$19194</definedName>
    <definedName name="Frecuencia">[10]Tablas!$C$3:$C$13</definedName>
    <definedName name="GasenTroncal">[41]DEMANDA!$C$99</definedName>
    <definedName name="GASTOS99">'[25]99'!$A:$IV</definedName>
    <definedName name="GastosQMEN">'[26]Gastos QMEN'!$A:$IV</definedName>
    <definedName name="GastosSIPA">'[27]Gastos SIPA'!$A:$IV</definedName>
    <definedName name="grafica">'[30]Graficos '!$P$1:$Y$36,'[30]Graficos '!$P$39:$Y$77</definedName>
    <definedName name="Hipótesis">'[42]01_Tablas'!$K$15:$K$17</definedName>
    <definedName name="homo">'[32]Homologación de Gastos_Valores'!$A:$IV</definedName>
    <definedName name="I.P.P">[9]Ingresos_MNR!$A$32</definedName>
    <definedName name="ICSEAño1">[9]Ingresos_MNR!$E$34</definedName>
    <definedName name="ICSEAño10">[9]Ingresos_MNR!$N$34</definedName>
    <definedName name="ICSEAño2">[9]Ingresos_MNR!$F$34</definedName>
    <definedName name="ICSEAño3">[9]Ingresos_MNR!$G$34</definedName>
    <definedName name="ICSEAño4">[9]Ingresos_MNR!$H$34</definedName>
    <definedName name="ICSEAño5">[9]Ingresos_MNR!$I$34</definedName>
    <definedName name="ICSEAño6">[9]Ingresos_MNR!$J$34</definedName>
    <definedName name="ICSEAño7">[9]Ingresos_MNR!$K$34</definedName>
    <definedName name="ICSEAño8">[9]Ingresos_MNR!$L$34</definedName>
    <definedName name="ICSEAño9">[9]Ingresos_MNR!$M$34</definedName>
    <definedName name="IDET">[12]Inv!$B$16:$K$96,[12]Inv!$B$98:$K$178,[12]Inv!$B$180:$K$261,[12]Inv!$B$262:$K$388,[12]Inv!$B$390:$K$515,[12]Inv!$B$517:$K$643,[12]Inv!$B$645:$K$772,[12]Inv!$B$773:$K$853</definedName>
    <definedName name="IEST">[12]Inv!$M$1171:$Y$1188,[12]Inv!$M$1190:$Y$1207,[12]Inv!$M$1209:$Y$1230,[12]Inv!$M$1231:$Y$1251,[12]Inv!$M$1253:$Y$1271,[12]Inv!$M$1273:$Y$1290,[12]Inv!$M$1318:$Y$1331,[12]Inv!$M$1333:$Y$1353</definedName>
    <definedName name="IMPG">[12]Gtos!$B$20:$H$65,[12]Gtos!$B$67:$H$109,[12]Gtos!$B$111:$H$155,[12]Gtos!$B$157:$H$190,[12]Gtos!$B$192:$H$236,[12]Gtos!$B$238:$H$281,[12]Gtos!$B$282:$H$328,[12]Gtos!$B$329:$H$360,[12]Gtos!$B$362:$H$403,[12]Gtos!$B$405:$H$439,[12]Gtos!$B$441:$H$482,[12]Gtos!$B$484:$H$518,[12]Gtos!$B$520:$H$577</definedName>
    <definedName name="Indirectos">#REF!</definedName>
    <definedName name="INFLACION">[9]Ingresos_MNR!$A$27</definedName>
    <definedName name="ING_SDL_EPM_MNR">[38]factores!$B$130</definedName>
    <definedName name="ingreso">[25]Ingreso!$A:$IV</definedName>
    <definedName name="INGRESOS_CONSUMO">[9]Ingresos_MNR!$A$93</definedName>
    <definedName name="IngresosQMEN">'[26]Ingresos QMEN'!$A:$IV</definedName>
    <definedName name="IngresosSIPA">'[27]Ingresos SIPA'!$A:$IV</definedName>
    <definedName name="inversión">[43]Inversión!$A:$IV</definedName>
    <definedName name="IRES">[12]Inv!$B$885:$K$916,[12]Inv!$B$918:$K$949,[12]Inv!$B$951:$K$982,[12]Inv!$B$984:$K$1020,[12]Inv!$B$1022:$K$1058,[12]Inv!$B$1060:$K$1095,[12]Inv!$B$1097:$K$1134,[12]Inv!$B$1136:$K$1169</definedName>
    <definedName name="IUS_CENS">[31]Listas!$AH$1:$AJ$50</definedName>
    <definedName name="julio">[44]Julio_2010!$A$1:$N$419</definedName>
    <definedName name="Julio__">'[5]Balance de Comprobación Julio'!$A:$IV</definedName>
    <definedName name="junio">'[5]Balance de Comprobación Junio'!$A:$IV</definedName>
    <definedName name="L_CON">[45]Listas!$F$122:$F$126</definedName>
    <definedName name="L_COP">[45]Listas!$F$188:$F$198</definedName>
    <definedName name="L_CSPR">[45]Listas!$H$130:$H$159</definedName>
    <definedName name="L_FIL1">[45]Listas!$G$184</definedName>
    <definedName name="L_FIL2">[45]Listas!$G$183</definedName>
    <definedName name="L_FIL3">[45]Listas!$G$182</definedName>
    <definedName name="L_FIL4">[45]Listas!$G$181</definedName>
    <definedName name="L_FRE">[45]Listas!$F$103:$F$107</definedName>
    <definedName name="L_NC">[37]Listas!$K$4:$L$33</definedName>
    <definedName name="L_NCR">[45]Listas!$I$130:$I$159</definedName>
    <definedName name="L_NCR2">[45]Listas!$F$206:$F$209</definedName>
    <definedName name="L_TF">[45]Listas!$F$175:$F$176</definedName>
    <definedName name="L_TRED">[45]Listas!$F$168:$F$170</definedName>
    <definedName name="L_UPCAP">[45]Listas!$F$163</definedName>
    <definedName name="L_VCON">[45]Listas!$G$122:$G$126</definedName>
    <definedName name="L_VFRE">[45]Listas!$G$103:$G$107</definedName>
    <definedName name="Lectura">OFFSET(#REF!,0,0,#REF!,1)</definedName>
    <definedName name="limcount" hidden="1">1</definedName>
    <definedName name="LineaZona1">IF(ActivaZona1,[22]!Zona_1,[22]!Oculta)</definedName>
    <definedName name="LineaZona10">IF(ActivaZona10,Zona_10,Oculta1)</definedName>
    <definedName name="LineaZona11">IF(ActivaZona11,Zona_11,Oculta1)</definedName>
    <definedName name="LineaZona12">IF(ActivaZona12,Zona_12,Oculta1)</definedName>
    <definedName name="LineaZona13">IF(ActivaZona13,Zona_13,Oculta1)</definedName>
    <definedName name="LineaZona14">IF(ActivaZona14,Zona_14,Oculta1)</definedName>
    <definedName name="LineaZona2">IF(ActivaZona2,[22]!Zona_2,[22]!Oculta)</definedName>
    <definedName name="LineaZona3">IF(ActivaZona3,[22]!Zona_3,[22]!Oculta)</definedName>
    <definedName name="LineaZona4">IF(ActivaZona4,[22]!Zona_4,[22]!Oculta)</definedName>
    <definedName name="LineaZona5">IF(ActivaZona5,[22]!Zona_5,[22]!Oculta)</definedName>
    <definedName name="LineaZona6">IF(ActivaZona6,[22]!Zona_6,[22]!Oculta)</definedName>
    <definedName name="LineaZona7">IF(ActivaZona7,[22]!Zona_7,[22]!Oculta)</definedName>
    <definedName name="LineaZona8">IF(ActivaZona8,Zona_8,Oculta1)</definedName>
    <definedName name="LineaZona9">IF(ActivaZona9,Zona_9,Oculta1)</definedName>
    <definedName name="LISTA1">[46]MIRAFLORES!$E$175:$E$192</definedName>
    <definedName name="LISTA10">[47]CAUCASIA!$E$270:$E$287</definedName>
    <definedName name="Marzo">'[5]Balance de Comprobación Marzo'!$A:$IV</definedName>
    <definedName name="material777">[8]Hoja1!$I$1:$I$4</definedName>
    <definedName name="Materiales_Estándar">#REF!</definedName>
    <definedName name="Mayo">'[5]Balance de Comprobación Mayo'!$A:$IV</definedName>
    <definedName name="mensualizacion">[48]mens_inversión!$A:$IV</definedName>
    <definedName name="Mes" localSheetId="6">[49]xCuadrillas!$C$1</definedName>
    <definedName name="Mes">[50]BD!#REF!</definedName>
    <definedName name="MesCant">[51]Cantidades!$F$2</definedName>
    <definedName name="metas_N1">'[33]Metas y Senda'!$B$4:$E$10</definedName>
    <definedName name="metas_N23">'[33]Metas y Senda'!$B$11:$E$17</definedName>
    <definedName name="Moneda">'[9]Reportes '!$N$4</definedName>
    <definedName name="Mun_CENS">[31]Listas!$E$2:$E$48</definedName>
    <definedName name="N">[12]Datos!$G$25</definedName>
    <definedName name="Nivel_Tensión">[31]Listas!$J$2:$J$6</definedName>
    <definedName name="Nombres">[49]!T_Cuadrillas17[NOMBRE]</definedName>
    <definedName name="NombreTabla">"Dummy"</definedName>
    <definedName name="NT">[33]CARGOS!$B$2:$B$73</definedName>
    <definedName name="Oculta">[7]PRONOSTICO!$A$36:$A$59</definedName>
    <definedName name="Oculta1">[7]PRONOSTICO!$A$65:$A$88</definedName>
    <definedName name="OPERAC.">#REF!,#REF!</definedName>
    <definedName name="OtroActyPas">'[6]Act y Pas'!$C$4:$O$6,'[6]Act y Pas'!$C$15:$O$17,'[6]Act y Pas'!$C$27:$O$30,[6]Datos!$D$67:$AG$68,[6]Datos!#REF!,[6]Datos!$D$75:$AG$75,[6]Datos!$D$76:$AG$76,[6]Datos!$D$85:$H$94</definedName>
    <definedName name="otrosnoo">[9]OTROSNOO!$A$17:$K$54,[9]OTROSNOO!#REF!,[9]OTROSNOO!#REF!</definedName>
    <definedName name="Pais">[52]Caso!$B$9</definedName>
    <definedName name="partidas">[23]QPAR!$A:$IV</definedName>
    <definedName name="PESO7">[8]Hoja1!$F$1:$F$7</definedName>
    <definedName name="Porc_Comercial_CF">'[9]Reportes '!$O$15</definedName>
    <definedName name="Porc_Industrial_CF">'[9]Reportes '!$O$13</definedName>
    <definedName name="Precios">'[9]Reportes '!$N$5</definedName>
    <definedName name="PRIMER_IDIOMA">[53]AppSettings!$G$4</definedName>
    <definedName name="printggra4">[12]Datos!$G$18</definedName>
    <definedName name="Prioridad">[31]Listas!$G$2:$G$4</definedName>
    <definedName name="propiedad">[33]CARGOS!$C$2:$C$73</definedName>
    <definedName name="Proy_CENS">[31]Listas!$B$2:$B$40</definedName>
    <definedName name="Proy_pun">'[13]Pro-Terciario'!$B$24:$B$36</definedName>
    <definedName name="PROYECTO">[8]Hoja1!$A$1:$A$5</definedName>
    <definedName name="PUC">'[54]PUC-Plano'!$A$2:$P$110</definedName>
    <definedName name="PyG">'[14]Plano PyG'!$A:$IV</definedName>
    <definedName name="Q_EQUIPOS_ArmarMacroExcel">[55]RcmLocations!$A$1:$H$803</definedName>
    <definedName name="qmen">'[56]qmen 99'!$A:$IV</definedName>
    <definedName name="qmenn">'[56]qmen costo'!$A:$IV</definedName>
    <definedName name="Recover">[57]Macro1!$A$135</definedName>
    <definedName name="REGIONAL">[58]PRECIOS!$L$4:$L$8</definedName>
    <definedName name="Rep_115">'[13]Pro-Terciario'!$B$27:$B$30</definedName>
    <definedName name="Rep_red">'[13]Pro-Terciario'!$B$5:$B$11</definedName>
    <definedName name="Rep_sub">'[13]Pro-Terciario'!$B$2:$B$4</definedName>
    <definedName name="Respuesta">[10]Tablas!$E$3:$E$4</definedName>
    <definedName name="RiskAfterRecalcMacro" hidden="1">""</definedName>
    <definedName name="RiskAfterSimMacro" hidden="1">""</definedName>
    <definedName name="RiskBeforeRecalcMacro" hidden="1">""</definedName>
    <definedName name="RiskBeforeSimMacro" hidden="1">""</definedName>
    <definedName name="RiskCollectDistributionSamples" hidden="1">2</definedName>
    <definedName name="RiskFixedSeed" hidden="1">1</definedName>
    <definedName name="RiskHasSettings" hidden="1">5</definedName>
    <definedName name="RiskMinimizeOnStart" hidden="1">FALSE</definedName>
    <definedName name="RiskMonitorConvergence" hidden="1">FALSE</definedName>
    <definedName name="RiskNumIterations" hidden="1">10000</definedName>
    <definedName name="RiskNumSimulations" hidden="1">1</definedName>
    <definedName name="RiskPauseOnError" hidden="1">FALSE</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2</definedName>
    <definedName name="RiskStandardRecalc" hidden="1">1</definedName>
    <definedName name="RiskUpdateDisplay" hidden="1">FALSE</definedName>
    <definedName name="RiskUseDifferentSeedForEachSim" hidden="1">FALSE</definedName>
    <definedName name="RiskUseFixedSeed" hidden="1">FALSE</definedName>
    <definedName name="RiskUseMultipleCPUs" hidden="1">FALSE</definedName>
    <definedName name="RVerificacion">'[42]01_Tablas'!$E$15:$E$17</definedName>
    <definedName name="SAMORE">'[10]Ec Pérdida SAM'!$H$2:$H$11</definedName>
    <definedName name="sencount" hidden="1">1</definedName>
    <definedName name="sept">'[59]Balance de Comprobación Septiem'!$A:$IV</definedName>
    <definedName name="Servicios_de_Mantenimiento">#REF!</definedName>
    <definedName name="Servicios_Profesionales_Corporativos">#REF!</definedName>
    <definedName name="Servicios_Técnicos_Ingeniería">#REF!</definedName>
    <definedName name="Servicios_y_Materiales_de_Construcción">#REF!</definedName>
    <definedName name="SINO">[8]Hoja1!$D$1:$D$2</definedName>
    <definedName name="sipa">'[43]sipa 99'!$A:$IV</definedName>
    <definedName name="sipaa">'[43]sipa costos'!$A:$IV</definedName>
    <definedName name="SN">'[42]01_Tablas'!$D$15:$D$16</definedName>
    <definedName name="solver_lin" hidden="1">0</definedName>
    <definedName name="solver_num" hidden="1">0</definedName>
    <definedName name="solver_tmp" hidden="1">#NAME?</definedName>
    <definedName name="solver_typ" hidden="1">3</definedName>
    <definedName name="solver_val" hidden="1">47.37</definedName>
    <definedName name="Soporte_a_la_Operación">#REF!</definedName>
    <definedName name="T_Cuadrillas">[49]!T_Cuadrillas17[#Data]</definedName>
    <definedName name="TAR_CONSUMO_CALC">[9]Ingresos_MNR!$A$43</definedName>
    <definedName name="TasaCambio">'[9]Reportes '!$P$9:$Y$9</definedName>
    <definedName name="TC_CHR">'[37]Tablas Consecuencias 2'!$H$111:$H$113</definedName>
    <definedName name="TC_CON">'[37]Tablas Consecuencias 2'!$G$117:$G$121</definedName>
    <definedName name="TC_FR">'[37]Tablas Consecuencias 2'!$G$99:$G$103</definedName>
    <definedName name="TC_UFS">'[37]Tablas Consecuencias 2'!$G$111:$G$113</definedName>
    <definedName name="TC_VCON">'[37]Tablas Consecuencias 2'!$H$117:$H$121</definedName>
    <definedName name="TC_VFR">'[37]Tablas Consecuencias 2'!$H$99:$H$103</definedName>
    <definedName name="td">'[28]INV. TOTAL'!$B$40</definedName>
    <definedName name="tibu">[60]Relacion!$A$1:$A$65536</definedName>
    <definedName name="Tipo">[31]Listas!$H$2:$H$7</definedName>
    <definedName name="TOLEDO">'[10]Ec Pérdida TOL'!$H$2:$H$11</definedName>
    <definedName name="Tpp">'[61]INV. TOTAL'!$B$40</definedName>
    <definedName name="Transporte">[41]DEMANDA!$C$97</definedName>
    <definedName name="UnidadesConstructivas">[51]UC!$A$3:$B$760</definedName>
    <definedName name="USUARIOS">[9]Ingresos_MNR!$A$6</definedName>
    <definedName name="ValorInversion">[62]Caso!$G$234</definedName>
    <definedName name="VidUtiIni">[6]BGo!$E$43,[6]BGo!$E$47,[6]BGo!$E$51,[6]BGo!$E$55,[6]BGo!$E$59,[6]BGo!$E$63,[6]BGo!$E$67,[6]BGo!$E$71</definedName>
    <definedName name="VidUtiRem">[6]BGo!$E$44,[6]BGo!$E$48,[6]BGo!$E$52,[6]BGo!$E$56,[6]BGo!$E$60,[6]BGo!$E$64,[6]BGo!$E$68,[6]BGo!$E$72</definedName>
    <definedName name="Z_003EAA36_F10C_11D3_B9D8_0060B0A1EBDA_.wvu.Cols" hidden="1">#REF!</definedName>
    <definedName name="Z_003EAA36_F10C_11D3_B9D8_0060B0A1EBDA_.wvu.PrintTitles" hidden="1">#REF!</definedName>
    <definedName name="Z_003EAA36_F10C_11D3_B9D8_0060B0A1EBDA_.wvu.Rows" hidden="1">#REF!</definedName>
    <definedName name="Z_0F1C09F2_EE90_4156_90A3_2A0A2ECC319C_.wvu.Cols" hidden="1">#REF!</definedName>
    <definedName name="Z_0F1C09F2_EE90_4156_90A3_2A0A2ECC319C_.wvu.PrintTitles" hidden="1">#REF!</definedName>
    <definedName name="Z_0F1C09F2_EE90_4156_90A3_2A0A2ECC319C_.wvu.Rows" hidden="1">#REF!,#REF!,#REF!</definedName>
    <definedName name="Z_172CCCE0_C1A5_4CE9_9965_7542A8B3F0EC_.wvu.Cols" hidden="1">#REF!</definedName>
    <definedName name="Z_172CCCE0_C1A5_4CE9_9965_7542A8B3F0EC_.wvu.PrintArea" hidden="1">#REF!</definedName>
    <definedName name="Z_172CCCE0_C1A5_4CE9_9965_7542A8B3F0EC_.wvu.Rows" hidden="1">#REF!</definedName>
    <definedName name="Z_19D8DF06_EF6D_11D3_9ECB_2EDA48000000_.wvu.Cols" hidden="1">#REF!</definedName>
    <definedName name="Z_19D8DF06_EF6D_11D3_9ECB_2EDA48000000_.wvu.PrintArea" hidden="1">#REF!</definedName>
    <definedName name="Z_19D8DF06_EF6D_11D3_9ECB_2EDA48000000_.wvu.PrintTitles" hidden="1">#REF!</definedName>
    <definedName name="Z_19D8DF06_EF6D_11D3_9ECB_2EDA48000000_.wvu.Rows" hidden="1">#REF!,#REF!,#REF!</definedName>
    <definedName name="Z_1B8B01A4_EDB3_11D3_80C7_00A024BC22C2_.wvu.Rows" hidden="1">#REF!</definedName>
    <definedName name="Z_1C58FC27_E3B1_11D3_8469_00902798C6A2_.wvu.Cols" hidden="1">#REF!</definedName>
    <definedName name="Z_20A1FADB_B957_4AED_AE66_878B17DFD633_.wvu.Cols" hidden="1">#REF!</definedName>
    <definedName name="Z_21CCF778_718C_11D6_ABF5_0060B0A1EBD6_.wvu.Cols" hidden="1">#REF!</definedName>
    <definedName name="Z_21CCF778_718C_11D6_ABF5_0060B0A1EBD6_.wvu.PrintTitles" hidden="1">#REF!</definedName>
    <definedName name="Z_21CCF778_718C_11D6_ABF5_0060B0A1EBD6_.wvu.Rows" hidden="1">#REF!,#REF!,#REF!,#REF!,#REF!</definedName>
    <definedName name="Z_2A200C33_A580_4CB2_940B_D97A42A0E019_.wvu.Cols" hidden="1">#REF!</definedName>
    <definedName name="Z_2A200C33_A580_4CB2_940B_D97A42A0E019_.wvu.Rows" hidden="1">#REF!</definedName>
    <definedName name="Z_34A22F55_1D95_4678_A46E_A70DC6A3C207_.wvu.Cols" hidden="1">#REF!</definedName>
    <definedName name="Z_37776B17_B7D6_4E36_B6A6_BC7156A6AF2A_.wvu.Cols" hidden="1">#REF!</definedName>
    <definedName name="Z_37776B17_B7D6_4E36_B6A6_BC7156A6AF2A_.wvu.PrintArea" hidden="1">#REF!</definedName>
    <definedName name="Z_37776B17_B7D6_4E36_B6A6_BC7156A6AF2A_.wvu.Rows" hidden="1">#REF!</definedName>
    <definedName name="Z_3B19B4CA_4D57_11D6_BBE9_0060B0A26570_.wvu.PrintArea" hidden="1">#REF!</definedName>
    <definedName name="Z_4D790804_6F2C_11D6_9FB9_00902799AF5F_.wvu.PrintTitles" hidden="1">#REF!</definedName>
    <definedName name="Z_589C2F62_F444_11D3_8234_00A024BC47C9_.wvu.PrintArea" hidden="1">#REF!</definedName>
    <definedName name="Z_68FB9998_A852_49F3_927B_3331183595CE_.wvu.Cols" hidden="1">#REF!</definedName>
    <definedName name="Z_68FB9998_A852_49F3_927B_3331183595CE_.wvu.PrintArea" hidden="1">#REF!</definedName>
    <definedName name="Z_68FB9998_A852_49F3_927B_3331183595CE_.wvu.Rows" hidden="1">#REF!,#REF!</definedName>
    <definedName name="Z_6AC09C0F_FF8F_4F12_ADBE_30AEE9A9C1B1_.wvu.Cols" hidden="1">#REF!</definedName>
    <definedName name="Z_6AC09C0F_FF8F_4F12_ADBE_30AEE9A9C1B1_.wvu.PrintArea" hidden="1">#REF!</definedName>
    <definedName name="Z_6AC09C0F_FF8F_4F12_ADBE_30AEE9A9C1B1_.wvu.PrintTitles" hidden="1">#REF!</definedName>
    <definedName name="Z_6AC09C0F_FF8F_4F12_ADBE_30AEE9A9C1B1_.wvu.Rows" hidden="1">#REF!</definedName>
    <definedName name="Z_729B6941_05B2_11D4_81CC_00A024BA63B6_.wvu.PrintArea" hidden="1">#REF!</definedName>
    <definedName name="Z_767A59B7_E117_49BF_9AEF_33ACCAF94427_.wvu.PrintArea" hidden="1">#REF!</definedName>
    <definedName name="Z_767A59B7_E117_49BF_9AEF_33ACCAF94427_.wvu.PrintTitles" hidden="1">#REF!</definedName>
    <definedName name="Z_7BF3D182_4989_11D3_AEC2_0020AFF6AF7D_.wvu.Rows" hidden="1">#REF!</definedName>
    <definedName name="Z_7CC57AA1_1139_11D4_8CA7_00A024BC22C2_.wvu.PrintArea" hidden="1">#REF!</definedName>
    <definedName name="Z_8E92CDD1_57F5_11D4_8523_0090279D73DD_.wvu.Cols" hidden="1">#REF!</definedName>
    <definedName name="Z_8E92CDD1_57F5_11D4_8523_0090279D73DD_.wvu.PrintArea" hidden="1">#REF!</definedName>
    <definedName name="Z_93597641_E3B5_11D3_B99C_0060B0A14BDB_.wvu.Cols" hidden="1">#REF!</definedName>
    <definedName name="Z_93597641_E3B5_11D3_B99C_0060B0A14BDB_.wvu.PrintArea" hidden="1">#REF!</definedName>
    <definedName name="Z_93597641_E3B5_11D3_B99C_0060B0A14BDB_.wvu.PrintTitles" hidden="1">#REF!</definedName>
    <definedName name="Z_93597641_E3B5_11D3_B99C_0060B0A14BDB_.wvu.Rows" hidden="1">#REF!</definedName>
    <definedName name="Z_959B5FFF_6E6D_487A_A3F4_C9A34970BC16_.wvu.Cols" hidden="1">#REF!</definedName>
    <definedName name="Z_959B5FFF_6E6D_487A_A3F4_C9A34970BC16_.wvu.Rows" hidden="1">#REF!,#REF!,#REF!,#REF!,#REF!</definedName>
    <definedName name="Z_95A7FF15_E786_41C8_BF84_E88F6D6131BA_.wvu.PrintArea" hidden="1">#REF!</definedName>
    <definedName name="Z_9BC7DFF9_765D_4FB6_824D_3ADB63D1FA6D_.wvu.PrintArea" hidden="1">#REF!</definedName>
    <definedName name="Z_9BC7DFF9_765D_4FB6_824D_3ADB63D1FA6D_.wvu.Rows" hidden="1">#REF!</definedName>
    <definedName name="Z_A8A07620_0FEE_11D4_84A6_00902799EF84_.wvu.Cols" hidden="1">#REF!</definedName>
    <definedName name="Z_A8A07620_0FEE_11D4_84A6_00902799EF84_.wvu.PrintArea" hidden="1">#REF!</definedName>
    <definedName name="Z_A8A07620_0FEE_11D4_84A6_00902799EF84_.wvu.Rows" hidden="1">#REF!</definedName>
    <definedName name="Z_BA30042F_45DE_11D4_8274_00A024BC47C9_.wvu.PrintArea" hidden="1">#REF!</definedName>
    <definedName name="Z_BCEB2480_10BD_11D4_A937_0060B05EC320_.wvu.Cols" hidden="1">#REF!</definedName>
    <definedName name="Z_BCEB2480_10BD_11D4_A937_0060B05EC320_.wvu.PrintArea" hidden="1">#REF!</definedName>
    <definedName name="Z_BCEB2480_10BD_11D4_A937_0060B05EC320_.wvu.PrintTitles" hidden="1">#REF!</definedName>
    <definedName name="Z_BF468DCF_4E2A_11D6_9F87_00902799AF5F_.wvu.Cols" hidden="1">#REF!</definedName>
    <definedName name="Z_BF468DCF_4E2A_11D6_9F87_00902799AF5F_.wvu.Rows" hidden="1">#REF!</definedName>
    <definedName name="Z_BF9208A7_C01B_4537_8CEC_310358C22FBE_.wvu.Cols" hidden="1">#REF!</definedName>
    <definedName name="Z_BF9208A7_C01B_4537_8CEC_310358C22FBE_.wvu.PrintTitles" hidden="1">#REF!</definedName>
    <definedName name="Z_BF9208A7_C01B_4537_8CEC_310358C22FBE_.wvu.Rows" hidden="1">#REF!</definedName>
    <definedName name="Z_C1878CB0_804C_11D5_BB51_0060B0A2453F_.wvu.PrintArea" hidden="1">#REF!</definedName>
    <definedName name="Z_C1878CB0_804C_11D5_BB51_0060B0A2453F_.wvu.Rows" hidden="1">#REF!</definedName>
    <definedName name="Z_C8701B12_ACB0_4912_AD74_661F0E8E4634_.wvu.PrintTitles" hidden="1">#REF!</definedName>
    <definedName name="Z_C8701B12_ACB0_4912_AD74_661F0E8E4634_.wvu.Rows" hidden="1">#REF!,#REF!,#REF!</definedName>
    <definedName name="Z_CEE387A7_B583_4DD0_8F27_4D0792A5E19D_.wvu.Cols" hidden="1">#REF!</definedName>
    <definedName name="Z_CEE387A7_B583_4DD0_8F27_4D0792A5E19D_.wvu.PrintArea" hidden="1">#REF!</definedName>
    <definedName name="Z_CEE387A7_B583_4DD0_8F27_4D0792A5E19D_.wvu.PrintTitles" hidden="1">#REF!</definedName>
    <definedName name="Z_CEE387A7_B583_4DD0_8F27_4D0792A5E19D_.wvu.Rows" hidden="1">#REF!,#REF!,#REF!</definedName>
    <definedName name="Z_D0B4AE39_1473_11D7_BD17_0060B05EC31E_.wvu.Cols" hidden="1">#REF!</definedName>
    <definedName name="Z_D0B4AE39_1473_11D7_BD17_0060B05EC31E_.wvu.PrintTitles" hidden="1">#REF!</definedName>
    <definedName name="Z_D5236311_EAB8_11D3_8F58_0060B0A14B9F_.wvu.PrintArea" hidden="1">#REF!</definedName>
    <definedName name="Z_D5236311_EAB8_11D3_8F58_0060B0A14B9F_.wvu.Rows" hidden="1">#REF!</definedName>
    <definedName name="Z_D664E8F1_1217_11D4_A76F_0060B0A3B188_.wvu.Cols" hidden="1">#REF!,#REF!</definedName>
    <definedName name="Z_D664E8F1_1217_11D4_A76F_0060B0A3B188_.wvu.PrintArea" hidden="1">#REF!</definedName>
    <definedName name="Z_E62E7F9A_FEA8_4B38_B958_D73379F4ED5B_.wvu.Cols" hidden="1">#REF!</definedName>
    <definedName name="Z_E62E7F9A_FEA8_4B38_B958_D73379F4ED5B_.wvu.PrintArea" hidden="1">#REF!</definedName>
    <definedName name="Z_E71B35EB_9BE0_43B2_8236_E606AD6D1C58_.wvu.Cols" hidden="1">#REF!</definedName>
    <definedName name="Z_E71B35EB_9BE0_43B2_8236_E606AD6D1C58_.wvu.Rows" hidden="1">#REF!</definedName>
    <definedName name="Z_F0C62F61_5967_11D3_80C7_00A024BC22C2_.wvu.Cols" hidden="1">#REF!</definedName>
    <definedName name="Z_F0C62F61_5967_11D3_80C7_00A024BC22C2_.wvu.PrintArea" hidden="1">#REF!</definedName>
    <definedName name="Z_F752E0B4_1171_46A5_A118_131AD504DBF3_.wvu.Cols" hidden="1">#REF!,#REF!</definedName>
    <definedName name="Z_F752E0B4_1171_46A5_A118_131AD504DBF3_.wvu.PrintArea" hidden="1">#REF!</definedName>
    <definedName name="Z_FC79C3F2_6877_11D4_A9D4_0060B0A2457B_.wvu.PrintArea" hidden="1">#REF!</definedName>
    <definedName name="Z_FC79C3F2_6877_11D4_A9D4_0060B0A2457B_.wvu.Rows" hidden="1">#REF!</definedName>
    <definedName name="Z_FDD22728_B165_11D6_ABDE_0060B05EB38D_.wvu.Cols" hidden="1">#REF!</definedName>
    <definedName name="Z_FDD22728_B165_11D6_ABDE_0060B05EB38D_.wvu.PrintTitles" hidden="1">#REF!</definedName>
    <definedName name="Z_FDD22728_B165_11D6_ABDE_0060B05EB38D_.wvu.Rows" hidden="1">#REF!</definedName>
    <definedName name="Zona_1">[7]PRONOSTICO!$C$37:$C$60</definedName>
    <definedName name="Zona_10">[7]PRONOSTICO!$E$66:$E$89</definedName>
    <definedName name="Zona_11">[7]PRONOSTICO!$F$66:$F$89</definedName>
    <definedName name="Zona_12">[7]PRONOSTICO!$G$66:$G$89</definedName>
    <definedName name="Zona_13">[7]PRONOSTICO!$H$66:$H$89</definedName>
    <definedName name="Zona_14">[7]PRONOSTICO!$I$66:$I$89</definedName>
    <definedName name="Zona_2">[7]PRONOSTICO!$D$37:$D$60</definedName>
    <definedName name="Zona_3">[7]PRONOSTICO!$E$37:$E$60</definedName>
    <definedName name="Zona_4">[7]PRONOSTICO!$F$37:$F$60</definedName>
    <definedName name="Zona_5">[7]PRONOSTICO!$G$37:$G$60</definedName>
    <definedName name="Zona_6">[7]PRONOSTICO!$H$37:$H$60</definedName>
    <definedName name="Zona_7">[7]PRONOSTICO!$I$37:$I$60</definedName>
    <definedName name="Zona_8">[7]PRONOSTICO!$C$66:$C$89</definedName>
    <definedName name="Zona_9">[7]PRONOSTICO!$D$66:$D$89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M3" i="1" l="1"/>
  <c r="AM4" i="1"/>
  <c r="AM5" i="1"/>
  <c r="AM6" i="1"/>
  <c r="AM7" i="1"/>
  <c r="AM8" i="1"/>
  <c r="AM9" i="1"/>
  <c r="AM10" i="1"/>
  <c r="AM11" i="1"/>
  <c r="AM12" i="1"/>
  <c r="AM13" i="1"/>
  <c r="AM14" i="1"/>
  <c r="AM15" i="1"/>
  <c r="AM16" i="1"/>
  <c r="AM17" i="1"/>
  <c r="AM18" i="1"/>
  <c r="AM19" i="1"/>
  <c r="AM20" i="1"/>
  <c r="AM21" i="1"/>
  <c r="AM22" i="1"/>
  <c r="AM23" i="1"/>
  <c r="AM24" i="1"/>
  <c r="AM25" i="1"/>
  <c r="AM26" i="1"/>
  <c r="AM27" i="1"/>
  <c r="AM28" i="1"/>
  <c r="AM29" i="1"/>
  <c r="AM30" i="1"/>
  <c r="AM31" i="1"/>
  <c r="AM32" i="1"/>
  <c r="AM33" i="1"/>
  <c r="AM34" i="1"/>
  <c r="AM35" i="1"/>
  <c r="AM36" i="1"/>
  <c r="AM37" i="1"/>
  <c r="AM38" i="1"/>
  <c r="AM39" i="1"/>
  <c r="AM40" i="1"/>
  <c r="Y40" i="1"/>
  <c r="Y39" i="1"/>
  <c r="X4" i="1"/>
  <c r="X5" i="1"/>
  <c r="X6" i="1"/>
  <c r="X7" i="1"/>
  <c r="X8" i="1"/>
  <c r="X9" i="1"/>
  <c r="X10" i="1"/>
  <c r="X11" i="1"/>
  <c r="X12" i="1"/>
  <c r="X13" i="1"/>
  <c r="X14" i="1"/>
  <c r="X15" i="1"/>
  <c r="X16" i="1"/>
  <c r="X17" i="1"/>
  <c r="X18" i="1"/>
  <c r="X19" i="1"/>
  <c r="X20" i="1"/>
  <c r="X21" i="1"/>
  <c r="X22" i="1"/>
  <c r="X23" i="1"/>
  <c r="X24" i="1"/>
  <c r="X25" i="1"/>
  <c r="X26" i="1"/>
  <c r="X27" i="1"/>
  <c r="X28" i="1"/>
  <c r="X29" i="1"/>
  <c r="X30" i="1"/>
  <c r="X31" i="1"/>
  <c r="X32" i="1"/>
  <c r="X33" i="1"/>
  <c r="X34" i="1"/>
  <c r="X35" i="1"/>
  <c r="X36" i="1"/>
  <c r="X37" i="1"/>
  <c r="X40" i="1"/>
  <c r="X39" i="1"/>
  <c r="AE40" i="1"/>
  <c r="AE39" i="1"/>
  <c r="Y4" i="1" l="1"/>
  <c r="Y5" i="1"/>
  <c r="Y6" i="1"/>
  <c r="Y7" i="1"/>
  <c r="Y8" i="1"/>
  <c r="Y9" i="1"/>
  <c r="Y10" i="1"/>
  <c r="Y12" i="1"/>
  <c r="Y13" i="1"/>
  <c r="Y14" i="1"/>
  <c r="Y16" i="1"/>
  <c r="Y18" i="1"/>
  <c r="Y19" i="1"/>
  <c r="Y20" i="1"/>
  <c r="Y21" i="1"/>
  <c r="Y22" i="1"/>
  <c r="Y24" i="1"/>
  <c r="Y25" i="1"/>
  <c r="Y26" i="1"/>
  <c r="Y27" i="1"/>
  <c r="Y28" i="1"/>
  <c r="Y29" i="1"/>
  <c r="Y30" i="1"/>
  <c r="Y31" i="1"/>
  <c r="Y32" i="1"/>
  <c r="Y33" i="1"/>
  <c r="Y34" i="1"/>
  <c r="Y35" i="1"/>
  <c r="Y36" i="1"/>
  <c r="Y37" i="1"/>
  <c r="X3" i="1"/>
  <c r="Y3" i="1" s="1"/>
  <c r="Y15" i="1"/>
  <c r="Y17" i="1"/>
  <c r="Y23" i="1"/>
  <c r="Y11" i="1"/>
  <c r="AE37" i="1"/>
  <c r="AE11" i="1"/>
  <c r="AM3" i="18"/>
  <c r="AM4" i="18"/>
  <c r="AM5" i="18"/>
  <c r="AM6" i="18"/>
  <c r="AM7" i="18"/>
  <c r="AM8" i="18"/>
  <c r="AM9" i="18"/>
  <c r="AM10" i="18"/>
  <c r="AM11" i="18"/>
  <c r="AM12" i="18"/>
  <c r="AM13" i="18"/>
  <c r="AM14" i="18"/>
  <c r="AM15" i="18"/>
  <c r="AM16" i="18"/>
  <c r="AM17" i="18"/>
  <c r="AM18" i="18"/>
  <c r="AM19" i="18"/>
  <c r="AM20" i="18"/>
  <c r="AM21" i="18"/>
  <c r="AM22" i="18"/>
  <c r="AM23" i="18"/>
  <c r="AM24" i="18"/>
  <c r="AM25" i="18"/>
  <c r="AM26" i="18"/>
  <c r="AM27" i="18"/>
  <c r="AM28" i="18"/>
  <c r="AM29" i="18"/>
  <c r="AM30" i="18"/>
  <c r="AM31" i="18"/>
  <c r="AM32" i="18"/>
  <c r="AM33" i="18"/>
  <c r="AM34" i="18"/>
  <c r="AM35" i="18"/>
  <c r="AM36" i="18"/>
  <c r="AM37" i="18"/>
  <c r="AM38" i="18"/>
  <c r="AM39" i="18"/>
  <c r="AM40" i="18"/>
  <c r="AM41" i="18"/>
  <c r="AM42" i="18"/>
  <c r="AM43" i="18"/>
  <c r="AM44" i="18"/>
  <c r="AM45" i="18"/>
  <c r="AM46" i="18"/>
  <c r="AM47" i="18"/>
  <c r="AM48" i="18"/>
  <c r="AM49" i="18"/>
  <c r="AM50" i="18"/>
  <c r="AM51" i="18"/>
  <c r="AM52" i="18"/>
  <c r="AM53" i="18"/>
  <c r="AM54" i="18"/>
  <c r="AE26" i="1"/>
  <c r="AE25" i="1"/>
  <c r="AE23" i="1"/>
  <c r="AE22" i="1"/>
  <c r="AE20" i="1"/>
  <c r="AE19" i="1"/>
  <c r="AE17" i="1"/>
  <c r="AE16" i="1"/>
  <c r="AE5" i="1"/>
  <c r="AE4" i="1"/>
  <c r="AD43" i="18" l="1"/>
  <c r="AD44" i="18"/>
  <c r="AD45" i="18"/>
  <c r="AD46" i="18"/>
  <c r="AD47" i="18"/>
  <c r="AD48" i="18"/>
  <c r="AD49" i="18"/>
  <c r="AD50" i="18"/>
  <c r="AD51" i="18"/>
  <c r="AD52" i="18"/>
  <c r="AD53" i="18"/>
  <c r="AD54" i="18"/>
  <c r="AL43" i="18"/>
  <c r="AL44" i="18"/>
  <c r="AL45" i="18"/>
  <c r="AL46" i="18"/>
  <c r="AL47" i="18"/>
  <c r="AL48" i="18"/>
  <c r="AL49" i="18"/>
  <c r="AL50" i="18"/>
  <c r="AL51" i="18"/>
  <c r="AL52" i="18"/>
  <c r="AL53" i="18"/>
  <c r="AL54" i="18"/>
  <c r="AD24" i="18" l="1"/>
  <c r="AD25" i="18"/>
  <c r="AD26" i="18"/>
  <c r="AD27" i="18"/>
  <c r="AD28" i="18"/>
  <c r="AD29" i="18"/>
  <c r="AD30" i="18"/>
  <c r="AD31" i="18"/>
  <c r="AD32" i="18"/>
  <c r="AD33" i="18"/>
  <c r="AD34" i="18"/>
  <c r="AD35" i="18"/>
  <c r="AD36" i="18"/>
  <c r="AD37" i="18"/>
  <c r="AD38" i="18"/>
  <c r="AD39" i="18"/>
  <c r="AD40" i="18"/>
  <c r="AD41" i="18"/>
  <c r="AD42" i="18"/>
  <c r="AL24" i="18"/>
  <c r="AL25" i="18"/>
  <c r="AL26" i="18"/>
  <c r="AL27" i="18"/>
  <c r="AL28" i="18"/>
  <c r="AL29" i="18"/>
  <c r="AL30" i="18"/>
  <c r="AL31" i="18"/>
  <c r="AL32" i="18"/>
  <c r="AL33" i="18"/>
  <c r="AL34" i="18"/>
  <c r="AL35" i="18"/>
  <c r="AL36" i="18"/>
  <c r="AL37" i="18"/>
  <c r="AL38" i="18"/>
  <c r="AL39" i="18"/>
  <c r="AL40" i="18"/>
  <c r="AL41" i="18"/>
  <c r="AL42" i="18"/>
  <c r="AD23" i="18"/>
  <c r="AL23" i="18"/>
  <c r="AD4" i="18"/>
  <c r="AD5" i="18"/>
  <c r="AD6" i="18"/>
  <c r="AD7" i="18"/>
  <c r="AD8" i="18"/>
  <c r="AD9" i="18"/>
  <c r="AD10" i="18"/>
  <c r="AD11" i="18"/>
  <c r="AD12" i="18"/>
  <c r="AD13" i="18"/>
  <c r="AD14" i="18"/>
  <c r="AD15" i="18"/>
  <c r="AD16" i="18"/>
  <c r="AD17" i="18"/>
  <c r="AD18" i="18"/>
  <c r="AD19" i="18"/>
  <c r="AD20" i="18"/>
  <c r="AD21" i="18"/>
  <c r="AD22" i="18"/>
  <c r="AL4" i="18"/>
  <c r="AL5" i="18"/>
  <c r="AL6" i="18"/>
  <c r="AL7" i="18"/>
  <c r="AL8" i="18"/>
  <c r="AL9" i="18"/>
  <c r="AL10" i="18"/>
  <c r="AL11" i="18"/>
  <c r="AL12" i="18"/>
  <c r="AL13" i="18"/>
  <c r="AL14" i="18"/>
  <c r="AL15" i="18"/>
  <c r="AL16" i="18"/>
  <c r="AL17" i="18"/>
  <c r="AL18" i="18"/>
  <c r="AL19" i="18"/>
  <c r="AL20" i="18"/>
  <c r="AL21" i="18"/>
  <c r="AL22" i="18"/>
  <c r="AE3" i="1" l="1"/>
  <c r="AE8" i="1" l="1"/>
  <c r="AE9" i="1"/>
  <c r="AE10" i="1"/>
  <c r="AE12" i="1"/>
  <c r="AE13" i="1"/>
  <c r="AE14" i="1"/>
  <c r="AE15" i="1"/>
  <c r="AE18" i="1"/>
  <c r="AE21" i="1"/>
  <c r="AE24" i="1"/>
  <c r="AE27" i="1"/>
  <c r="AE28" i="1"/>
  <c r="AE29" i="1"/>
  <c r="AE30" i="1"/>
  <c r="AE31" i="1"/>
  <c r="AE32" i="1"/>
  <c r="AE33" i="1"/>
  <c r="AE34" i="1"/>
  <c r="AE35" i="1"/>
  <c r="AE36" i="1"/>
  <c r="AE7" i="1" l="1"/>
  <c r="AE6" i="1" l="1"/>
  <c r="AL3" i="18"/>
  <c r="AD3" i="1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LUIS ENRIQUE SANTAFE PALACIOS</author>
  </authors>
  <commentList>
    <comment ref="N2" authorId="0" shapeId="0" xr:uid="{00000000-0006-0000-0100-000001000000}">
      <text>
        <r>
          <rPr>
            <b/>
            <sz val="11"/>
            <color indexed="81"/>
            <rFont val="Tahoma"/>
            <family val="2"/>
          </rPr>
          <t>fecha año-mes-dia_# radicado_Equipo Ejecutor
2023-01-15_100000001_Exp &amp; Rep Zona 3
2023-01-15_MTTO_CUCUTA</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LUIS ENRIQUE SANTAFE PALACIOS</author>
  </authors>
  <commentList>
    <comment ref="S2" authorId="0" shapeId="0" xr:uid="{A9F0FB7F-7FED-423A-A806-1C8F430ECF64}">
      <text>
        <r>
          <rPr>
            <b/>
            <sz val="11"/>
            <color indexed="81"/>
            <rFont val="Tahoma"/>
            <family val="2"/>
          </rPr>
          <t>fecha año-mes-dia_# radicado_Equipo Ejecutor
2023-01-15_100000001_Exp &amp; Rep Zona 3
2023-01-15_MTTO_CUCUTA</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LUIS ENRIQUE SANTAFE PALACIOS</author>
  </authors>
  <commentList>
    <comment ref="M2" authorId="0" shapeId="0" xr:uid="{22A3F7AF-F736-4D51-AE9E-0F2B8F1B7C38}">
      <text>
        <r>
          <rPr>
            <b/>
            <sz val="11"/>
            <color indexed="81"/>
            <rFont val="Tahoma"/>
            <family val="2"/>
          </rPr>
          <t>fecha año-mes-dia_# radicado_Equipo Ejecutor
2023-01-15_100000001_Exp &amp; Rep Zona 3
2023-01-15_MTTO_CUCUTA</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LUIS ENRIQUE SANTAFE PALACIOS</author>
  </authors>
  <commentList>
    <comment ref="N1" authorId="0" shapeId="0" xr:uid="{FD64253C-84A7-4670-B2AF-145DBA132EF9}">
      <text>
        <r>
          <rPr>
            <b/>
            <sz val="11"/>
            <color indexed="81"/>
            <rFont val="Tahoma"/>
            <family val="2"/>
          </rPr>
          <t>fecha año-mes-dia_# radicado_Equipo Ejecutor
2023-01-15_100000001_Exp &amp; Rep Zona 3
2023-01-15_MTTO_CUCUTA</t>
        </r>
      </text>
    </comment>
  </commentList>
</comments>
</file>

<file path=xl/sharedStrings.xml><?xml version="1.0" encoding="utf-8"?>
<sst xmlns="http://schemas.openxmlformats.org/spreadsheetml/2006/main" count="6519" uniqueCount="2363">
  <si>
    <t>Nombre del proyecto</t>
  </si>
  <si>
    <t>banco proyecto</t>
  </si>
  <si>
    <t>Código línea</t>
  </si>
  <si>
    <t>IUL</t>
  </si>
  <si>
    <t>IUS inicial</t>
  </si>
  <si>
    <t>Subestación Salida</t>
  </si>
  <si>
    <t>IUS final</t>
  </si>
  <si>
    <t>Subestación Llegada</t>
  </si>
  <si>
    <t>Tensión de operación</t>
  </si>
  <si>
    <t>Nivel</t>
  </si>
  <si>
    <t>DEPARTAMENTO</t>
  </si>
  <si>
    <t>MUNICIPIOS</t>
  </si>
  <si>
    <t>CODIGO</t>
  </si>
  <si>
    <t>COD_DANE_REGIONAL</t>
  </si>
  <si>
    <t>REGIONAL</t>
  </si>
  <si>
    <t>UC</t>
  </si>
  <si>
    <t xml:space="preserve">DESCRIPCIÓN </t>
  </si>
  <si>
    <t>VU</t>
  </si>
  <si>
    <t>Causa</t>
  </si>
  <si>
    <t>Automatización de redes distribución CENS</t>
  </si>
  <si>
    <t>NEG0719TYD</t>
  </si>
  <si>
    <t>BELC21</t>
  </si>
  <si>
    <t>0001</t>
  </si>
  <si>
    <t>0000</t>
  </si>
  <si>
    <t>BELEN</t>
  </si>
  <si>
    <t>N DE SANTANDER</t>
  </si>
  <si>
    <t>ABREGO</t>
  </si>
  <si>
    <t>OCAÑA</t>
  </si>
  <si>
    <t>N1P1</t>
  </si>
  <si>
    <t>Poste de concreto - 8 m - urbano - suspensión - red común</t>
  </si>
  <si>
    <t>Cambios en la demanda proyectada</t>
  </si>
  <si>
    <t>Compra de bien futuro</t>
  </si>
  <si>
    <t>NEG9996TYD</t>
  </si>
  <si>
    <t>BELC22</t>
  </si>
  <si>
    <t>0002</t>
  </si>
  <si>
    <t>CESAR</t>
  </si>
  <si>
    <t>AGUACHICA</t>
  </si>
  <si>
    <t>N1P2</t>
  </si>
  <si>
    <t>Poste de concreto - 10 m - urbano - suspensión - red común</t>
  </si>
  <si>
    <t>Fuerza mayor</t>
  </si>
  <si>
    <t>Electrificación Rural CENS</t>
  </si>
  <si>
    <t>NEG0721TYD</t>
  </si>
  <si>
    <t>BELC23</t>
  </si>
  <si>
    <t>0003</t>
  </si>
  <si>
    <t>ARBOLEDAS</t>
  </si>
  <si>
    <t>CUCUTA</t>
  </si>
  <si>
    <t>N1P3</t>
  </si>
  <si>
    <t>Poste de concreto - 12 m - urbano - suspensión - red común</t>
  </si>
  <si>
    <t>Sobrecostos en la ejecución del proyecto</t>
  </si>
  <si>
    <t>Expansión redes de distribución CENS</t>
  </si>
  <si>
    <t>NEG0720TYD</t>
  </si>
  <si>
    <t>BELC24</t>
  </si>
  <si>
    <t>0004</t>
  </si>
  <si>
    <t>BOCHALEMA</t>
  </si>
  <si>
    <t>PAMPLONA</t>
  </si>
  <si>
    <t>N1P4</t>
  </si>
  <si>
    <t>Poste de madera - 8 m - urbano - suspensión - red común</t>
  </si>
  <si>
    <t>Licencias ambientales, prediales o permisos de paso</t>
  </si>
  <si>
    <t>Gestión y control pérdidas de energía - CENS</t>
  </si>
  <si>
    <t>PEI0144TYD</t>
  </si>
  <si>
    <t>BELC27</t>
  </si>
  <si>
    <t>0005</t>
  </si>
  <si>
    <t>BUCARASICA</t>
  </si>
  <si>
    <t>TIBU</t>
  </si>
  <si>
    <t>N1P5</t>
  </si>
  <si>
    <t>Poste de madera - 10 m - urbano - suspensión - red común</t>
  </si>
  <si>
    <t>Ajustes administrativos</t>
  </si>
  <si>
    <t>Mantenimiento redes de distribución</t>
  </si>
  <si>
    <t>NEG1175TYD</t>
  </si>
  <si>
    <t>BELC28</t>
  </si>
  <si>
    <t>0006</t>
  </si>
  <si>
    <t>CACHIRA</t>
  </si>
  <si>
    <t>N1P6</t>
  </si>
  <si>
    <t>Poste de madera - 12 m - urbano - suspensión - red común</t>
  </si>
  <si>
    <t>Ajuste plan de inversión 2025</t>
  </si>
  <si>
    <t>Mantenimiento redes de distribución - MIT</t>
  </si>
  <si>
    <t>NEG1175MIT</t>
  </si>
  <si>
    <t>BELC29</t>
  </si>
  <si>
    <t>0007</t>
  </si>
  <si>
    <t>CACOTA</t>
  </si>
  <si>
    <t>N1P7</t>
  </si>
  <si>
    <t>Poste de metálico - 8 m - urbano - suspensión - red común</t>
  </si>
  <si>
    <t>Normalización subestación Sevilla 115/34.5 kV e interconexión a 115 kV</t>
  </si>
  <si>
    <t>PEI0342TYD</t>
  </si>
  <si>
    <t>BELC30</t>
  </si>
  <si>
    <t>0008</t>
  </si>
  <si>
    <t>CHINACOTA</t>
  </si>
  <si>
    <t>N1P8</t>
  </si>
  <si>
    <t>Poste de metálico - 10 m - urbano - suspensión - red común</t>
  </si>
  <si>
    <t>Nueva línea INSC77 - Guaduas 34.5 kV</t>
  </si>
  <si>
    <t>PEI1293DIS</t>
  </si>
  <si>
    <t>BELC31</t>
  </si>
  <si>
    <t>0009</t>
  </si>
  <si>
    <t>CHITAGA</t>
  </si>
  <si>
    <t>N1P9</t>
  </si>
  <si>
    <t>Poste de metálico - 12 m - urbano - suspensión - red común</t>
  </si>
  <si>
    <t>Nuevo Alimentador Gabarra</t>
  </si>
  <si>
    <t>PEI1197TYD</t>
  </si>
  <si>
    <t>BELC33</t>
  </si>
  <si>
    <t>0010</t>
  </si>
  <si>
    <t>0015</t>
  </si>
  <si>
    <t>CULEBRA</t>
  </si>
  <si>
    <t>SANTANDER</t>
  </si>
  <si>
    <t>CONCEPCION</t>
  </si>
  <si>
    <t>N1P10</t>
  </si>
  <si>
    <t>Poste de fibra de vidrio - 8 m - urbano - suspensión - red común</t>
  </si>
  <si>
    <t>Reconfiguración Planta Zulia 13.8kV</t>
  </si>
  <si>
    <t>PEI1198TYD</t>
  </si>
  <si>
    <t>0024</t>
  </si>
  <si>
    <t>EL ZULIA</t>
  </si>
  <si>
    <t>CONVENCION</t>
  </si>
  <si>
    <t>N1P11</t>
  </si>
  <si>
    <t>Poste de fibra de vidrio - 10 m - urbano - suspensión - red común</t>
  </si>
  <si>
    <t>Reposición redes de distribución CENS</t>
  </si>
  <si>
    <t>NEG0717TYD</t>
  </si>
  <si>
    <t>BELC35</t>
  </si>
  <si>
    <t>0011</t>
  </si>
  <si>
    <t>PALERMO</t>
  </si>
  <si>
    <t>CÚCUTA</t>
  </si>
  <si>
    <t>N1P12</t>
  </si>
  <si>
    <t>Poste de fibra de vidrio - 12 m - urbano - suspensión - red común</t>
  </si>
  <si>
    <t>Reposición transformadores distribución CENS</t>
  </si>
  <si>
    <t>NEG0718TYD</t>
  </si>
  <si>
    <t>0013</t>
  </si>
  <si>
    <t>PATIOS</t>
  </si>
  <si>
    <t>CUCUTILLA</t>
  </si>
  <si>
    <t>N1P13</t>
  </si>
  <si>
    <t>Poste de concreto - 8 m - rural - suspensión - red común</t>
  </si>
  <si>
    <t>Repotenciación de líneas CENS 115 kV</t>
  </si>
  <si>
    <t>PEI0553TYD</t>
  </si>
  <si>
    <t>BELC36</t>
  </si>
  <si>
    <t>0012</t>
  </si>
  <si>
    <t>0014</t>
  </si>
  <si>
    <t>CORNEJO</t>
  </si>
  <si>
    <t>DURANIA</t>
  </si>
  <si>
    <t>N1P14</t>
  </si>
  <si>
    <t>Poste de concreto -10 m - rural - suspensión - red común</t>
  </si>
  <si>
    <t>Reposición subestaciones y líneas CENS</t>
  </si>
  <si>
    <t>NEG0716TYD</t>
  </si>
  <si>
    <t>0016</t>
  </si>
  <si>
    <t>SALAZAR</t>
  </si>
  <si>
    <t>EL CARMEN</t>
  </si>
  <si>
    <t>N1P15</t>
  </si>
  <si>
    <t>Poste de concreto - 12 m - rural - suspensión - red común</t>
  </si>
  <si>
    <t>Expansión y normalización de subestaciones media tensión.</t>
  </si>
  <si>
    <t>NEG1176TYD</t>
  </si>
  <si>
    <t>0018</t>
  </si>
  <si>
    <t>SARDINATA</t>
  </si>
  <si>
    <t>EL TARRA</t>
  </si>
  <si>
    <t>N1P16</t>
  </si>
  <si>
    <t>Poste de madera - 8 m - rural - suspensión - red común</t>
  </si>
  <si>
    <t>Nueva subestación La Playa 34.5/13.8 kV</t>
  </si>
  <si>
    <t>PEI0569TYDCE</t>
  </si>
  <si>
    <t>BELC38</t>
  </si>
  <si>
    <t>N1P17</t>
  </si>
  <si>
    <t>Poste de madera - 10 m - rural - suspensión - red común</t>
  </si>
  <si>
    <t>Gestión de Activos CENS</t>
  </si>
  <si>
    <t>SGACENSTYD</t>
  </si>
  <si>
    <t>SEVS10</t>
  </si>
  <si>
    <t>SEVILLA</t>
  </si>
  <si>
    <t>GAMARRA</t>
  </si>
  <si>
    <t>N1P18</t>
  </si>
  <si>
    <t>Poste de madera - 12 m - rural - suspensión - red común</t>
  </si>
  <si>
    <t>Activos de Uso propiedad de Terceros</t>
  </si>
  <si>
    <t>SEVS20</t>
  </si>
  <si>
    <t>GONZALEZ</t>
  </si>
  <si>
    <t>N1P19</t>
  </si>
  <si>
    <t>Poste de metálico - 8 m - rural - suspensión - red común</t>
  </si>
  <si>
    <t>SANC43</t>
  </si>
  <si>
    <t>SAN MATEO</t>
  </si>
  <si>
    <t>GRAMALOTE</t>
  </si>
  <si>
    <t>N1P20</t>
  </si>
  <si>
    <t>Poste de metálico - 10 m - rural - suspensión - red común</t>
  </si>
  <si>
    <t>Cod Dane</t>
  </si>
  <si>
    <t>SANC45</t>
  </si>
  <si>
    <t>0017</t>
  </si>
  <si>
    <t>HACARI</t>
  </si>
  <si>
    <t>N1P21</t>
  </si>
  <si>
    <t>Poste de metálico - 12 m - rural - suspensión - red común</t>
  </si>
  <si>
    <t>SANC46</t>
  </si>
  <si>
    <t>HERRAN</t>
  </si>
  <si>
    <t>N1P22</t>
  </si>
  <si>
    <t>Poste de fibra de vidrio - 8 m - rural - suspensión - red común</t>
  </si>
  <si>
    <t>SANC48</t>
  </si>
  <si>
    <t>0019</t>
  </si>
  <si>
    <t>LA ESPERANZA</t>
  </si>
  <si>
    <t>N1P23</t>
  </si>
  <si>
    <t>Poste de fibra de vidrio - 10 m - rural - suspensión - red común</t>
  </si>
  <si>
    <t>SANC49</t>
  </si>
  <si>
    <t>0020</t>
  </si>
  <si>
    <t>LA GLORIA</t>
  </si>
  <si>
    <t>N1P24</t>
  </si>
  <si>
    <t>Poste de fibra de vidrio - 12 m - rural - suspensión - red común</t>
  </si>
  <si>
    <t>SANC51</t>
  </si>
  <si>
    <t>0021</t>
  </si>
  <si>
    <t>LA PLAYA</t>
  </si>
  <si>
    <t>N1P25</t>
  </si>
  <si>
    <t>Poste de concreto - 8 m - urbano - retención - red común</t>
  </si>
  <si>
    <t>SANC52</t>
  </si>
  <si>
    <t>0022</t>
  </si>
  <si>
    <t>LABATECA</t>
  </si>
  <si>
    <t>N1P26</t>
  </si>
  <si>
    <t>Poste de concreto - 10 m - urbano - retención - red común</t>
  </si>
  <si>
    <t>SANC53</t>
  </si>
  <si>
    <t>0023</t>
  </si>
  <si>
    <t>LOS PATIOS</t>
  </si>
  <si>
    <t>N1P27</t>
  </si>
  <si>
    <t>Poste de concreto - 12 m - urbano- retención - red común</t>
  </si>
  <si>
    <t>SANC54</t>
  </si>
  <si>
    <t>LOURDES</t>
  </si>
  <si>
    <t>N1P28</t>
  </si>
  <si>
    <t>Poste de madera - 8 m - urbano - retención - red común</t>
  </si>
  <si>
    <t>SANC55</t>
  </si>
  <si>
    <t>0025</t>
  </si>
  <si>
    <t>BOLIVAR</t>
  </si>
  <si>
    <t>MORALES</t>
  </si>
  <si>
    <t>N1P29</t>
  </si>
  <si>
    <t>Poste de madera - 10 m - urbano - retención - red común</t>
  </si>
  <si>
    <t>SANC56</t>
  </si>
  <si>
    <t>0026</t>
  </si>
  <si>
    <t>MUTISCUA</t>
  </si>
  <si>
    <t>N1P30</t>
  </si>
  <si>
    <t>Poste de madera - 12 m - urbano - retención - red común</t>
  </si>
  <si>
    <t>SANC57</t>
  </si>
  <si>
    <t>0027</t>
  </si>
  <si>
    <t>N1P31</t>
  </si>
  <si>
    <t>Poste de metálico - 8 m - urbano - retención - red común</t>
  </si>
  <si>
    <t>SANC58</t>
  </si>
  <si>
    <t>0028</t>
  </si>
  <si>
    <t>PAILITAS</t>
  </si>
  <si>
    <t>N1P32</t>
  </si>
  <si>
    <t>Poste de metálico - 10 m - urbano - retención - red común</t>
  </si>
  <si>
    <t>SANC59</t>
  </si>
  <si>
    <t>0029</t>
  </si>
  <si>
    <t>N1P33</t>
  </si>
  <si>
    <t>Poste de metálico - 12 m - urbano- retención - red común</t>
  </si>
  <si>
    <t>SANIL15</t>
  </si>
  <si>
    <t>0030</t>
  </si>
  <si>
    <t>0033</t>
  </si>
  <si>
    <t>INSULA</t>
  </si>
  <si>
    <t>PAMPLONITA</t>
  </si>
  <si>
    <t>N1P34</t>
  </si>
  <si>
    <t>Poste de fibra de vidrio - 8 m - urbano - retención - red común</t>
  </si>
  <si>
    <t>SANOL15</t>
  </si>
  <si>
    <t>0032</t>
  </si>
  <si>
    <t>PELAYA</t>
  </si>
  <si>
    <t>N1P35</t>
  </si>
  <si>
    <t>Poste de fibra de vidrio - 10 m - urbano - retención - red común</t>
  </si>
  <si>
    <t>SANOL25</t>
  </si>
  <si>
    <t>PUERTO SANTANDER</t>
  </si>
  <si>
    <t>N1P36</t>
  </si>
  <si>
    <t>Poste de fibra de vidrio - 12 m - urbano - retención - red común</t>
  </si>
  <si>
    <t>SANOL35</t>
  </si>
  <si>
    <t>0034</t>
  </si>
  <si>
    <t>ESCOBAL</t>
  </si>
  <si>
    <t>RAGONVALIA</t>
  </si>
  <si>
    <t>N1P37</t>
  </si>
  <si>
    <t>Poste de concreto - 8 m - rural - retención - red común</t>
  </si>
  <si>
    <t>SANOL45</t>
  </si>
  <si>
    <t>0035</t>
  </si>
  <si>
    <t>SAMAN</t>
  </si>
  <si>
    <t>RIO DE ORO</t>
  </si>
  <si>
    <t>N1P38</t>
  </si>
  <si>
    <t>Poste de concreto -10 m - rural- retención - red común</t>
  </si>
  <si>
    <t>SEVC11</t>
  </si>
  <si>
    <t>0036</t>
  </si>
  <si>
    <t>RIO VIEJO</t>
  </si>
  <si>
    <t>N1P39</t>
  </si>
  <si>
    <t>Poste de concreto - 12 m - rural - retención - red común</t>
  </si>
  <si>
    <t>SEVC16</t>
  </si>
  <si>
    <t>0037</t>
  </si>
  <si>
    <t>N1P40</t>
  </si>
  <si>
    <t>Poste de madera - 8 m - rural - retención - red común</t>
  </si>
  <si>
    <t>SEVC17</t>
  </si>
  <si>
    <t>0038</t>
  </si>
  <si>
    <t>SAN ALBERTO</t>
  </si>
  <si>
    <t>N1P41</t>
  </si>
  <si>
    <t>Poste de madera - 10 m - rural - retención - red común</t>
  </si>
  <si>
    <t>SEVC3</t>
  </si>
  <si>
    <t>0039</t>
  </si>
  <si>
    <t>SAN CALIXTO</t>
  </si>
  <si>
    <t>N1P42</t>
  </si>
  <si>
    <t>Poste de madera - 12 m - rural - retención - red común</t>
  </si>
  <si>
    <t>SEVC4</t>
  </si>
  <si>
    <t>0040</t>
  </si>
  <si>
    <t>SAN CAYETANO</t>
  </si>
  <si>
    <t>N1P43</t>
  </si>
  <si>
    <t>Poste de metálico - 8 m - rural - retención - red común</t>
  </si>
  <si>
    <t>SEVC5</t>
  </si>
  <si>
    <t>0041</t>
  </si>
  <si>
    <t>SAN MARTIN</t>
  </si>
  <si>
    <t>N1P44</t>
  </si>
  <si>
    <t>Poste de metálico - 10 m - rural - retención - red común</t>
  </si>
  <si>
    <t>SEVC6</t>
  </si>
  <si>
    <t>0042</t>
  </si>
  <si>
    <t>SANTIAGO</t>
  </si>
  <si>
    <t>N1P45</t>
  </si>
  <si>
    <t>Poste de metálico - 12 m - rural - retención - red común</t>
  </si>
  <si>
    <t>SEVC7</t>
  </si>
  <si>
    <t>0043</t>
  </si>
  <si>
    <t>N1P46</t>
  </si>
  <si>
    <t>Poste de fibra de vidrio - 8 m - rural - retención - red común</t>
  </si>
  <si>
    <t>PALBOCHALEMA</t>
  </si>
  <si>
    <t>0044</t>
  </si>
  <si>
    <t>SILOS</t>
  </si>
  <si>
    <t>N1P47</t>
  </si>
  <si>
    <t>Poste de fibra de vidrio - 10 m - rural - retención - red común</t>
  </si>
  <si>
    <t>PALCHINACOTA</t>
  </si>
  <si>
    <t>0045</t>
  </si>
  <si>
    <t>SIMITI</t>
  </si>
  <si>
    <t>N1P48</t>
  </si>
  <si>
    <t>Poste de fibra de vidrio - 12 m - rural - retención - red común</t>
  </si>
  <si>
    <t>PALDONJUANA</t>
  </si>
  <si>
    <t>0046</t>
  </si>
  <si>
    <t>TEORAMA</t>
  </si>
  <si>
    <t>N1P49</t>
  </si>
  <si>
    <t>Poste de concreto - 8 m - urbano - suspensión - red trenzada</t>
  </si>
  <si>
    <t>PALRAGONVALIA</t>
  </si>
  <si>
    <t>0047</t>
  </si>
  <si>
    <t>N1P50</t>
  </si>
  <si>
    <t>Poste de concreto - 10 m - urbano - suspensión - red trenzada</t>
  </si>
  <si>
    <t>PAMC2</t>
  </si>
  <si>
    <t>0048</t>
  </si>
  <si>
    <t>TOLEDO</t>
  </si>
  <si>
    <t>N1P51</t>
  </si>
  <si>
    <t>Poste de concreto - 12 m - urbano - suspensión - red trenzada</t>
  </si>
  <si>
    <t>PAMC3</t>
  </si>
  <si>
    <t>0049</t>
  </si>
  <si>
    <t>VILLA DEL ROSARIO</t>
  </si>
  <si>
    <t>N1P52</t>
  </si>
  <si>
    <t>Poste de madera - 8 m - urbano - suspensión - red trenzada</t>
  </si>
  <si>
    <t>PAMC4</t>
  </si>
  <si>
    <t>0050</t>
  </si>
  <si>
    <t>VILLACARO</t>
  </si>
  <si>
    <t>N1P53</t>
  </si>
  <si>
    <t>Poste de madera - 10 m - urbano - suspensión - red trenzada</t>
  </si>
  <si>
    <t>PLZ263B1</t>
  </si>
  <si>
    <t>0051</t>
  </si>
  <si>
    <t>PLANTA ZULIA</t>
  </si>
  <si>
    <t>CUCUTA URBANO</t>
  </si>
  <si>
    <t>N1P54</t>
  </si>
  <si>
    <t>Poste de madera - 12 m - urbano - suspensión - red trenzada</t>
  </si>
  <si>
    <t>PLZ283B1</t>
  </si>
  <si>
    <t>0052</t>
  </si>
  <si>
    <t>CUCUTA RURAL</t>
  </si>
  <si>
    <t>N1P55</t>
  </si>
  <si>
    <t>Poste de metálico - 8 m - urbano - suspensión - red trenzada</t>
  </si>
  <si>
    <t>PLZS10</t>
  </si>
  <si>
    <t>0053</t>
  </si>
  <si>
    <t>N1P56</t>
  </si>
  <si>
    <t>Poste de metálico - 10 m - urbano - suspensión - red trenzada</t>
  </si>
  <si>
    <t>PLZS20</t>
  </si>
  <si>
    <t>0054</t>
  </si>
  <si>
    <t>PLANTA TIBU</t>
  </si>
  <si>
    <t>N1P57</t>
  </si>
  <si>
    <t>Poste de metálico - 12 m - urbano - suspensión - red trenzada</t>
  </si>
  <si>
    <t>TIBG11</t>
  </si>
  <si>
    <t>0056</t>
  </si>
  <si>
    <t>LA GABARRA</t>
  </si>
  <si>
    <t>N1P58</t>
  </si>
  <si>
    <t>Poste de fibra de vidrio - 8 m - urbano - suspensión - red trenzada</t>
  </si>
  <si>
    <t>TIBO11</t>
  </si>
  <si>
    <t>0057</t>
  </si>
  <si>
    <t>ORU</t>
  </si>
  <si>
    <t>N1P59</t>
  </si>
  <si>
    <t>Poste de fibra de vidrio - 10 m - urbano - suspensión - red trenzada</t>
  </si>
  <si>
    <t>TIBPOZOS</t>
  </si>
  <si>
    <t>0058</t>
  </si>
  <si>
    <t>N1P60</t>
  </si>
  <si>
    <t>Poste de fibra de vidrio - 12 m - urbano - suspensión - red trenzada</t>
  </si>
  <si>
    <t>TIBPUEBLOS</t>
  </si>
  <si>
    <t>0059</t>
  </si>
  <si>
    <t>N1P61</t>
  </si>
  <si>
    <t>Poste de concreto - 8 m - rural - suspensión - red trenzada</t>
  </si>
  <si>
    <t>TIBTIBU1</t>
  </si>
  <si>
    <t>0060</t>
  </si>
  <si>
    <t>N1P62</t>
  </si>
  <si>
    <t>Poste de concreto -10 m - rural - suspensión - red trenzada</t>
  </si>
  <si>
    <t>TIBTIBU2</t>
  </si>
  <si>
    <t>0061</t>
  </si>
  <si>
    <t>N1P63</t>
  </si>
  <si>
    <t>Poste de concreto - 12 m - rural - suspensión - red trenzada</t>
  </si>
  <si>
    <t>CONS65</t>
  </si>
  <si>
    <t>0062</t>
  </si>
  <si>
    <t>N1P64</t>
  </si>
  <si>
    <t>Poste de madera - 8 m - rural - suspensión - red trenzada</t>
  </si>
  <si>
    <t>SAN PABLO</t>
  </si>
  <si>
    <t>N1P65</t>
  </si>
  <si>
    <t>Poste de madera - 10 m - rural - suspensión - red trenzada</t>
  </si>
  <si>
    <t>CONS75</t>
  </si>
  <si>
    <t>0063</t>
  </si>
  <si>
    <t>AYACUCHO</t>
  </si>
  <si>
    <t>N1P66</t>
  </si>
  <si>
    <t>Poste de madera - 12 m - rural - suspensión - red trenzada</t>
  </si>
  <si>
    <t>CONS95</t>
  </si>
  <si>
    <t>0064</t>
  </si>
  <si>
    <t>N1P67</t>
  </si>
  <si>
    <t>Poste de metálico - 8 m - rural - suspensión - red trenzada</t>
  </si>
  <si>
    <t>CONSAL_CARMEN</t>
  </si>
  <si>
    <t>0065</t>
  </si>
  <si>
    <t>N1P68</t>
  </si>
  <si>
    <t>Poste de metálico - 10 m - rural - suspensión - red trenzada</t>
  </si>
  <si>
    <t>CONSAL_CONVE</t>
  </si>
  <si>
    <t>0066</t>
  </si>
  <si>
    <t>N1P69</t>
  </si>
  <si>
    <t>Poste de metálico - 12 m - rural - suspensión - red trenzada</t>
  </si>
  <si>
    <t>CONSAL_TEORA</t>
  </si>
  <si>
    <t>0067</t>
  </si>
  <si>
    <t>N1P70</t>
  </si>
  <si>
    <t>Poste de fibra de vidrio - 8 m - rural - suspensión - red trenzada</t>
  </si>
  <si>
    <t>OCAGONZALES</t>
  </si>
  <si>
    <t>0068</t>
  </si>
  <si>
    <t>N1P71</t>
  </si>
  <si>
    <t>Poste de fibra de vidrio - 10 m - rural - suspensión - red trenzada</t>
  </si>
  <si>
    <t>OCAIA15</t>
  </si>
  <si>
    <t>0069</t>
  </si>
  <si>
    <t>BUTURAMA</t>
  </si>
  <si>
    <t>N1P72</t>
  </si>
  <si>
    <t>Poste de fibra de vidrio - 12 m - rural - suspensión - red trenzada</t>
  </si>
  <si>
    <t>OCAIC25</t>
  </si>
  <si>
    <t>0070</t>
  </si>
  <si>
    <t>N1P73</t>
  </si>
  <si>
    <t>Poste de concreto - 8 m - urbano - retención - red trenzada</t>
  </si>
  <si>
    <t>OCAILA5</t>
  </si>
  <si>
    <t>0071</t>
  </si>
  <si>
    <t>N1P74</t>
  </si>
  <si>
    <t>Poste de concreto - 10 m - urbano - retención - red trenzada</t>
  </si>
  <si>
    <t>OCALA_PLAYA</t>
  </si>
  <si>
    <t>0072</t>
  </si>
  <si>
    <t>N1P75</t>
  </si>
  <si>
    <t>Poste de concreto - 12 m - urbano - retención - red trenzada</t>
  </si>
  <si>
    <t>OCAOCANA1</t>
  </si>
  <si>
    <t>0073</t>
  </si>
  <si>
    <t>N1P76</t>
  </si>
  <si>
    <t>Poste de madera - 8 m - urbano - retención - red trenzada</t>
  </si>
  <si>
    <t>OCAOCANA2</t>
  </si>
  <si>
    <t>0074</t>
  </si>
  <si>
    <t>N1P77</t>
  </si>
  <si>
    <t>Poste de madera - 10 m - urbano - retención - red trenzada</t>
  </si>
  <si>
    <t>OCAOCANA3</t>
  </si>
  <si>
    <t>0075</t>
  </si>
  <si>
    <t>N1P78</t>
  </si>
  <si>
    <t>Poste de madera - 12 m - urbano - retención - red trenzada</t>
  </si>
  <si>
    <t>AGUC2</t>
  </si>
  <si>
    <t>0076</t>
  </si>
  <si>
    <t>N1P79</t>
  </si>
  <si>
    <t>Poste de metálico - 8 m - urbano - retención - red trenzada</t>
  </si>
  <si>
    <t>AGUC3</t>
  </si>
  <si>
    <t>0077</t>
  </si>
  <si>
    <t>N1P80</t>
  </si>
  <si>
    <t>Poste de metálico - 10 m - urbano - retención - red trenzada</t>
  </si>
  <si>
    <t>AGUC4</t>
  </si>
  <si>
    <t>0078</t>
  </si>
  <si>
    <t>N1P81</t>
  </si>
  <si>
    <t>Poste de metálico - 12 m - urbano - retención - red trenzada</t>
  </si>
  <si>
    <t>AGUC5</t>
  </si>
  <si>
    <t>0079</t>
  </si>
  <si>
    <t>N1P82</t>
  </si>
  <si>
    <t>Poste de fibra de vidrio - 8 m - urbano - retención - red trenzada</t>
  </si>
  <si>
    <t>AGUC7</t>
  </si>
  <si>
    <t>0080</t>
  </si>
  <si>
    <t>N1P83</t>
  </si>
  <si>
    <t>Poste de fibra de vidrio - 10 m - urbano - retención - red trenzada</t>
  </si>
  <si>
    <t>AGUIG5</t>
  </si>
  <si>
    <t>0081</t>
  </si>
  <si>
    <t>MONTESITOS</t>
  </si>
  <si>
    <t>N1P84</t>
  </si>
  <si>
    <t>Poste de fibra de vidrio - 12 m - urbano - retención - red trenzada</t>
  </si>
  <si>
    <t>AYAA31</t>
  </si>
  <si>
    <t>0082</t>
  </si>
  <si>
    <t>N1P85</t>
  </si>
  <si>
    <t>Poste de concreto - 8 m - rural - retención - red trenzada</t>
  </si>
  <si>
    <t>LA MATA</t>
  </si>
  <si>
    <t>N1P86</t>
  </si>
  <si>
    <t>Poste de concreto -10 m - rural - retención - red trenzada</t>
  </si>
  <si>
    <t>AYAC1</t>
  </si>
  <si>
    <t>0083</t>
  </si>
  <si>
    <t>N1P87</t>
  </si>
  <si>
    <t>Poste de concreto - 12 m - rural - retención - red trenzada</t>
  </si>
  <si>
    <t>AYAC2</t>
  </si>
  <si>
    <t>0084</t>
  </si>
  <si>
    <t>N1P88</t>
  </si>
  <si>
    <t>Poste de madera - 8 m - rural - retención - red trenzada</t>
  </si>
  <si>
    <t>SAMSAMORE</t>
  </si>
  <si>
    <t>0085</t>
  </si>
  <si>
    <t>SAMORE</t>
  </si>
  <si>
    <t>N1P89</t>
  </si>
  <si>
    <t>Poste de madera - 10 m - rural - retención - red trenzada</t>
  </si>
  <si>
    <t>TOLLABATECA</t>
  </si>
  <si>
    <t>0086</t>
  </si>
  <si>
    <t>N1P90</t>
  </si>
  <si>
    <t>Poste de madera - 12 m - rural - retención - red trenzada</t>
  </si>
  <si>
    <t>TOLPALERMO</t>
  </si>
  <si>
    <t>0087</t>
  </si>
  <si>
    <t>N1P91</t>
  </si>
  <si>
    <t>Poste de metálico - 8 m - rural - retención - red trenzada</t>
  </si>
  <si>
    <t>N1P92</t>
  </si>
  <si>
    <t>Poste de metálico - 10 m - rural - retención - red trenzada</t>
  </si>
  <si>
    <t>TOLTOLEDO</t>
  </si>
  <si>
    <t>0088</t>
  </si>
  <si>
    <t>N1P93</t>
  </si>
  <si>
    <t>Poste de metálico - 12 m - rural - retención - red trenzada</t>
  </si>
  <si>
    <t>0089</t>
  </si>
  <si>
    <t>N1P94</t>
  </si>
  <si>
    <t>Poste de fibra de vidrio - 8 m - rural - retención - red trenzada</t>
  </si>
  <si>
    <t>CORC1</t>
  </si>
  <si>
    <t>0090</t>
  </si>
  <si>
    <t>N1P95</t>
  </si>
  <si>
    <t>Poste de fibra de vidrio - 10 m - rural - retención - red trenzada</t>
  </si>
  <si>
    <t>CORC2</t>
  </si>
  <si>
    <t>0091</t>
  </si>
  <si>
    <t>N1P96</t>
  </si>
  <si>
    <t>Poste de fibra de vidrio - 12 m - rural - retención - red trenzada</t>
  </si>
  <si>
    <t>CORC3</t>
  </si>
  <si>
    <t>0092</t>
  </si>
  <si>
    <t>N1C1</t>
  </si>
  <si>
    <t>Caja para redes subterráneas tipo sencillo</t>
  </si>
  <si>
    <t>CULC1</t>
  </si>
  <si>
    <t>0093</t>
  </si>
  <si>
    <t>N1C2</t>
  </si>
  <si>
    <t>Caja para redes subterráneas tipo doble</t>
  </si>
  <si>
    <t>CULC2</t>
  </si>
  <si>
    <t>0094</t>
  </si>
  <si>
    <t>N1C3</t>
  </si>
  <si>
    <t>Caja para redes subterráneas tipo alumbrado público</t>
  </si>
  <si>
    <t>SALC1</t>
  </si>
  <si>
    <t>0095</t>
  </si>
  <si>
    <t>N1C4</t>
  </si>
  <si>
    <t>Caja para redes subterráneas tipo teléfono</t>
  </si>
  <si>
    <t>SALC2</t>
  </si>
  <si>
    <t>0096</t>
  </si>
  <si>
    <t>N1L1</t>
  </si>
  <si>
    <t>km de conductor/fase aéreo urbano - Aislado - Aluminio - calibre &lt; 6</t>
  </si>
  <si>
    <t>SALC3</t>
  </si>
  <si>
    <t>0097</t>
  </si>
  <si>
    <t>N1L2</t>
  </si>
  <si>
    <t>km de conductor/fase aéreo urbano - Aislado - Aluminio - calibre 4</t>
  </si>
  <si>
    <t>SALC4</t>
  </si>
  <si>
    <t>0098</t>
  </si>
  <si>
    <t>N1L3</t>
  </si>
  <si>
    <t>km de conductor/fase aéreo urbano - Aislado - Aluminio - calibre 2</t>
  </si>
  <si>
    <t>SARC1</t>
  </si>
  <si>
    <t>0099</t>
  </si>
  <si>
    <t>N1L4</t>
  </si>
  <si>
    <t>km de conductor/fase aéreo urbano - Aislado - Aluminio - calibre 1</t>
  </si>
  <si>
    <t>SARC2</t>
  </si>
  <si>
    <t>0100</t>
  </si>
  <si>
    <t>N1L5</t>
  </si>
  <si>
    <t>km de conductor/fase aéreo urbano - Aislado - Aluminio - calibre 1/0</t>
  </si>
  <si>
    <t>EL_TARRA</t>
  </si>
  <si>
    <t>0101</t>
  </si>
  <si>
    <t>N1L6</t>
  </si>
  <si>
    <t>km de conductor/fase aéreo urbano - Aislado - Aluminio - calibre 2/0</t>
  </si>
  <si>
    <t>GABGABARRA</t>
  </si>
  <si>
    <t>0102</t>
  </si>
  <si>
    <t>N1L7</t>
  </si>
  <si>
    <t>km de conductor/fase aéreo urbano - Aislado - Aluminio - calibre 3/0</t>
  </si>
  <si>
    <t>CONSAL_SANPABLO</t>
  </si>
  <si>
    <t>0103</t>
  </si>
  <si>
    <t>N1L8</t>
  </si>
  <si>
    <t>km de conductor/fase aéreo urbano - Aislado - Aluminio - calibre 4/0</t>
  </si>
  <si>
    <t>0104</t>
  </si>
  <si>
    <t>N1L9</t>
  </si>
  <si>
    <t>km de conductor/fase aéreo urbano - Aislado - Aluminio - calibre 250</t>
  </si>
  <si>
    <t>PELC1</t>
  </si>
  <si>
    <t>0105</t>
  </si>
  <si>
    <t>N1L10</t>
  </si>
  <si>
    <t>km de conductor/fase aéreo urbano - Aislado - Aluminio - calibre 6/0</t>
  </si>
  <si>
    <t>PELC2</t>
  </si>
  <si>
    <t>0106</t>
  </si>
  <si>
    <t>N1L11</t>
  </si>
  <si>
    <t>km de conductor/fase aéreo urbano - Aislado - Aluminio - calibre 350</t>
  </si>
  <si>
    <t>ZULC1</t>
  </si>
  <si>
    <t>0107</t>
  </si>
  <si>
    <t>N1L12</t>
  </si>
  <si>
    <t>km de conductor/fase aéreo urbano - Aislado - Cobre - calibre 12</t>
  </si>
  <si>
    <t>ZULC2</t>
  </si>
  <si>
    <t>0108</t>
  </si>
  <si>
    <t>N1L13</t>
  </si>
  <si>
    <t>km de conductor/fase aéreo urbano - Aislado - Cobre - calibre 10</t>
  </si>
  <si>
    <t>ZULC3</t>
  </si>
  <si>
    <t>0109</t>
  </si>
  <si>
    <t>N1L14</t>
  </si>
  <si>
    <t>km de conductor/fase aéreo urbano - Aislado - Cobre - calibre 8</t>
  </si>
  <si>
    <t>ABRC1</t>
  </si>
  <si>
    <t>0110</t>
  </si>
  <si>
    <t>N1L15</t>
  </si>
  <si>
    <t>km de conductor/fase aéreo urbano - Aislado - Cobre - calibre 6</t>
  </si>
  <si>
    <t>ABRC2</t>
  </si>
  <si>
    <t>0111</t>
  </si>
  <si>
    <t>N1L16</t>
  </si>
  <si>
    <t>km de conductor/fase aéreo urbano - Aislado - Cobre - calibre 4</t>
  </si>
  <si>
    <t>0112</t>
  </si>
  <si>
    <t>N1L17</t>
  </si>
  <si>
    <t>km de conductor/fase aéreo urbano - Aislado - Cobre - calibre 2</t>
  </si>
  <si>
    <t>SANALBERTO</t>
  </si>
  <si>
    <t>0113</t>
  </si>
  <si>
    <t>N1L18</t>
  </si>
  <si>
    <t>km de conductor/fase aéreo urbano - Aislado - Cobre - calibre 1</t>
  </si>
  <si>
    <t>LAMATA</t>
  </si>
  <si>
    <t>0114</t>
  </si>
  <si>
    <t>N1L19</t>
  </si>
  <si>
    <t>km de conductor/fase aéreo urbano - Aislado - Cobre - calibre 1/0</t>
  </si>
  <si>
    <t>0115</t>
  </si>
  <si>
    <t>N1L20</t>
  </si>
  <si>
    <t>km de conductor/fase aéreo urbano - Aislado - Cobre - calibre 2/0</t>
  </si>
  <si>
    <t>LA_MIEL</t>
  </si>
  <si>
    <t>0116</t>
  </si>
  <si>
    <t>LA MIEL</t>
  </si>
  <si>
    <t>N1L21</t>
  </si>
  <si>
    <t>km de conductor/fase aéreo urbano - Aislado - Cobre - calibre 3/0</t>
  </si>
  <si>
    <t>LOS_MANGOS</t>
  </si>
  <si>
    <t>0117</t>
  </si>
  <si>
    <t>LOS MANGOS</t>
  </si>
  <si>
    <t>N1L22</t>
  </si>
  <si>
    <t>km de conductor/fase aéreo urbano - Aislado - Cobre - calibre 4/0</t>
  </si>
  <si>
    <t>SAN_ANTONIO</t>
  </si>
  <si>
    <t>0118</t>
  </si>
  <si>
    <t>0031</t>
  </si>
  <si>
    <t>SAN ANTONIO</t>
  </si>
  <si>
    <t>N1L23</t>
  </si>
  <si>
    <t>km de conductor/fase aéreo urbano - Aislado - Cobre - calibre 250</t>
  </si>
  <si>
    <t>LOS_ALPES</t>
  </si>
  <si>
    <t>0119</t>
  </si>
  <si>
    <t>LOS ALPES</t>
  </si>
  <si>
    <t>N1L24</t>
  </si>
  <si>
    <t>km de conductor/fase aéreo urbano - Aislado - Cobre - calibre 6/0</t>
  </si>
  <si>
    <t>INSIL60</t>
  </si>
  <si>
    <t>0120</t>
  </si>
  <si>
    <t>N1L25</t>
  </si>
  <si>
    <t>km de conductor/fase aéreo urbano - Aislado - Cobre - calibre 350</t>
  </si>
  <si>
    <t>INSC76</t>
  </si>
  <si>
    <t>0121</t>
  </si>
  <si>
    <t>N1L26</t>
  </si>
  <si>
    <t>km de conductor/fase aéreo urbano - Aislado - Cobre - calibre 400</t>
  </si>
  <si>
    <t>INSC77</t>
  </si>
  <si>
    <t>0122</t>
  </si>
  <si>
    <t>ATALAYA</t>
  </si>
  <si>
    <t>N1L27</t>
  </si>
  <si>
    <t>km de conductor/fase aéreo urbano - Aislado - Cobre - calibre 500</t>
  </si>
  <si>
    <t>INSC91</t>
  </si>
  <si>
    <t>0123</t>
  </si>
  <si>
    <t>N1L28</t>
  </si>
  <si>
    <t>km de conductor/fase aéreo urbano - Desnudo - Aluminio - calibre 14</t>
  </si>
  <si>
    <t>INSC92</t>
  </si>
  <si>
    <t>0124</t>
  </si>
  <si>
    <t>N1L29</t>
  </si>
  <si>
    <t>km de conductor/fase aéreo urbano - Desnudo - Aluminio - calibre 12</t>
  </si>
  <si>
    <t>INSC93</t>
  </si>
  <si>
    <t>0125</t>
  </si>
  <si>
    <t>N1L30</t>
  </si>
  <si>
    <t>km de conductor/fase aéreo urbano - Desnudo - Aluminio - calibre 10</t>
  </si>
  <si>
    <t>INSC94</t>
  </si>
  <si>
    <t>0126</t>
  </si>
  <si>
    <t>N1L31</t>
  </si>
  <si>
    <t>km de conductor/fase aéreo urbano - Desnudo - Aluminio - calibre 8</t>
  </si>
  <si>
    <t>ESCC61</t>
  </si>
  <si>
    <t>0127</t>
  </si>
  <si>
    <t>N1L32</t>
  </si>
  <si>
    <t>km de conductor/fase aéreo urbano - Desnudo - Aluminio - calibre 6</t>
  </si>
  <si>
    <t>ESCC62</t>
  </si>
  <si>
    <t>0128</t>
  </si>
  <si>
    <t>N1L33</t>
  </si>
  <si>
    <t>km de conductor/fase aéreo urbano - Desnudo - Aluminio - calibre 4</t>
  </si>
  <si>
    <t>ESCC63</t>
  </si>
  <si>
    <t>0129</t>
  </si>
  <si>
    <t>N1L34</t>
  </si>
  <si>
    <t>km de conductor/fase aéreo urbano - Desnudo - Aluminio - calibre 2</t>
  </si>
  <si>
    <t>ELSC68</t>
  </si>
  <si>
    <t>0130</t>
  </si>
  <si>
    <t>N1L35</t>
  </si>
  <si>
    <t>km de conductor/fase aéreo urbano - Desnudo - Aluminio - calibre 1</t>
  </si>
  <si>
    <t>ELSC69</t>
  </si>
  <si>
    <t>0131</t>
  </si>
  <si>
    <t>N1L36</t>
  </si>
  <si>
    <t>km de conductor/fase aéreo urbano - Desnudo - Aluminio - calibre 1/0</t>
  </si>
  <si>
    <t>ATAC86</t>
  </si>
  <si>
    <t>0132</t>
  </si>
  <si>
    <t>N1L37</t>
  </si>
  <si>
    <t>km de conductor/fase aéreo urbano - Desnudo - Aluminio - calibre 2/0</t>
  </si>
  <si>
    <t>ATAC87</t>
  </si>
  <si>
    <t>0133</t>
  </si>
  <si>
    <t>N1L38</t>
  </si>
  <si>
    <t>km de conductor/fase aéreo urbano - Desnudo - Aluminio - calibre 3/0</t>
  </si>
  <si>
    <t>ATAC88</t>
  </si>
  <si>
    <t>0134</t>
  </si>
  <si>
    <t>N1L39</t>
  </si>
  <si>
    <t>km de conductor/fase aéreo urbano - Desnudo - Aluminio - calibre 4/0</t>
  </si>
  <si>
    <t>BUIA45</t>
  </si>
  <si>
    <t>0135</t>
  </si>
  <si>
    <t>N1L40</t>
  </si>
  <si>
    <t>km de conductor/fase aéreo urbano - Desnudo - Aluminio - calibre 6/0</t>
  </si>
  <si>
    <t>BUIA25</t>
  </si>
  <si>
    <t>0136</t>
  </si>
  <si>
    <t>N1L41</t>
  </si>
  <si>
    <t>km de conductor/fase aéreo urbano - Desnudo - Aluminio - calibre 180</t>
  </si>
  <si>
    <t>BUTC2</t>
  </si>
  <si>
    <t>0137</t>
  </si>
  <si>
    <t>N1L42</t>
  </si>
  <si>
    <t>km de conductor/fase aéreo urbano - Desnudo - Aluminio - calibre 336</t>
  </si>
  <si>
    <t>AGUC8</t>
  </si>
  <si>
    <t>0138</t>
  </si>
  <si>
    <t>N1L43</t>
  </si>
  <si>
    <t>km de conductor/fase aéreo urbano - Desnudo - Cobre - calibre &lt; 10</t>
  </si>
  <si>
    <t>GRAC1</t>
  </si>
  <si>
    <t>0139</t>
  </si>
  <si>
    <t>NUEVA GRAMALOTE</t>
  </si>
  <si>
    <t>N1L44</t>
  </si>
  <si>
    <t>km de conductor/fase aéreo urbano - Desnudo - Cobre - calibre 8</t>
  </si>
  <si>
    <t>GRAC2</t>
  </si>
  <si>
    <t>0140</t>
  </si>
  <si>
    <t>N1L45</t>
  </si>
  <si>
    <t>km de conductor/fase aéreo urbano - Desnudo - Cobre - calibre 6</t>
  </si>
  <si>
    <t>GRAC3</t>
  </si>
  <si>
    <t>0141</t>
  </si>
  <si>
    <t>N1L46</t>
  </si>
  <si>
    <t>km de conductor/fase aéreo urbano - Desnudo - Cobre - calibre 4</t>
  </si>
  <si>
    <t>TIBL422</t>
  </si>
  <si>
    <t>XXXX</t>
  </si>
  <si>
    <t>SOCUAVO</t>
  </si>
  <si>
    <t>N1L47</t>
  </si>
  <si>
    <t>km de conductor/fase aéreo urbano - Desnudo - Cobre - calibre 2</t>
  </si>
  <si>
    <t>TARC1</t>
  </si>
  <si>
    <t>0142</t>
  </si>
  <si>
    <t>0</t>
  </si>
  <si>
    <t>N1L48</t>
  </si>
  <si>
    <t>km de conductor/fase aéreo urbano - Desnudo - Cobre - calibre 1</t>
  </si>
  <si>
    <t>TARC2</t>
  </si>
  <si>
    <t>0143</t>
  </si>
  <si>
    <t>N1L49</t>
  </si>
  <si>
    <t>km de conductor/fase aéreo urbano - Desnudo - Cobre - calibre 1/0</t>
  </si>
  <si>
    <t>ORUC1</t>
  </si>
  <si>
    <t>0144</t>
  </si>
  <si>
    <t>N1L50</t>
  </si>
  <si>
    <t>km de conductor/fase aéreo urbano - Desnudo - Cobre - calibre 2/0</t>
  </si>
  <si>
    <t>ORUC2</t>
  </si>
  <si>
    <t>0145</t>
  </si>
  <si>
    <t>N1L51</t>
  </si>
  <si>
    <t>km de conductor/fase aéreo urbano - Desnudo - Cobre - calibre 6/0</t>
  </si>
  <si>
    <t>TIBTIBU3</t>
  </si>
  <si>
    <t>0146</t>
  </si>
  <si>
    <t>N1L52</t>
  </si>
  <si>
    <t>km de conductor/fase aéreo urbano - Desnudo - Cobre - calibre 750</t>
  </si>
  <si>
    <t>TIBCAMP2</t>
  </si>
  <si>
    <t>0147</t>
  </si>
  <si>
    <t>CAMPO DOS</t>
  </si>
  <si>
    <t>N1L53</t>
  </si>
  <si>
    <t>km de conductor/fase aéreo urbano - Trenzado - Aluminio - calibre &lt; 6</t>
  </si>
  <si>
    <t>CAMC1</t>
  </si>
  <si>
    <t>0148</t>
  </si>
  <si>
    <t>EL CAMRA</t>
  </si>
  <si>
    <t>N1L54</t>
  </si>
  <si>
    <t>km de conductor/fase aéreo urbano - Trenzado - Aluminio - calibre 4</t>
  </si>
  <si>
    <t>CAMC2</t>
  </si>
  <si>
    <t>0149</t>
  </si>
  <si>
    <t>N1L55</t>
  </si>
  <si>
    <t>km de conductor/fase aéreo urbano - Trenzado - Aluminio - calibre 2</t>
  </si>
  <si>
    <t>CAMC3</t>
  </si>
  <si>
    <t>0150</t>
  </si>
  <si>
    <t>N1L56</t>
  </si>
  <si>
    <t>km de conductor/fase aéreo urbano - Trenzado - Aluminio - calibre 1/0</t>
  </si>
  <si>
    <t>AGUIG6</t>
  </si>
  <si>
    <t>0151</t>
  </si>
  <si>
    <t>N1L57</t>
  </si>
  <si>
    <t>km de conductor/fase aéreo urbano - Trenzado - Aluminio - calibre 2/0</t>
  </si>
  <si>
    <t>GAMC1</t>
  </si>
  <si>
    <t>0152</t>
  </si>
  <si>
    <t>EL GAMRA</t>
  </si>
  <si>
    <t>N1L58</t>
  </si>
  <si>
    <t>km de conductor/fase aéreo urbano - Trenzado - Aluminio - calibre 4/0</t>
  </si>
  <si>
    <t>GAMC3</t>
  </si>
  <si>
    <t>0153</t>
  </si>
  <si>
    <t>N1L59</t>
  </si>
  <si>
    <t>km de conductor/fase aéreo urbano - Trenzado - Cobre - calibre 12</t>
  </si>
  <si>
    <t>GAMC2</t>
  </si>
  <si>
    <t>0154</t>
  </si>
  <si>
    <t>N1L60</t>
  </si>
  <si>
    <t>km de conductor/fase aéreo urbano - Trenzado - Cobre - calibre 10</t>
  </si>
  <si>
    <t>BUTC1</t>
  </si>
  <si>
    <t>0155</t>
  </si>
  <si>
    <t>N1L61</t>
  </si>
  <si>
    <t>km de conductor/fase aéreo urbano - Trenzado - Cobre - calibre 8</t>
  </si>
  <si>
    <t>SEVC21</t>
  </si>
  <si>
    <t>0156</t>
  </si>
  <si>
    <t>N1L62</t>
  </si>
  <si>
    <t>km de conductor/fase aéreo urbano - Trenzado - Cobre - calibre 6</t>
  </si>
  <si>
    <t>SEVC22</t>
  </si>
  <si>
    <t>0157</t>
  </si>
  <si>
    <t>N1L63</t>
  </si>
  <si>
    <t>km de conductor/fase aéreo urbano - Trenzado - Cobre - calibre 4</t>
  </si>
  <si>
    <t>ABRC3</t>
  </si>
  <si>
    <t>0158</t>
  </si>
  <si>
    <t>N1L64</t>
  </si>
  <si>
    <t>km de conductor/fase aéreo urbano - Trenzado - Cobre - calibre 2</t>
  </si>
  <si>
    <t>IL70</t>
  </si>
  <si>
    <t>0162</t>
  </si>
  <si>
    <t>SAN ROQUE</t>
  </si>
  <si>
    <t>N1L65</t>
  </si>
  <si>
    <t>km de conductor/fase aéreo urbano - Trenzado - Cobre - calibre 1/0</t>
  </si>
  <si>
    <t>P_IL30</t>
  </si>
  <si>
    <t>0159</t>
  </si>
  <si>
    <t>N1L66</t>
  </si>
  <si>
    <t>km de conductor/fase aéreo urbano - Trenzado - Cobre - calibre 2/0</t>
  </si>
  <si>
    <t>PATC1</t>
  </si>
  <si>
    <t>0160</t>
  </si>
  <si>
    <t>N1L67</t>
  </si>
  <si>
    <t>km de conductor/fase aéreo rural - Aislado - Aluminio - calibre &lt; 6</t>
  </si>
  <si>
    <t>PATC2</t>
  </si>
  <si>
    <t>0161</t>
  </si>
  <si>
    <t>N1L68</t>
  </si>
  <si>
    <t>km de conductor/fase aéreo rural - Aislado - Aluminio - calibre 4</t>
  </si>
  <si>
    <t>SRQC1</t>
  </si>
  <si>
    <t>0163</t>
  </si>
  <si>
    <t>N1L69</t>
  </si>
  <si>
    <t>km de conductor/fase aéreo rural - Aislado - Aluminio - calibre 2</t>
  </si>
  <si>
    <t>SRQC2</t>
  </si>
  <si>
    <t>0164</t>
  </si>
  <si>
    <t>N1L70</t>
  </si>
  <si>
    <t>km de conductor/fase aéreo rural - Aislado - Aluminio - calibre 1</t>
  </si>
  <si>
    <t>SRQC3</t>
  </si>
  <si>
    <t>0165</t>
  </si>
  <si>
    <t>N1L71</t>
  </si>
  <si>
    <t>km de conductor/fase aéreo rural - Aislado - Aluminio - calibre 1/0</t>
  </si>
  <si>
    <t>SANOL55</t>
  </si>
  <si>
    <t>0166</t>
  </si>
  <si>
    <t>N1L72</t>
  </si>
  <si>
    <t>km de conductor/fase aéreo rural - Aislado - Aluminio - calibre 2/0</t>
  </si>
  <si>
    <t>PATC3</t>
  </si>
  <si>
    <t>0167</t>
  </si>
  <si>
    <t>N1L73</t>
  </si>
  <si>
    <t>km de conductor/fase aéreo rural - Aislado - Aluminio - calibre 3/0</t>
  </si>
  <si>
    <t>SPAC2</t>
  </si>
  <si>
    <t>0168</t>
  </si>
  <si>
    <t>N1L74</t>
  </si>
  <si>
    <t>km de conductor/fase aéreo rural - Aislado - Aluminio - calibre 4/0</t>
  </si>
  <si>
    <t>CLIL20</t>
  </si>
  <si>
    <t>0169</t>
  </si>
  <si>
    <t>N1L75</t>
  </si>
  <si>
    <t>km de conductor/fase aéreo rural - Aislado - Aluminio - calibre 250</t>
  </si>
  <si>
    <t>N1L76</t>
  </si>
  <si>
    <t>km de conductor/fase aéreo rural - Aislado - Aluminio - calibre 6/0</t>
  </si>
  <si>
    <t>N1L77</t>
  </si>
  <si>
    <t>km de conductor/fase aéreo rural - Aislado - Aluminio - calibre 350</t>
  </si>
  <si>
    <t>N1L78</t>
  </si>
  <si>
    <t>km de conductor/fase aéreo rural - Aislado - Cobre - calibre 12</t>
  </si>
  <si>
    <t>N1L79</t>
  </si>
  <si>
    <t>km de conductor/fase aéreo rural - Aislado - Cobre - calibre 10</t>
  </si>
  <si>
    <t>N1L80</t>
  </si>
  <si>
    <t>km de conductor/fase aéreo rural - Aislado - Cobre - calibre 8</t>
  </si>
  <si>
    <t>N1L81</t>
  </si>
  <si>
    <t>km de conductor/fase aéreo rural - Aislado - Cobre - calibre 6</t>
  </si>
  <si>
    <t>N1L82</t>
  </si>
  <si>
    <t>km de conductor/fase aéreo rural - Aislado - Cobre - calibre 4</t>
  </si>
  <si>
    <t>N1L83</t>
  </si>
  <si>
    <t>km de conductor/fase aéreo rural - Aislado - Cobre - calibre 2</t>
  </si>
  <si>
    <t>N1L84</t>
  </si>
  <si>
    <t>km de conductor/fase aéreo rural - Aislado - Cobre - calibre 1</t>
  </si>
  <si>
    <t>N1L85</t>
  </si>
  <si>
    <t>km de conductor/fase aéreo rural - Aislado - Cobre - calibre 1/0</t>
  </si>
  <si>
    <t>N1L86</t>
  </si>
  <si>
    <t>km de conductor/fase aéreo rural - Aislado - Cobre - calibre 2/0</t>
  </si>
  <si>
    <t>N1L87</t>
  </si>
  <si>
    <t>km de conductor/fase aéreo rural - Aislado - Cobre - calibre 3/0</t>
  </si>
  <si>
    <t>N1L88</t>
  </si>
  <si>
    <t>km de conductor/fase aéreo rural - Aislado - Cobre - calibre 4/0</t>
  </si>
  <si>
    <t>N1L89</t>
  </si>
  <si>
    <t>km de conductor/fase aéreo rural - Aislado - Cobre - calibre 250</t>
  </si>
  <si>
    <t>N1L90</t>
  </si>
  <si>
    <t>km de conductor/fase aéreo rural - Aislado - Cobre - calibre 6/0</t>
  </si>
  <si>
    <t>N1L91</t>
  </si>
  <si>
    <t>km de conductor/fase aéreo rural - Aislado - Cobre - calibre 350</t>
  </si>
  <si>
    <t>N1L92</t>
  </si>
  <si>
    <t>km de conductor/fase aéreo rural - Aislado - Cobre - calibre 400</t>
  </si>
  <si>
    <t>N1L93</t>
  </si>
  <si>
    <t>km de conductor/fase aéreo rural - Aislado - Cobre - calibre 500</t>
  </si>
  <si>
    <t>N1L94</t>
  </si>
  <si>
    <t>km de conductor/fase aéreo rural - Desnudo - Aluminio - calibre 14</t>
  </si>
  <si>
    <t>N1L95</t>
  </si>
  <si>
    <t>km de conductor/fase aéreo rural - Desnudo - Aluminio - calibre 12</t>
  </si>
  <si>
    <t>N1L96</t>
  </si>
  <si>
    <t>km de conductor/fase aéreo rural - Desnudo - Aluminio - calibre 10</t>
  </si>
  <si>
    <t>N1L97</t>
  </si>
  <si>
    <t>km de conductor/fase aéreo rural - Desnudo - Aluminio - calibre 8</t>
  </si>
  <si>
    <t>N1L98</t>
  </si>
  <si>
    <t>km de conductor/fase aéreo rural - Desnudo - Aluminio - calibre 6</t>
  </si>
  <si>
    <t>N1L99</t>
  </si>
  <si>
    <t>km de conductor/fase aéreo rural - Desnudo - Aluminio - calibre 4</t>
  </si>
  <si>
    <t>N1L100</t>
  </si>
  <si>
    <t>km de conductor/fase aéreo rural - Desnudo - Aluminio - calibre 2</t>
  </si>
  <si>
    <t>N1L101</t>
  </si>
  <si>
    <t>km de conductor/fase aéreo rural - Desnudo - Aluminio - calibre 1</t>
  </si>
  <si>
    <t>N1L102</t>
  </si>
  <si>
    <t>km de conductor/fase aéreo rural - Desnudo - Aluminio - calibre 1/0</t>
  </si>
  <si>
    <t>N1L103</t>
  </si>
  <si>
    <t>km de conductor/fase aéreo rural - Desnudo - Aluminio - calibre 2/0</t>
  </si>
  <si>
    <t>N1L104</t>
  </si>
  <si>
    <t>km de conductor/fase aéreo rural - Desnudo - Aluminio - calibre 3/0</t>
  </si>
  <si>
    <t>N1L105</t>
  </si>
  <si>
    <t>km de conductor/fase aéreo rural - Desnudo - Aluminio - calibre 4/0</t>
  </si>
  <si>
    <t>N1L106</t>
  </si>
  <si>
    <t>km de conductor/fase aéreo rural - Desnudo - Aluminio - calibre 6/0</t>
  </si>
  <si>
    <t>N1L107</t>
  </si>
  <si>
    <t>km de conductor/fase aéreo rural - Desnudo - Aluminio - calibre 180</t>
  </si>
  <si>
    <t>N1L108</t>
  </si>
  <si>
    <t>km de conductor/fase aéreo rural - Desnudo - Aluminio - calibre 336</t>
  </si>
  <si>
    <t>N1L109</t>
  </si>
  <si>
    <t>km de conductor/fase aéreo rural - Desnudo - Cobre - calibre &lt; 10</t>
  </si>
  <si>
    <t>N1L110</t>
  </si>
  <si>
    <t>km de conductor/fase aéreo rural - Desnudo - Cobre - calibre 8</t>
  </si>
  <si>
    <t>N1L111</t>
  </si>
  <si>
    <t>km de conductor/fase aéreo rural - Desnudo - Cobre - calibre 6</t>
  </si>
  <si>
    <t>N1L112</t>
  </si>
  <si>
    <t>km de conductor/fase aéreo rural - Desnudo - Cobre - calibre 4</t>
  </si>
  <si>
    <t>N1L113</t>
  </si>
  <si>
    <t>km de conductor/fase aéreo rural - Desnudo - Cobre - calibre 2</t>
  </si>
  <si>
    <t>N1L114</t>
  </si>
  <si>
    <t>km de conductor/fase aéreo rural - Desnudo - Cobre - calibre 1</t>
  </si>
  <si>
    <t>N1L115</t>
  </si>
  <si>
    <t>km de conductor/fase aéreo rural - Desnudo - Cobre - calibre 1/0</t>
  </si>
  <si>
    <t>N1L116</t>
  </si>
  <si>
    <t>km de conductor/fase aéreo rural - Desnudo - Cobre - calibre 2/0</t>
  </si>
  <si>
    <t>N1L117</t>
  </si>
  <si>
    <t>km de conductor/fase aéreo rural - Desnudo - Cobre - calibre 6/0</t>
  </si>
  <si>
    <t>N1L118</t>
  </si>
  <si>
    <t>km de conductor/fase aéreo rural - Desnudo - Cobre - calibre 750</t>
  </si>
  <si>
    <t>N1L119</t>
  </si>
  <si>
    <t>km de conductor/fase aéreo rural - Trenzado - Aluminio - calibre &lt; 6</t>
  </si>
  <si>
    <t>N1L120</t>
  </si>
  <si>
    <t>km de conductor/fase aéreo rural - Trenzado - Aluminio - calibre 4</t>
  </si>
  <si>
    <t>N1L121</t>
  </si>
  <si>
    <t>km de conductor/fase aéreo rural - Trenzado - Aluminio - calibre 2</t>
  </si>
  <si>
    <t>N1L122</t>
  </si>
  <si>
    <t>km de conductor/fase aéreo rural - Trenzado - Aluminio - calibre 1/0</t>
  </si>
  <si>
    <t>N1L123</t>
  </si>
  <si>
    <t>km de conductor/fase aéreo rural - Trenzado - Aluminio - calibre 2/0</t>
  </si>
  <si>
    <t>N1L124</t>
  </si>
  <si>
    <t>km de conductor/fase aéreo rural - Trenzado - Aluminio - calibre 4/0</t>
  </si>
  <si>
    <t>N1L125</t>
  </si>
  <si>
    <t>km de conductor/fase aéreo rural - Trenzado - Cobre - calibre 12</t>
  </si>
  <si>
    <t>N1L126</t>
  </si>
  <si>
    <t>km de conductor/fase aéreo rural - Trenzado - Cobre - calibre 10</t>
  </si>
  <si>
    <t>N1L127</t>
  </si>
  <si>
    <t>km de conductor/fase aéreo rural - Trenzado - Cobre - calibre 8</t>
  </si>
  <si>
    <t>N1L128</t>
  </si>
  <si>
    <t>km de conductor/fase aéreo rural - Trenzado - Cobre - calibre 6</t>
  </si>
  <si>
    <t>N1L129</t>
  </si>
  <si>
    <t>km de conductor/fase aéreo rural - Trenzado - Cobre - calibre 4</t>
  </si>
  <si>
    <t>N1L130</t>
  </si>
  <si>
    <t>km de conductor/fase aéreo rural - Trenzado - Cobre - calibre 2</t>
  </si>
  <si>
    <t>N1L131</t>
  </si>
  <si>
    <t>km de conductor/fase aéreo rural - Trenzado - Cobre - calibre 1/0</t>
  </si>
  <si>
    <t>N1L132</t>
  </si>
  <si>
    <t>km de conductor/fase aéreo rural - Trenzado - Cobre - calibre 2/0</t>
  </si>
  <si>
    <t>N1L133</t>
  </si>
  <si>
    <t>km de conductor/fase subterráneo urbano - Aislado - Aluminio - calibre &lt; 6</t>
  </si>
  <si>
    <t>N1L134</t>
  </si>
  <si>
    <t>km de conductor/fase subterráneo urbano - Aislado - Aluminio - calibre 4</t>
  </si>
  <si>
    <t>N1L135</t>
  </si>
  <si>
    <t>km de conductor/fase subterráneo urbano - Aislado - Aluminio - calibre 2</t>
  </si>
  <si>
    <t>N1L136</t>
  </si>
  <si>
    <t>km de conductor/fase subterráneo urbano - Aislado - Aluminio - calibre 1</t>
  </si>
  <si>
    <t>N1L137</t>
  </si>
  <si>
    <t>km de conductor/fase subterráneo urbano - Aislado - Aluminio - calibre 1/0</t>
  </si>
  <si>
    <t>N1L138</t>
  </si>
  <si>
    <t>km de conductor/fase subterráneo urbano - Aislado - Aluminio - calibre 2/0</t>
  </si>
  <si>
    <t>N1L139</t>
  </si>
  <si>
    <t>km de conductor/fase subterráneo urbano - Aislado - Aluminio - calibre 3/0</t>
  </si>
  <si>
    <t>N1L140</t>
  </si>
  <si>
    <t>km de conductor/fase subterráneo urbano - Aislado - Aluminio - calibre 4/0</t>
  </si>
  <si>
    <t>N1L141</t>
  </si>
  <si>
    <t>km de conductor/fase subterráneo urbano - Aislado - Aluminio - calibre 250</t>
  </si>
  <si>
    <t>N1L142</t>
  </si>
  <si>
    <t>km de conductor/fase subterráneo urbano - Aislado - Aluminio - calibre 6/0</t>
  </si>
  <si>
    <t>N1L143</t>
  </si>
  <si>
    <t>km de conductor/fase subterráneo urbano - Aislado - Aluminio - calibre 350</t>
  </si>
  <si>
    <t>N1L144</t>
  </si>
  <si>
    <t>km de conductor/fase subterráneo urbano - Aislado - Cobre - calibre 12</t>
  </si>
  <si>
    <t>N1L145</t>
  </si>
  <si>
    <t>km de conductor/fase subterráneo urbano - Aislado - Cobre - calibre 10</t>
  </si>
  <si>
    <t>N1L146</t>
  </si>
  <si>
    <t>km de conductor/fase subterráneo urbano - Aislado - Cobre - calibre 8</t>
  </si>
  <si>
    <t>N1L147</t>
  </si>
  <si>
    <t>km de conductor/fase subterráneo urbano - Aislado - Cobre - calibre 6</t>
  </si>
  <si>
    <t>N1L148</t>
  </si>
  <si>
    <t>km de conductor/fase subterráneo urbano - Aislado - Cobre - calibre 4</t>
  </si>
  <si>
    <t>N1L149</t>
  </si>
  <si>
    <t>km de conductor/fase subterráneo urbano - Aislado - Cobre - calibre 2</t>
  </si>
  <si>
    <t>N1L150</t>
  </si>
  <si>
    <t>km de conductor/fase subterráneo urbano - Aislado - Cobre - calibre 1</t>
  </si>
  <si>
    <t>N1L151</t>
  </si>
  <si>
    <t>km de conductor/fase subterráneo urbano - Aislado - Cobre - calibre 1/0</t>
  </si>
  <si>
    <t>N1L152</t>
  </si>
  <si>
    <t>km de conductor/fase subterráneo urbano - Aislado - Cobre - calibre 2/0</t>
  </si>
  <si>
    <t>N1L153</t>
  </si>
  <si>
    <t>km de conductor/fase subterráneo urbano - Aislado - Cobre - calibre 3/0</t>
  </si>
  <si>
    <t>N1L154</t>
  </si>
  <si>
    <t>km de conductor/fase subterráneo urbano - Aislado - Cobre - calibre 4/0</t>
  </si>
  <si>
    <t>N1L155</t>
  </si>
  <si>
    <t>km de conductor/fase subterráneo urbano - Aislado - Cobre - calibre 250</t>
  </si>
  <si>
    <t>N1L156</t>
  </si>
  <si>
    <t>km de conductor/fase subterráneo urbano - Aislado - Cobre - calibre 6/0</t>
  </si>
  <si>
    <t>N1L157</t>
  </si>
  <si>
    <t>km de conductor/fase subterráneo urbano - Aislado - Cobre - calibre 350</t>
  </si>
  <si>
    <t>N1L158</t>
  </si>
  <si>
    <t>km de conductor/fase subterráneo urbano - Aislado - Cobre - calibre 400</t>
  </si>
  <si>
    <t>N1L159</t>
  </si>
  <si>
    <t>km de conductor/fase subterráneo urbano - Aislado - Cobre - calibre 500</t>
  </si>
  <si>
    <t>N1L160</t>
  </si>
  <si>
    <t>km de conductor/fase subterráneo urbano - Desnudo - Aluminio - calibre 14</t>
  </si>
  <si>
    <t>N1L161</t>
  </si>
  <si>
    <t>km de conductor/fase subterráneo urbano - Desnudo - Aluminio - calibre 12</t>
  </si>
  <si>
    <t>N1L162</t>
  </si>
  <si>
    <t>km de conductor/fase subterráneo urbano - Desnudo - Aluminio - calibre 10</t>
  </si>
  <si>
    <t>N1L163</t>
  </si>
  <si>
    <t>km de conductor/fase subterráneo urbano - Desnudo - Aluminio - calibre 8</t>
  </si>
  <si>
    <t>N1L164</t>
  </si>
  <si>
    <t>km de conductor/fase subterráneo urbano - Desnudo - Aluminio - calibre 6</t>
  </si>
  <si>
    <t>N1L165</t>
  </si>
  <si>
    <t>km de conductor/fase subterráneo urbano - Desnudo - Aluminio - calibre 4</t>
  </si>
  <si>
    <t>N1L166</t>
  </si>
  <si>
    <t>km de conductor/fase subterráneo urbano - Desnudo - Aluminio - calibre 2</t>
  </si>
  <si>
    <t>N1L167</t>
  </si>
  <si>
    <t>km de conductor/fase subterráneo urbano - Desnudo - Aluminio - calibre 1</t>
  </si>
  <si>
    <t>N1L168</t>
  </si>
  <si>
    <t>km de conductor/fase subterráneo urbano - Desnudo - Aluminio - calibre 1/0</t>
  </si>
  <si>
    <t>N1L169</t>
  </si>
  <si>
    <t>km de conductor/fase subterráneo urbano - Desnudo - Aluminio - calibre 2/0</t>
  </si>
  <si>
    <t>N1L170</t>
  </si>
  <si>
    <t>km de conductor/fase subterráneo urbano - Desnudo - Aluminio - calibre 3/0</t>
  </si>
  <si>
    <t>N1L171</t>
  </si>
  <si>
    <t>km de conductor/fase subterráneo urbano - Desnudo - Aluminio - calibre 4/0</t>
  </si>
  <si>
    <t>N1L172</t>
  </si>
  <si>
    <t>km de conductor/fase subterráneo urbano - Desnudo - Aluminio - calibre 6/0</t>
  </si>
  <si>
    <t>N1L173</t>
  </si>
  <si>
    <t>km de conductor/fase subterráneo urbano - Desnudo - Aluminio - calibre 180</t>
  </si>
  <si>
    <t>N1L174</t>
  </si>
  <si>
    <t>km de conductor/fase subterráneo urbano - Desnudo - Aluminio - calibre 336</t>
  </si>
  <si>
    <t>N1L175</t>
  </si>
  <si>
    <t>km de conductor/fase subterráneo urbano - Desnudo - Cobre - calibre &lt; 10</t>
  </si>
  <si>
    <t>N1L176</t>
  </si>
  <si>
    <t>km de conductor/fase subterráneo urbano - Desnudo - Cobre - calibre 8</t>
  </si>
  <si>
    <t>N1L177</t>
  </si>
  <si>
    <t>km de conductor/fase subterráneo urbano - Desnudo - Cobre - calibre 6</t>
  </si>
  <si>
    <t>N1L178</t>
  </si>
  <si>
    <t>km de conductor/fase subterráneo urbano - Desnudo - Cobre - calibre 4</t>
  </si>
  <si>
    <t>N1L179</t>
  </si>
  <si>
    <t>km de conductor/fase subterráneo urbano - Desnudo - Cobre - calibre 2</t>
  </si>
  <si>
    <t>N1L180</t>
  </si>
  <si>
    <t>km de conductor/fase subterráneo urbano - Desnudo - Cobre - calibre 1</t>
  </si>
  <si>
    <t>N1L181</t>
  </si>
  <si>
    <t>km de conductor/fase subterráneo urbano - Desnudo - Cobre - calibre 1/0</t>
  </si>
  <si>
    <t>N1L182</t>
  </si>
  <si>
    <t>km de conductor/fase subterráneo urbano - Desnudo - Cobre - calibre 2/0</t>
  </si>
  <si>
    <t>N1L183</t>
  </si>
  <si>
    <t>km de conductor/fase subterráneo urbano - Desnudo - Cobre - calibre 6/0</t>
  </si>
  <si>
    <t>N1L184</t>
  </si>
  <si>
    <t>km de conductor/fase subterráneo urbano - Desnudo - Cobre - calibre 750</t>
  </si>
  <si>
    <t>N1L185</t>
  </si>
  <si>
    <t>km de conductor/fase subterráneo urbano - Trenzado - Aluminio - calibre &lt; 6</t>
  </si>
  <si>
    <t>N1L186</t>
  </si>
  <si>
    <t>km de conductor/fase subterráneo urbano - Trenzado - Aluminio - calibre 4</t>
  </si>
  <si>
    <t>N1L187</t>
  </si>
  <si>
    <t>km de conductor/fase subterráneo urbano - Trenzado - Aluminio - calibre 2</t>
  </si>
  <si>
    <t>N1L188</t>
  </si>
  <si>
    <t>km de conductor/fase subterráneo urbano - Trenzado - Aluminio - calibre 1/0</t>
  </si>
  <si>
    <t>N1L189</t>
  </si>
  <si>
    <t>km de conductor/fase subterráneo urbano - Trenzado - Aluminio - calibre 2/0</t>
  </si>
  <si>
    <t>N1L190</t>
  </si>
  <si>
    <t>km de conductor/fase subterráneo urbano - Trenzado - Aluminio - calibre 4/0</t>
  </si>
  <si>
    <t>N1L191</t>
  </si>
  <si>
    <t>km de conductor/fase subterráneo urbano - Trenzado - Cobre - calibre 12</t>
  </si>
  <si>
    <t>N1L192</t>
  </si>
  <si>
    <t>km de conductor/fase subterráneo urbano - Trenzado - Cobre - calibre 10</t>
  </si>
  <si>
    <t>N1L193</t>
  </si>
  <si>
    <t>km de conductor/fase subterráneo urbano - Trenzado - Cobre - calibre 8</t>
  </si>
  <si>
    <t>N1L194</t>
  </si>
  <si>
    <t>km de conductor/fase subterráneo urbano - Trenzado - Cobre - calibre 6</t>
  </si>
  <si>
    <t>N1L195</t>
  </si>
  <si>
    <t>km de conductor/fase subterráneo urbano - Trenzado - Cobre - calibre 4</t>
  </si>
  <si>
    <t>N1L196</t>
  </si>
  <si>
    <t>km de conductor/fase subterráneo urbano - Trenzado - Cobre - calibre 2</t>
  </si>
  <si>
    <t>N1L197</t>
  </si>
  <si>
    <t>km de conductor/fase subterráneo urbano - Trenzado - Cobre - calibre 1/0</t>
  </si>
  <si>
    <t>N1L198</t>
  </si>
  <si>
    <t>km de conductor/fase subterráneo urbano - Trenzado - Cobre - calibre 2/0</t>
  </si>
  <si>
    <t>N1T1</t>
  </si>
  <si>
    <t>Transformador Aéreo Monofásico urbano de 5 kVA</t>
  </si>
  <si>
    <t>N1T2</t>
  </si>
  <si>
    <t>Transformador Aéreo Monofásico urbano de 7,5 kVA</t>
  </si>
  <si>
    <t>N1T3</t>
  </si>
  <si>
    <t>Transformador Aéreo Monofásico urbano de 10 kVA</t>
  </si>
  <si>
    <t>N1T4</t>
  </si>
  <si>
    <t>Transformador Aéreo Monofásico urbano de 15 kVA</t>
  </si>
  <si>
    <t>N1T5</t>
  </si>
  <si>
    <t>Transformador Aéreo Monofásico urbano de 25 kVA</t>
  </si>
  <si>
    <t>N1T6</t>
  </si>
  <si>
    <t>Transformador Aéreo Monofásico urbano de 37,5 kVA</t>
  </si>
  <si>
    <t>N1T7</t>
  </si>
  <si>
    <t>Transformador Aéreo Monofásico urbano de 50 kVA</t>
  </si>
  <si>
    <t>N1T8</t>
  </si>
  <si>
    <t>Transformador Aéreo Monofásico urbano de 75 kVA</t>
  </si>
  <si>
    <t>N1T9</t>
  </si>
  <si>
    <t>Transformador Aéreo Trifásico urbano de 15 kVA</t>
  </si>
  <si>
    <t>N1T10</t>
  </si>
  <si>
    <t>Transformador Aéreo Trifásico urbano de 20 kVA</t>
  </si>
  <si>
    <t>N1T11</t>
  </si>
  <si>
    <t>Transformador Aéreo Trifásico urbano de 30 kVA</t>
  </si>
  <si>
    <t>N1T12</t>
  </si>
  <si>
    <t>Transformador Aéreo Trifásico urbano de 45 kVA</t>
  </si>
  <si>
    <t>N1T13</t>
  </si>
  <si>
    <t>Transformador Aéreo Trifásico urbano de 50 kVA</t>
  </si>
  <si>
    <t>N1T14</t>
  </si>
  <si>
    <t>Transformador Aéreo Trifásico urbano de 75 kVA</t>
  </si>
  <si>
    <t>N1T15</t>
  </si>
  <si>
    <t>Transformador Aéreo Trifásico urbano de 112,5 kVA</t>
  </si>
  <si>
    <t>N1T16</t>
  </si>
  <si>
    <t>Transformador Aéreo Trifásico urbano de 150 kVA</t>
  </si>
  <si>
    <t>N1T17</t>
  </si>
  <si>
    <t>Transformador Pedestal Trifásico urbano de 45 kVA</t>
  </si>
  <si>
    <t>N1T18</t>
  </si>
  <si>
    <t>Transformador Pedestal Trifásico urbano de 75 kVA</t>
  </si>
  <si>
    <t>N1T19</t>
  </si>
  <si>
    <t>Transformador Pedestal Trifásico urbano de 112,5 kVA</t>
  </si>
  <si>
    <t>N1T20</t>
  </si>
  <si>
    <t>Transformador Pedestal Trifásico urbano de 225 kVA</t>
  </si>
  <si>
    <t>N1T21</t>
  </si>
  <si>
    <t>Transformador Pedestal Trifásico urbano de 250 kVA</t>
  </si>
  <si>
    <t>N1T22</t>
  </si>
  <si>
    <t>Transformador Pedestal Trifásico urbano de 300 kVA</t>
  </si>
  <si>
    <t>N1T23</t>
  </si>
  <si>
    <t>Transformador Pedestal Trifásico urbano de 400 kVA</t>
  </si>
  <si>
    <t>N1T24</t>
  </si>
  <si>
    <t>Transformador Pedestal Trifásico urbano de 500 kVA</t>
  </si>
  <si>
    <t>N1T25</t>
  </si>
  <si>
    <t>Transformador Pedestal Trifásico urbano de 630 kVA</t>
  </si>
  <si>
    <t>N1T26</t>
  </si>
  <si>
    <t>Transformador Pedestal Trifásico urbano de 1000 kVA</t>
  </si>
  <si>
    <t>N1T27</t>
  </si>
  <si>
    <t>Transformador Subestación Trifásico  urbano de 45 kVA</t>
  </si>
  <si>
    <t>N1T28</t>
  </si>
  <si>
    <t>Transformador Subestación Trifásico  urbano de 75 kVA</t>
  </si>
  <si>
    <t>N1T29</t>
  </si>
  <si>
    <t>Transformador Subestación Trifásico  urbano de 112,5 kVA</t>
  </si>
  <si>
    <t>N1T30</t>
  </si>
  <si>
    <t>Transformador Subestación Trifásico  urbano de 150 kVA</t>
  </si>
  <si>
    <t>N1T31</t>
  </si>
  <si>
    <t>Transformador Subestación Trifásico  urbano de 225 kVA</t>
  </si>
  <si>
    <t>N1T32</t>
  </si>
  <si>
    <t>Transformador Subestación Trifásico  urbano de 250 kVA</t>
  </si>
  <si>
    <t>N1T33</t>
  </si>
  <si>
    <t>Transformador Subestación Trifásico  urbano de 300 kVA</t>
  </si>
  <si>
    <t>N1T34</t>
  </si>
  <si>
    <t>Transformador Subestación Trifásico  urbano de 400 kVA</t>
  </si>
  <si>
    <t>N1T35</t>
  </si>
  <si>
    <t>Transformador Subestación Trifásico  urbano de 500 kVA</t>
  </si>
  <si>
    <t>N1T36</t>
  </si>
  <si>
    <t>Transformador Subestación Trifásico  urbano de 630 kVA</t>
  </si>
  <si>
    <t>N1T37</t>
  </si>
  <si>
    <t>Transformador Subestación Trifásico  urbano de 1000 kVA</t>
  </si>
  <si>
    <t>N1T38</t>
  </si>
  <si>
    <t>Transformador Aéreo Monofásico rural de 5 kVA</t>
  </si>
  <si>
    <t>N1T39</t>
  </si>
  <si>
    <t>Transformador Aéreo Monofásico rural de 7,5 kVA</t>
  </si>
  <si>
    <t>N1T40</t>
  </si>
  <si>
    <t>Transformador Aéreo Monofásico rural de 10 kVA</t>
  </si>
  <si>
    <t>N1T41</t>
  </si>
  <si>
    <t>Transformador Aéreo Monofásico rural de 15 kVA</t>
  </si>
  <si>
    <t>N1T42</t>
  </si>
  <si>
    <t>Transformador Aéreo Monofásico rural de 25 kVA</t>
  </si>
  <si>
    <t>N1T43</t>
  </si>
  <si>
    <t>Transformador Aéreo Monofásico rural de 37,5 kVA</t>
  </si>
  <si>
    <t>N1T44</t>
  </si>
  <si>
    <t>Transformador Aéreo Monofásico rural de 50 kVA</t>
  </si>
  <si>
    <t>N1T45</t>
  </si>
  <si>
    <t>Transformador Aéreo Monofásico rural de 75 kVA</t>
  </si>
  <si>
    <t>N1T46</t>
  </si>
  <si>
    <t>Transformador Aéreo Trifásico rural de 15 kVA</t>
  </si>
  <si>
    <t>N1T47</t>
  </si>
  <si>
    <t>Transformador Aéreo Trifásico rural de 20 kVA</t>
  </si>
  <si>
    <t>N1T48</t>
  </si>
  <si>
    <t>Transformador Aéreo Trifásico rural de 30 kVA</t>
  </si>
  <si>
    <t>N1T49</t>
  </si>
  <si>
    <t>Transformador Aéreo Trifásico rural de 45 kVA</t>
  </si>
  <si>
    <t>N1T50</t>
  </si>
  <si>
    <t>Transformador Aéreo Trifásico rural de 50 kVA</t>
  </si>
  <si>
    <t>N1T51</t>
  </si>
  <si>
    <t>Transformador Aéreo Trifásico rural de 75 kVA</t>
  </si>
  <si>
    <t>N1T52</t>
  </si>
  <si>
    <t>Transformador Aéreo Trifásico rural de 112,5 kVA</t>
  </si>
  <si>
    <t>N1T53</t>
  </si>
  <si>
    <t>Transformador Aéreo Trifásico rural de 150 kVA</t>
  </si>
  <si>
    <t>N1T54</t>
  </si>
  <si>
    <t>Transformador Pedestal Trifásico rural de 45 kVA</t>
  </si>
  <si>
    <t>N1T55</t>
  </si>
  <si>
    <t>Transformador Pedestal Trifásico rural de 75 kVA</t>
  </si>
  <si>
    <t>N1T56</t>
  </si>
  <si>
    <t>Transformador Pedestal Trifásico rural de 112,5 kVA</t>
  </si>
  <si>
    <t>N1T57</t>
  </si>
  <si>
    <t>Transformador Pedestal Trifásico rural de 225 kVA</t>
  </si>
  <si>
    <t>N1T58</t>
  </si>
  <si>
    <t>Transformador Pedestal Trifásico rural de 250 kVA</t>
  </si>
  <si>
    <t>N1T59</t>
  </si>
  <si>
    <t>Transformador Pedestal Trifásico rural de 300 kVA</t>
  </si>
  <si>
    <t>N1T60</t>
  </si>
  <si>
    <t>Transformador Pedestal Trifásico rural de 400 kVA</t>
  </si>
  <si>
    <t>N1T61</t>
  </si>
  <si>
    <t>Transformador Pedestal Trifásico rural de 500 kVA</t>
  </si>
  <si>
    <t>N1T62</t>
  </si>
  <si>
    <t>Transformador Pedestal Trifásico rural de 630 kVA</t>
  </si>
  <si>
    <t>N1T63</t>
  </si>
  <si>
    <t>Transformador Pedestal Trifásico rural de 1000 kVA</t>
  </si>
  <si>
    <t>N1T64</t>
  </si>
  <si>
    <t>Transformador Subestación Trifásico  rural de 45 kVA</t>
  </si>
  <si>
    <t>N1T65</t>
  </si>
  <si>
    <t>Transformador Subestación Trifásico  rural de 75 kVA</t>
  </si>
  <si>
    <t>N1T66</t>
  </si>
  <si>
    <t>Transformador Subestación Trifásico  rural de 112,5 kVA</t>
  </si>
  <si>
    <t>N1T67</t>
  </si>
  <si>
    <t>Transformador Subestación Trifásico  rural de 150 kVA</t>
  </si>
  <si>
    <t>N1T68</t>
  </si>
  <si>
    <t>Transformador Subestación Trifásico  rural de 225 kVA</t>
  </si>
  <si>
    <t>N1T69</t>
  </si>
  <si>
    <t>Transformador Subestación Trifásico  rural de 250 kVA</t>
  </si>
  <si>
    <t>N1T70</t>
  </si>
  <si>
    <t>Transformador Subestación Trifásico  rural de 300 kVA</t>
  </si>
  <si>
    <t>N1T71</t>
  </si>
  <si>
    <t>Transformador Subestación Trifásico  rural de 400 kVA</t>
  </si>
  <si>
    <t>N1T72</t>
  </si>
  <si>
    <t>Transformador Subestación Trifásico  rural de 500 kVA</t>
  </si>
  <si>
    <t>N1T73</t>
  </si>
  <si>
    <t>Transformador Subestación Trifásico  rural de 630 kVA</t>
  </si>
  <si>
    <t>N1T74</t>
  </si>
  <si>
    <t>Transformador Subestación Trifásico  rural de 1000 kVA</t>
  </si>
  <si>
    <t>N2L70</t>
  </si>
  <si>
    <t>Poste de concreto de 12 m 510 kg - suspensión</t>
  </si>
  <si>
    <t>N2L71</t>
  </si>
  <si>
    <t>Poste de concreto de 12 m 1050 kg - retención</t>
  </si>
  <si>
    <t>N2L72</t>
  </si>
  <si>
    <t>Poste de concreto de 12 m 750 kg - retención</t>
  </si>
  <si>
    <t>N2L73</t>
  </si>
  <si>
    <t>Poste de PRFV de 12 m 510 kg - suspensión</t>
  </si>
  <si>
    <t>N2L74</t>
  </si>
  <si>
    <t>Poste de PRFV de 12 m 1050 kg - retención</t>
  </si>
  <si>
    <t>N2L75</t>
  </si>
  <si>
    <t>Poste de PRFV de 12 m 750 kg - retención</t>
  </si>
  <si>
    <t>N2L76</t>
  </si>
  <si>
    <t>Canalización urbana 2x4"</t>
  </si>
  <si>
    <t>N2L77</t>
  </si>
  <si>
    <t>Canalización urbana 4x4"</t>
  </si>
  <si>
    <t>N2L78</t>
  </si>
  <si>
    <t>Canalización urbana 6x4"</t>
  </si>
  <si>
    <t>N2L79</t>
  </si>
  <si>
    <t>Canalización urbana 6x4" y 3x6"</t>
  </si>
  <si>
    <t>N2L80</t>
  </si>
  <si>
    <t>km de conductor (3 fases)  ACSR 4 AWG</t>
  </si>
  <si>
    <t>N2L81</t>
  </si>
  <si>
    <t>km de conductor (3 fases)  ACSR 2 AWG</t>
  </si>
  <si>
    <t>N2L82</t>
  </si>
  <si>
    <t>km de conductor (3 fases)  ACSR 1 AWG</t>
  </si>
  <si>
    <t>N2L83</t>
  </si>
  <si>
    <t>km de conductor (3 fases)  ACSR 1/0 AWG</t>
  </si>
  <si>
    <t>N2L84</t>
  </si>
  <si>
    <t>km de conductor (3 fases)  ACSR 2/0 AWG</t>
  </si>
  <si>
    <t>N2L85</t>
  </si>
  <si>
    <t>km de conductor (3 fases)  ACSR 3/0 AWG</t>
  </si>
  <si>
    <t>N2L86</t>
  </si>
  <si>
    <t>km de conductor (3 fases)  ACSR 4/0 AWG</t>
  </si>
  <si>
    <t>N2L87</t>
  </si>
  <si>
    <t>km de conductor (3 fases)  ACSR 266 kcmil</t>
  </si>
  <si>
    <t>N2L88</t>
  </si>
  <si>
    <t>km de conductor (3 fases)  ACSR 336 kcmil</t>
  </si>
  <si>
    <t>N2L89</t>
  </si>
  <si>
    <t>km de conductor (3 fases)  ACSR 397 kcmil</t>
  </si>
  <si>
    <t>N2L90</t>
  </si>
  <si>
    <t>km de conductor (3 fases)  ACSR 477 kcmil</t>
  </si>
  <si>
    <t>N2L91</t>
  </si>
  <si>
    <t>km de conductor (3 fases)  ACSR 605 kcmil</t>
  </si>
  <si>
    <t>N2L92</t>
  </si>
  <si>
    <t>km de conductor (3 fases)  ACSR 795 kcmil</t>
  </si>
  <si>
    <t>N2L93</t>
  </si>
  <si>
    <t>km de conductor (3 fases)  semiaislado 4 AWG</t>
  </si>
  <si>
    <t>N2L94</t>
  </si>
  <si>
    <t>km de conductor (3 fases)  semiaislado 2 AWG</t>
  </si>
  <si>
    <t>N2L95</t>
  </si>
  <si>
    <t>km de conductor (3 fases)  semiaislado 1 AWG</t>
  </si>
  <si>
    <t>N2L96</t>
  </si>
  <si>
    <t>km de conductor (3 fases)  semiaislado 1/0 AWG</t>
  </si>
  <si>
    <t>N2L97</t>
  </si>
  <si>
    <t>km de conductor (3 fases)  semiaislado 2/0 AWG</t>
  </si>
  <si>
    <t>N2L98</t>
  </si>
  <si>
    <t>km de conductor (3 fases)  semiaislado 3/0 AWG</t>
  </si>
  <si>
    <t>N2L99</t>
  </si>
  <si>
    <t>km de conductor (3 fases)  semiaislado 4/0 AWG</t>
  </si>
  <si>
    <t>N2L100</t>
  </si>
  <si>
    <t>km de conductor (3 fases)  semiaislado 266 kcmil</t>
  </si>
  <si>
    <t>N2L101</t>
  </si>
  <si>
    <t>km de conductor (3 fases)  semiaislado 336 kcmil</t>
  </si>
  <si>
    <t>N2L102</t>
  </si>
  <si>
    <t>km de conductor (3 fases)  semiaislado 477 kcmil</t>
  </si>
  <si>
    <t>N2L103</t>
  </si>
  <si>
    <t>km de conductor (3 fases)  semiaislado 795 kcmil</t>
  </si>
  <si>
    <t>N2L104</t>
  </si>
  <si>
    <t>km de conductor (3 fases)  cobre 2 AWG</t>
  </si>
  <si>
    <t>N2L105</t>
  </si>
  <si>
    <t>km de conductor (3 fases)  cobre 1/0 AWG</t>
  </si>
  <si>
    <t>N2L106</t>
  </si>
  <si>
    <t>km de conductor (3 fases)  cobre 2/0 AWG</t>
  </si>
  <si>
    <t>N2L107</t>
  </si>
  <si>
    <t>km de conductor (3 fases)  EPR 2 AWG</t>
  </si>
  <si>
    <t>N2L108</t>
  </si>
  <si>
    <t>km de conductor (3 fases)  EPR 1 AWG</t>
  </si>
  <si>
    <t>N2L109</t>
  </si>
  <si>
    <t>km de conductor (3 fases)  EPR 1/0 AWG</t>
  </si>
  <si>
    <t>N2L110</t>
  </si>
  <si>
    <t>km de conductor (3 fases)  EPR 2/0 AWG</t>
  </si>
  <si>
    <t>N2L111</t>
  </si>
  <si>
    <t>km de conductor (3 fases)  EPR 3/0 AWG</t>
  </si>
  <si>
    <t>N2L112</t>
  </si>
  <si>
    <t>km de conductor (3 fases)  EPR 4/0 AWG</t>
  </si>
  <si>
    <t>N2L113</t>
  </si>
  <si>
    <t>km de conductor (3 fases)  EPR 250 kcmil</t>
  </si>
  <si>
    <t>N2L114</t>
  </si>
  <si>
    <t>km de conductor (3 fases)  EPR 300 kcmil</t>
  </si>
  <si>
    <t>N2L115</t>
  </si>
  <si>
    <t>km de conductor (3 fases)  EPR 350 kcmil</t>
  </si>
  <si>
    <t>N2L116</t>
  </si>
  <si>
    <t>km de conductor (3 fases)  EPR 400 kcmil</t>
  </si>
  <si>
    <t>N2L117</t>
  </si>
  <si>
    <t>km de conductor (3 fases)  EPR 500 kcmil</t>
  </si>
  <si>
    <t>N2L118</t>
  </si>
  <si>
    <t>km de conductor (3 fases)  EPR 600 kcmil</t>
  </si>
  <si>
    <t>N2L119</t>
  </si>
  <si>
    <t>km de conductor (3 fases)  EPR 750 kcmil</t>
  </si>
  <si>
    <t>N2L120</t>
  </si>
  <si>
    <t>km de conductor (3 fases)  aluminio 2 AWG</t>
  </si>
  <si>
    <t>N2L121</t>
  </si>
  <si>
    <t>km de conductor (3 fases)  aluminio 1/0 AWG</t>
  </si>
  <si>
    <t>N2L122</t>
  </si>
  <si>
    <t>km de conductor (3 fases)  aluminio 4/0 AWG</t>
  </si>
  <si>
    <t>N2L123</t>
  </si>
  <si>
    <t>km de conductor (3 fases)  aluminio 500 kcmil</t>
  </si>
  <si>
    <t>N2L124</t>
  </si>
  <si>
    <t>km de conductor (3 fases)  aluminio 750 kcmil</t>
  </si>
  <si>
    <t>N2L125</t>
  </si>
  <si>
    <t>km de conductor (3 fases)  de cobre aislado XLP o  EPR, 15 kV 4 AWG</t>
  </si>
  <si>
    <t>N2L126</t>
  </si>
  <si>
    <t>km de conductor (3 fases)  de cobre aislado XLP o  EPR, 15 kV 2 AWG</t>
  </si>
  <si>
    <t>N2L127</t>
  </si>
  <si>
    <t>km de conductor (3 fases)  de cobre aislado XLP o  EPR, 15 kV 1/0 AWG</t>
  </si>
  <si>
    <t>N2L128</t>
  </si>
  <si>
    <t>km de conductor (3 fases)  de cobre aislado XLP o  EPR, 15 kV 2/0 AWG</t>
  </si>
  <si>
    <t>N2L129</t>
  </si>
  <si>
    <t>km de conductor (3 fases)  de cobre aislado XLP o  EPR, 15 kV 3/0 AWG</t>
  </si>
  <si>
    <t>N2L130</t>
  </si>
  <si>
    <t>km de conductor (3 fases)  de cobre aislado XLP o  EPR, 15 kV 4/0 AWG</t>
  </si>
  <si>
    <t>N2L131</t>
  </si>
  <si>
    <t>km de conductor (3 fases)  de cobre aislado XLP o  EPR, 15 kV 300 Kcmil</t>
  </si>
  <si>
    <t>N2L132</t>
  </si>
  <si>
    <t>km de conductor (3 fases)  de cobre aislado XLP o  EPR, 15 kV 350 Kcmil</t>
  </si>
  <si>
    <t>N2L133</t>
  </si>
  <si>
    <t>km de conductor (3 fases)  de cobre aislado XLP o  EPR, 15 kV 400 Kcmil</t>
  </si>
  <si>
    <t>N2L134</t>
  </si>
  <si>
    <t>km de conductor (3 fases)  AAAC aislado XLP o  EPR, 15 kV- 500 Kcmil</t>
  </si>
  <si>
    <t>N2L135</t>
  </si>
  <si>
    <t>km de conductor (3 fases)  AAAC aislado XLP o  EPR, 15 kV- 750 Kcmil</t>
  </si>
  <si>
    <t>N2L136</t>
  </si>
  <si>
    <t>Cable de Guarda</t>
  </si>
  <si>
    <t>N2L137</t>
  </si>
  <si>
    <t>Sistema de puesta a tierra diseño típico</t>
  </si>
  <si>
    <t>N2L138</t>
  </si>
  <si>
    <t>Poste metálico de 12 m 750 kg</t>
  </si>
  <si>
    <t>N2L139</t>
  </si>
  <si>
    <t>Poste metálico de 12 m 1050 kg</t>
  </si>
  <si>
    <t>N2EQ1</t>
  </si>
  <si>
    <t>Barraje de derivación subterráneo - N2</t>
  </si>
  <si>
    <t>N2EQ2</t>
  </si>
  <si>
    <t>Caja de maniobra - N2</t>
  </si>
  <si>
    <t>N2EQ3</t>
  </si>
  <si>
    <t>Control de bancos de capacitores</t>
  </si>
  <si>
    <t>N2EQ4</t>
  </si>
  <si>
    <t>Banco de condensadores montaje en poste 150 kVAr</t>
  </si>
  <si>
    <t>N2EQ5</t>
  </si>
  <si>
    <t>Banco de condensadores montaje en poste 300 kVAr</t>
  </si>
  <si>
    <t>N2EQ6</t>
  </si>
  <si>
    <t>Banco de condensadores montaje en poste 450 kVAr</t>
  </si>
  <si>
    <t>N2EQ7</t>
  </si>
  <si>
    <t>Banco de condensadores montaje en poste 600 kVAr</t>
  </si>
  <si>
    <t>N2EQ8</t>
  </si>
  <si>
    <t>Banco de condensadores montaje en poste 900 kVAr</t>
  </si>
  <si>
    <t>N2EQ9</t>
  </si>
  <si>
    <t>Cortacircuitos monopolar - N2</t>
  </si>
  <si>
    <t>N2EQ10</t>
  </si>
  <si>
    <t>Equipo de medida - N2</t>
  </si>
  <si>
    <t>N2EQ11</t>
  </si>
  <si>
    <t>Indicador falla - N2</t>
  </si>
  <si>
    <t>N2EQ12</t>
  </si>
  <si>
    <t>Juego cortacircuitos - N2</t>
  </si>
  <si>
    <t>N2EQ13</t>
  </si>
  <si>
    <t>Juego cuchillas de operación sin carga - N2</t>
  </si>
  <si>
    <t>N2EQ14</t>
  </si>
  <si>
    <t>Pararrayos - N2</t>
  </si>
  <si>
    <t>N2EQ15</t>
  </si>
  <si>
    <t>Juego pararrayos - N2</t>
  </si>
  <si>
    <t>N2EQ16</t>
  </si>
  <si>
    <t>Juego de seccionadores tripolar bajo carga - N2</t>
  </si>
  <si>
    <t>N2EQ18</t>
  </si>
  <si>
    <t>Regulador de voltaje trifásicos de distribución - N2</t>
  </si>
  <si>
    <t>N2EQ19</t>
  </si>
  <si>
    <t>Regulador de voltaje monofásico hasta 50 kVA - N2</t>
  </si>
  <si>
    <t>N2EQ20</t>
  </si>
  <si>
    <t>Regulador de voltaje monofásico hasta 150 kVA - N2</t>
  </si>
  <si>
    <t>N2EQ21</t>
  </si>
  <si>
    <t>Regulador de voltaje monofásico hasta 276 kVA - N2</t>
  </si>
  <si>
    <t>N2EQ22</t>
  </si>
  <si>
    <t>Regulador de voltaje monofásico hasta 500 kVA - N2</t>
  </si>
  <si>
    <t>N2EQ23</t>
  </si>
  <si>
    <t>Regulador de voltaje monofásico hasta 1000 kVA - N2</t>
  </si>
  <si>
    <t>N2EQ24</t>
  </si>
  <si>
    <t>Seccionador monopolar - N2</t>
  </si>
  <si>
    <t>N2EQ25</t>
  </si>
  <si>
    <t>Seccionador trifásico vacío - N2</t>
  </si>
  <si>
    <t>N2EQ26</t>
  </si>
  <si>
    <t>Seccionalizador con control inteligente, 400 A - N2</t>
  </si>
  <si>
    <t>N2EQ27</t>
  </si>
  <si>
    <t>Seccionalizador eléctrico en SF6, 400 A -N2</t>
  </si>
  <si>
    <t>N2EQ28</t>
  </si>
  <si>
    <t>Seccionalizador motorizado - N2</t>
  </si>
  <si>
    <t>N2EQ29</t>
  </si>
  <si>
    <t>Seccionalizador manual (bajo carga), 400 A - N2</t>
  </si>
  <si>
    <t>N2EQ30</t>
  </si>
  <si>
    <t>Interruptor en aire bajo carga - N2</t>
  </si>
  <si>
    <t>N2EQ31</t>
  </si>
  <si>
    <t>Transición aérea - subterránea - N2</t>
  </si>
  <si>
    <t>N2EQ34</t>
  </si>
  <si>
    <t>Unidad de calidad de potencia (PQ) CREG 024 de 2005</t>
  </si>
  <si>
    <t>N2EQ35</t>
  </si>
  <si>
    <t>Reconectador - N2</t>
  </si>
  <si>
    <t>N2EQ36</t>
  </si>
  <si>
    <t>Interruptor de transferencia en SF6 - N2</t>
  </si>
  <si>
    <t>N2EQ37</t>
  </si>
  <si>
    <t>Transformador de puesta a tierra</t>
  </si>
  <si>
    <t>N2EQ38</t>
  </si>
  <si>
    <t>Transformador de tensión - N2</t>
  </si>
  <si>
    <t>N2EQ39</t>
  </si>
  <si>
    <t>Transformador de tensión (pedestal) - N2</t>
  </si>
  <si>
    <t>N2EQ40</t>
  </si>
  <si>
    <t>Transformador de corriente - N2</t>
  </si>
  <si>
    <t>N3L60</t>
  </si>
  <si>
    <t>Poste de concreto de 14 m 750 kg Poste simple Circuito sencillo suspensión</t>
  </si>
  <si>
    <t>N3L61</t>
  </si>
  <si>
    <t>Poste de concreto de 14 m 750 kg Poste simple Circuito sencillo retención</t>
  </si>
  <si>
    <t>N3L62</t>
  </si>
  <si>
    <t>Poste de concreto de 14 m 750 kg Poste simple Circuito doble suspensión</t>
  </si>
  <si>
    <t>N3L63</t>
  </si>
  <si>
    <t>Poste de concreto de 14 m 750 kg Poste simple Circuito doble retención</t>
  </si>
  <si>
    <t>N3L64</t>
  </si>
  <si>
    <t>Poste de concreto de 14 m 750 kg Postes en H Circuito sencillo suspensión</t>
  </si>
  <si>
    <t>N3L65</t>
  </si>
  <si>
    <t>Poste de concreto de 14 m 750 kg Postes en H Circuito sencillo retención</t>
  </si>
  <si>
    <t>N3L66</t>
  </si>
  <si>
    <t>Poste de concreto de 14 m 750 kg Postes en H Circuito doble suspensión</t>
  </si>
  <si>
    <t>N3L67</t>
  </si>
  <si>
    <t>Poste de concreto de 14 m 750 kg Postes en H Circuito doble retención</t>
  </si>
  <si>
    <t>N3L68</t>
  </si>
  <si>
    <t>Estructura concreto 27 m 2000 kg retención</t>
  </si>
  <si>
    <t>N3L69</t>
  </si>
  <si>
    <t>Estructura concreto 27 m 3000 kg suspensión</t>
  </si>
  <si>
    <t>N3L70</t>
  </si>
  <si>
    <t>Torrecilla Circuito sencillo suspensión</t>
  </si>
  <si>
    <t>N3L71</t>
  </si>
  <si>
    <t>Torrecilla Circuito sencillo retención</t>
  </si>
  <si>
    <t>N3L72</t>
  </si>
  <si>
    <t>Torrecilla Circuito doble suspensión</t>
  </si>
  <si>
    <t>N3L73</t>
  </si>
  <si>
    <t>Torrecilla Circuito doble retención</t>
  </si>
  <si>
    <t>N3L74</t>
  </si>
  <si>
    <t>Poste de PRFV de 14 m 750 kg Poste simple Circuito sencillo suspensión</t>
  </si>
  <si>
    <t>N3L75</t>
  </si>
  <si>
    <t>Poste de PRFV de 14 m 750 kg Poste simple Circuito sencillo retención</t>
  </si>
  <si>
    <t>N3L76</t>
  </si>
  <si>
    <t>Poste de PRFV de 14 m 750 kg Poste simple Circuito doble suspensión</t>
  </si>
  <si>
    <t>N3L77</t>
  </si>
  <si>
    <t>Poste de PRFV de 14 m 750 kg Poste simple Circuito doble retención</t>
  </si>
  <si>
    <t>N3L78</t>
  </si>
  <si>
    <t>Poste de PRFV de 14 m 750 kg Postes en H Circuito sencillo suspensión</t>
  </si>
  <si>
    <t>N3L79</t>
  </si>
  <si>
    <t>Poste de PRFV de 14 m 750 kg Postes en H Circuito sencillo retención</t>
  </si>
  <si>
    <t>N3L80</t>
  </si>
  <si>
    <t>Poste de PRFV de 14 m 750 kg Postes en H Circuito doble suspensión</t>
  </si>
  <si>
    <t>N3L81</t>
  </si>
  <si>
    <t>Poste de PRFV de 14 m 750 kg Postes en H Circuito doble retención</t>
  </si>
  <si>
    <t>N3L82</t>
  </si>
  <si>
    <t>Canalización 4*6"</t>
  </si>
  <si>
    <t>N3L83</t>
  </si>
  <si>
    <t>Canalización 6*6"</t>
  </si>
  <si>
    <t>N3L86</t>
  </si>
  <si>
    <t>N3L87</t>
  </si>
  <si>
    <t>N3L88</t>
  </si>
  <si>
    <t>N3L89</t>
  </si>
  <si>
    <t>N3L90</t>
  </si>
  <si>
    <t>N3L91</t>
  </si>
  <si>
    <t>N3L92</t>
  </si>
  <si>
    <t>N3L93</t>
  </si>
  <si>
    <t>N3L94</t>
  </si>
  <si>
    <t>N3L95</t>
  </si>
  <si>
    <t>N3L96</t>
  </si>
  <si>
    <t>N3L97</t>
  </si>
  <si>
    <t>N3L98</t>
  </si>
  <si>
    <t>N3L99</t>
  </si>
  <si>
    <t>N3L100</t>
  </si>
  <si>
    <t>N3L101</t>
  </si>
  <si>
    <t>N3L102</t>
  </si>
  <si>
    <t>N3L103</t>
  </si>
  <si>
    <t>N3L104</t>
  </si>
  <si>
    <t>N3L105</t>
  </si>
  <si>
    <t>N3L106</t>
  </si>
  <si>
    <t>N3L107</t>
  </si>
  <si>
    <t>N3L108</t>
  </si>
  <si>
    <t>N3L109</t>
  </si>
  <si>
    <t>N3L110</t>
  </si>
  <si>
    <t>N3L111</t>
  </si>
  <si>
    <t>N3L112</t>
  </si>
  <si>
    <t>N3L113</t>
  </si>
  <si>
    <t>km de conductor (3 fases)  de cobre aislado XLP o  EPR, 35 kV 2 AWG</t>
  </si>
  <si>
    <t>N3L114</t>
  </si>
  <si>
    <t>km de conductor (3 fases)  de cobre aislado XLP o  EPR, 35 kV 2/0 AWG</t>
  </si>
  <si>
    <t>N3L115</t>
  </si>
  <si>
    <t>km de conductor (3 fases)  de cobre aislado XLP o  EPR, 35 kV 3/0 AWG</t>
  </si>
  <si>
    <t>N3L116</t>
  </si>
  <si>
    <t>km de conductor (3 fases)  de cobre aislado XLP o  EPR, 35 kV 4/0 AWG</t>
  </si>
  <si>
    <t>N3L117</t>
  </si>
  <si>
    <t>km de conductor (3 fases)  de cobre aislado XLP o  EPR, 35 kV 250 kcmil</t>
  </si>
  <si>
    <t>N3L118</t>
  </si>
  <si>
    <t>km de conductor (3 fases)  de cobre aislado XLP o  EPR, 35 kV 300 kcmil</t>
  </si>
  <si>
    <t>N3L119</t>
  </si>
  <si>
    <t>km de conductor (3 fases)  de cobre aislado XLP o  EPR, 35 kV 350 kcmil</t>
  </si>
  <si>
    <t>N3L120</t>
  </si>
  <si>
    <t>km de conductor (3 fases)  de cobre aislado XLP o  EPR, 35 kV 400 kcmil</t>
  </si>
  <si>
    <t>N3L121</t>
  </si>
  <si>
    <t>km de conductor (3 fases)  de cobre aislado XLP o  EPR, 35 kV 500 kcmil</t>
  </si>
  <si>
    <t>N3L122</t>
  </si>
  <si>
    <t>km de conductor (3 fases)  de cobre aislado XLP o  EPR, 35 kV 600 kcmil</t>
  </si>
  <si>
    <t>N3L123</t>
  </si>
  <si>
    <t>km de conductor (3 fases)  de cobre aislado XLP o  EPR, 35 kV 750 kcmil</t>
  </si>
  <si>
    <t>N3L124</t>
  </si>
  <si>
    <t>Cable de Guarda N3</t>
  </si>
  <si>
    <t>N3L125</t>
  </si>
  <si>
    <t>Sistema de puesta a tierra diseño típico para torre</t>
  </si>
  <si>
    <t>N3L126</t>
  </si>
  <si>
    <t>Sistema de puesta a tierra diseño típico para poste</t>
  </si>
  <si>
    <t>N3L127</t>
  </si>
  <si>
    <t>Poste metálico de 14 m 750 kg</t>
  </si>
  <si>
    <t>N3L128</t>
  </si>
  <si>
    <t>Poste metálico de 14 m 1050 kg</t>
  </si>
  <si>
    <t>N3EQ1</t>
  </si>
  <si>
    <t>Equipo de medida - N3</t>
  </si>
  <si>
    <t>N3EQ2</t>
  </si>
  <si>
    <t>Juego cuchillas de operación sin carga - N3</t>
  </si>
  <si>
    <t>N3EQ3</t>
  </si>
  <si>
    <t>Juego pararrayos - N3</t>
  </si>
  <si>
    <t>N3EQ4</t>
  </si>
  <si>
    <t>Juego de seccionadores tripolar bajo carga - N3</t>
  </si>
  <si>
    <t>N3EQ5</t>
  </si>
  <si>
    <t>Reconectador - N3</t>
  </si>
  <si>
    <t>N3EQ6</t>
  </si>
  <si>
    <t>Regulador - N3</t>
  </si>
  <si>
    <t>N3EQ7</t>
  </si>
  <si>
    <t>Seccionalizador manual bajo carga - N3</t>
  </si>
  <si>
    <t>N3EQ8</t>
  </si>
  <si>
    <t>Seccionalizador eléctrico (motorizado) - N3</t>
  </si>
  <si>
    <t>N3EQ9</t>
  </si>
  <si>
    <t>Transición aérea - subterránea - N3</t>
  </si>
  <si>
    <t>N3EQ10</t>
  </si>
  <si>
    <t>N3EQ11</t>
  </si>
  <si>
    <t>Transformador de tensión - N3</t>
  </si>
  <si>
    <t>N3EQ14</t>
  </si>
  <si>
    <t>N3EQ22</t>
  </si>
  <si>
    <t>Juego cortacircuitos - N3</t>
  </si>
  <si>
    <t>N3EQ23</t>
  </si>
  <si>
    <t>Juego pararrayos (44 kV - N3</t>
  </si>
  <si>
    <t>N3EQ24</t>
  </si>
  <si>
    <t>Transición aérea - subterránea (44 kV) - N3</t>
  </si>
  <si>
    <t>N3EQ25</t>
  </si>
  <si>
    <t>Indicador falla subterráneo - N3</t>
  </si>
  <si>
    <t>N3EQ26</t>
  </si>
  <si>
    <t>Transformador de tensión (pedestal) - N3</t>
  </si>
  <si>
    <t>N3EQ27</t>
  </si>
  <si>
    <t>Transformador de corriente - N3</t>
  </si>
  <si>
    <t>N4L60</t>
  </si>
  <si>
    <t>Estructura concreto de 25 m línea aérea desnuda circuito sencillo suspensión</t>
  </si>
  <si>
    <t>N4L61</t>
  </si>
  <si>
    <t>Estructura concreto de 25 m línea aérea desnuda circuito sencillo retención</t>
  </si>
  <si>
    <t>N4L62</t>
  </si>
  <si>
    <t>Estructura concreto de 25 m línea aérea desnuda circuito doble suspensión</t>
  </si>
  <si>
    <t>N4L63</t>
  </si>
  <si>
    <t>Estructura concreto de 25 m línea aérea desnuda circuito doble retención</t>
  </si>
  <si>
    <t>N4L64</t>
  </si>
  <si>
    <t>Poste metálico de 27 m línea aérea desnuda circuito sencillo suspensión</t>
  </si>
  <si>
    <t>N4L65</t>
  </si>
  <si>
    <t>Poste metálico de 27 m línea aérea desnuda circuito sencillo retención</t>
  </si>
  <si>
    <t>N4L66</t>
  </si>
  <si>
    <t>Poste metálico de 27 m línea aérea desnuda circuito doble suspensión</t>
  </si>
  <si>
    <t>N4L67</t>
  </si>
  <si>
    <t>Poste metálico de 27 m línea aérea desnuda circuito doble retención</t>
  </si>
  <si>
    <t>N4L68</t>
  </si>
  <si>
    <t>Torre metálica línea aérea desnuda circuito sencillo suspensión</t>
  </si>
  <si>
    <t>N4L69</t>
  </si>
  <si>
    <t>Torre metálica línea aérea desnuda circuito sencillo retención</t>
  </si>
  <si>
    <t>N4L70</t>
  </si>
  <si>
    <t>Torre metálica línea aérea desnuda circuito doble suspensión</t>
  </si>
  <si>
    <t>N4L71</t>
  </si>
  <si>
    <t>Torre metálica línea aérea desnuda circuito doble retención</t>
  </si>
  <si>
    <t>N4L72</t>
  </si>
  <si>
    <t>Poste metálico de 29 m línea aérea compacta circuito sencillo suspensión</t>
  </si>
  <si>
    <t>N4L73</t>
  </si>
  <si>
    <t>Poste metálico de 29 m línea aérea compacta circuito sencillo retención</t>
  </si>
  <si>
    <t>N4L74</t>
  </si>
  <si>
    <t>Poste metálico de 29 m línea aérea compacta circuito doble suspensión</t>
  </si>
  <si>
    <t>N4L75</t>
  </si>
  <si>
    <t>Poste metálico de 29 m línea aérea compacta  circuito doble retención</t>
  </si>
  <si>
    <t>N4L76</t>
  </si>
  <si>
    <t>Banco de ductos - línea subterránea - Circuito sencillo</t>
  </si>
  <si>
    <t>N4L77</t>
  </si>
  <si>
    <t>Banco de ductos - línea subterránea - Circuito doble</t>
  </si>
  <si>
    <t>N4L78</t>
  </si>
  <si>
    <t>Box-Culvert - línea subterránea - Circuito sencillo</t>
  </si>
  <si>
    <t>N4L79</t>
  </si>
  <si>
    <t>Box-Culvert - línea subterránea - Circuito doble</t>
  </si>
  <si>
    <t>N4L80</t>
  </si>
  <si>
    <t>N4L81</t>
  </si>
  <si>
    <t>N4L82</t>
  </si>
  <si>
    <t>N4L83</t>
  </si>
  <si>
    <t>N4L84</t>
  </si>
  <si>
    <t>N4L85</t>
  </si>
  <si>
    <t>N4L86</t>
  </si>
  <si>
    <t>Cable para red compacta XLPE 800 mm2</t>
  </si>
  <si>
    <t>N4L87</t>
  </si>
  <si>
    <t>Cable para red compacta XLPE 1000 mm2</t>
  </si>
  <si>
    <t>N4L88</t>
  </si>
  <si>
    <t>Cable para red compacta XLPE 1200 mm2</t>
  </si>
  <si>
    <t>N4L89</t>
  </si>
  <si>
    <t>Cable de guarda</t>
  </si>
  <si>
    <t>N4L91</t>
  </si>
  <si>
    <t>Sistema de puesta a tierra diseño típico para torre N4</t>
  </si>
  <si>
    <t>N4L92</t>
  </si>
  <si>
    <t>Sistema de puesta a tierra diseño típico para poste N4</t>
  </si>
  <si>
    <t>N4L93</t>
  </si>
  <si>
    <t>Cable de fibra óptica  All-Dielectric Self-Supporting (ADSS) monomodo</t>
  </si>
  <si>
    <t>N4L94</t>
  </si>
  <si>
    <t>Fibra óptica tipo adosada</t>
  </si>
  <si>
    <t>Poste de concreto de 12 m 1350 kg - retención</t>
  </si>
  <si>
    <t>Poste de concreto de 12 m 1500 kg - retención</t>
  </si>
  <si>
    <t>Poste de concreto de 12 m 2000 kg - retención</t>
  </si>
  <si>
    <t>Poste de concreto de 12 m 3000 kg - retención</t>
  </si>
  <si>
    <t>Poste de concreto de 12 m 510 kg - retención</t>
  </si>
  <si>
    <t>Poste de PRFV de 12 m 1350 kg - retención</t>
  </si>
  <si>
    <t>Poste de PRFV de 12 m 510 kg - retención</t>
  </si>
  <si>
    <t>Poste de concreto de 12 m 1350 kg - suspensión</t>
  </si>
  <si>
    <t>Poste de concreto de 12 m 2000 kg - suspensión</t>
  </si>
  <si>
    <t>Poste de concreto de 12 m 1500 kg - suspensión</t>
  </si>
  <si>
    <t>Poste de PRFV de 12 m 1350 kg - suspensión</t>
  </si>
  <si>
    <t>Poste de PRFV de 12 m 750 kg - suspensión</t>
  </si>
  <si>
    <t>Poste de concreto de 12 m 1050 kg - suspensión</t>
  </si>
  <si>
    <t>Poste de concreto de 12 m 750 kg - suspensión</t>
  </si>
  <si>
    <t>Poste de concreto de 14 m 2000 kg - retención</t>
  </si>
  <si>
    <t>Poste de concreto de 14 m 1050 kg - suspensión</t>
  </si>
  <si>
    <t>Poste de concreto de 14 m 1050 kg - retención</t>
  </si>
  <si>
    <t>Poste de PRFV de 12 m 1050 kg - suspensión</t>
  </si>
  <si>
    <t>Poste metálico de 12 m 510 kg retención</t>
  </si>
  <si>
    <t>Poste metálico de 12 m 510 kg suspención</t>
  </si>
  <si>
    <t>Poste de concreto de 12 m 510 kg Poste simple Circuito doble suspensión</t>
  </si>
  <si>
    <t>Poste de concreto de 14 m 1050 kg Poste simple Circuito doble retención</t>
  </si>
  <si>
    <t>Poste de concreto de 14 m 1050 kg Poste simple Circuito doble suspensión</t>
  </si>
  <si>
    <t>Poste de concreto de 14 m 1050 kg Poste simple Circuito sencillo retención</t>
  </si>
  <si>
    <t>Poste de concreto de 14 m 1050 kg Poste simple Circuito sencillo suspensión</t>
  </si>
  <si>
    <t>Poste de concreto de 14 m 1500 kg Poste simple Circuito doble retención</t>
  </si>
  <si>
    <t>Poste de concreto de 14 m 1500 kg Poste simple Circuito doble suspensión</t>
  </si>
  <si>
    <t>Poste de concreto de 14 m 1500 kg Poste simple Circuito sencillo retención</t>
  </si>
  <si>
    <t>Poste de concreto de 14 m 1500 kg Poste simple Circuito sencillo suspensión</t>
  </si>
  <si>
    <t>Poste de concreto de 14 m 2000 kg Poste simple Circuito doble retención</t>
  </si>
  <si>
    <t>Poste de concreto de 14 m 2000 kg Poste simple Circuito sencillo retención</t>
  </si>
  <si>
    <t>Poste de concreto de 16 m 1050 kg Poste simple Circuito doble suspensión</t>
  </si>
  <si>
    <t>Poste de concreto de 16 m 1500 kg Poste simple Circuito doble retención</t>
  </si>
  <si>
    <t>Poste de concreto de 16 m 1500 kg Poste simple Circuito doble suspensión</t>
  </si>
  <si>
    <t>Poste de concreto de 16 m 2000 kg Poste simple Circuito doble retención</t>
  </si>
  <si>
    <t>Poste de concreto de 16 m 3000 kg Poste simple Circuito doble retención</t>
  </si>
  <si>
    <t>Poste de concreto de 16 m 4000 kg Poste simple Circuito doble retención</t>
  </si>
  <si>
    <t>Poste de PRFV de 14 m 1350 kg Poste simple Circuito doble suspensión</t>
  </si>
  <si>
    <t>Poste de PRFV de 14 m 1350 kg Poste simple Circuito sencillo suspensión</t>
  </si>
  <si>
    <t>Poste de PRFV de 16 m 1500 kg Poste simple Circuito doble retención</t>
  </si>
  <si>
    <t>Poste de PRFV de 16 m 1500 kg Poste simple Circuito doble suspensión</t>
  </si>
  <si>
    <t>Poste de PRFV de 14 m 1350 kg Postes en H Circuito sencillo retención</t>
  </si>
  <si>
    <t>Poste de PRFV de 14 m 1350 kg Postes en H Circuito sencillo suspensión</t>
  </si>
  <si>
    <t>Poste de concreto de 14 m 1050 kg Postes en H Circuito sencillo suspensión</t>
  </si>
  <si>
    <t>Poste de concreto de 12 m 1050 kg Poste simple Circuito sencillo suspensión</t>
  </si>
  <si>
    <t>Poste de concreto de 14 m 1050 kg Postes en H Circuito sencillo retención</t>
  </si>
  <si>
    <t>Poste de concreto de 16 m 1050 kg Poste simple Circuito doble retención</t>
  </si>
  <si>
    <t>Poste de concreto de 16 m 1050 kg Poste simple Circuito sencillo suspensión</t>
  </si>
  <si>
    <t>Poste de concreto de 16 m 1050 kg Postes en H Circuito doble retención</t>
  </si>
  <si>
    <t>Poste de concreto de 16 m 1050 kg Postes en H Circuito sencillo retención</t>
  </si>
  <si>
    <t>Poste de concreto de 16 m 1050 kg Poste simple Circuito sencillo retención</t>
  </si>
  <si>
    <t>Poste de concreto de 14 m 1350 kg Poste simple Circuito sencillo retención</t>
  </si>
  <si>
    <t>Poste de concreto de 14 m 1350 kg Poste simple Circuito sencillo suspensión</t>
  </si>
  <si>
    <t>Poste de concreto de 14 m 2000 kg Poste simple Circuito sencillo suspensión</t>
  </si>
  <si>
    <t>Poste de PRFV de 16 m 1350 kg Poste simple Circuito sencillo retención</t>
  </si>
  <si>
    <t>Transformador Aéreo Monofásico rural de 3 KVA</t>
  </si>
  <si>
    <t>Transformador Aéreo Trifásico rural de 37,5 KVA</t>
  </si>
  <si>
    <t>km de conductor/fase aéreo urbano - Trenzado - Cobre - calibre 4/0</t>
  </si>
  <si>
    <t>Transformador Aéreo Trifásico urbano de 100 KVA</t>
  </si>
  <si>
    <t>Transformador Aéreo Trifásico urbano de 125 KVA</t>
  </si>
  <si>
    <t>Transformador Aéreo Trifásico urbano de 200 KVA</t>
  </si>
  <si>
    <t>Transformador Aéreo Trifásico urbano de 225 KVA</t>
  </si>
  <si>
    <t>Transformador Aéreo Trifásico urbano de 250 KVA</t>
  </si>
  <si>
    <t>Transformador Aéreo Trifásico urbano de 300 KVA</t>
  </si>
  <si>
    <t>Transformador Aéreo Trifásico urbano de 400 KVA</t>
  </si>
  <si>
    <t>Transformador Aéreo Trifásico urbano de 500 KVA</t>
  </si>
  <si>
    <t>Transformador Aéreo Trifásico urbano de 1000 KVA</t>
  </si>
  <si>
    <t>Transformador Aéreo Trifásico urbano de 1400 KVA</t>
  </si>
  <si>
    <t>Transformador Aéreo Trifásico urbano de 630 KVA</t>
  </si>
  <si>
    <t>Transformador Aéreo Trifásico urbano de 800 KVA</t>
  </si>
  <si>
    <t>Transformador Pedestal Trifásico urbano de 150 KVA</t>
  </si>
  <si>
    <t>Transformador Pedestal Trifásico urbano de 800 KVA</t>
  </si>
  <si>
    <t>Transformador Pedestal Trifásico urbano de 1250 KVA</t>
  </si>
  <si>
    <t>Transformador Pedestal Trifásico urbano de 1600 KVA</t>
  </si>
  <si>
    <t>Transformador Pedestal Trifásico urbano de 2500 KVA</t>
  </si>
  <si>
    <t>Transformador Pedestal Trifásico urbano de 750 KVA</t>
  </si>
  <si>
    <t>Transformador Subestación Trifásico urbano de 50 KVA</t>
  </si>
  <si>
    <t>Transformador Subestación Trifásico urbano de 100 KVA</t>
  </si>
  <si>
    <t>Transformador Subestación Trifásico urbano de 125 KVA</t>
  </si>
  <si>
    <t>Transformador Subestación Trifásico urbano de 160 KVA</t>
  </si>
  <si>
    <t>Transformador Subestación Trifásico urbano de 200 KVA</t>
  </si>
  <si>
    <t>Transformador Subestación Trifásico urbano de 240 KVA</t>
  </si>
  <si>
    <t>Transformador Subestación Trifásico urbano de 315 KVA</t>
  </si>
  <si>
    <t>Transformador Subestación Trifásico urbano de 262,5 KVA</t>
  </si>
  <si>
    <t>Transformador Subestación Trifásico urbano de 450 KVA</t>
  </si>
  <si>
    <t>Transformador Subestación Trifásico urbano de 337,5 KVA</t>
  </si>
  <si>
    <t>Transformador Subestación Trifásico urbano de 342,5 KVA</t>
  </si>
  <si>
    <t>Transformador Subestación Trifásico urbano de 412,5 KVA</t>
  </si>
  <si>
    <t>Transformador Subestación Trifásico urbano de 462,5 KVA</t>
  </si>
  <si>
    <t>Transformador Subestación Trifásico urbano de 475 KVA</t>
  </si>
  <si>
    <t>Transformador Subestación Trifásico urbano de 600 KVA</t>
  </si>
  <si>
    <t>Transformador Subestación Trifásico urbano de 800 KVA</t>
  </si>
  <si>
    <t>Transformador Subestación Trifásico urbano de 525 KVA</t>
  </si>
  <si>
    <t>Transformador Subestación Trifásico urbano de 550 KVA</t>
  </si>
  <si>
    <t>Transformador Subestación Trifásico urbano de 575 KVA</t>
  </si>
  <si>
    <t>Transformador Subestación Trifásico urbano de 675 KVA</t>
  </si>
  <si>
    <t>Transformador Subestación Trifásico urbano de 750 KVA</t>
  </si>
  <si>
    <t>Transformador Subestación Trifásico urbano de 930 KVA</t>
  </si>
  <si>
    <t>Transformador Subestación Trifásico urbano de 1500 KVA</t>
  </si>
  <si>
    <t>Transformador Subestación Trifásico urbano de 1250 KVA</t>
  </si>
  <si>
    <t>Transformador Subestación Trifásico urbano de 1400 KVA</t>
  </si>
  <si>
    <t>Transformador Subestación Trifásico urbano de 1600 KVA</t>
  </si>
  <si>
    <t>Transformador Subestación Trifásico urbano de 1630 KVA</t>
  </si>
  <si>
    <t>Transformador Subestación Trifásico urbano de 2000 KVA</t>
  </si>
  <si>
    <t>Transformador Subestación Trifásico urbano de 2400 KVA</t>
  </si>
  <si>
    <t>Transformador Subestación Trifásico urbano de 2500 KVA</t>
  </si>
  <si>
    <t>Transformador Aéreo Monofásico rural de 30 KVA</t>
  </si>
  <si>
    <t>Transformador Aéreo Monofásico rural de 45 KVA</t>
  </si>
  <si>
    <t>Transformador Aéreo Trifásico rural de 25 KVA</t>
  </si>
  <si>
    <t>Transformador Aéreo Trifásico rural de 100 KVA</t>
  </si>
  <si>
    <t>Transformador Aéreo Monofásico urbano de 30 KVA</t>
  </si>
  <si>
    <t>Transformador Aéreo Trifásico rural de 225 KVA</t>
  </si>
  <si>
    <t>Transformador Aéreo Trifásico rural de 250 KVA</t>
  </si>
  <si>
    <t>Transformador Aéreo Trifásico rural de 300 KVA</t>
  </si>
  <si>
    <t>Transformador Aéreo Trifásico rural de 315 KVA</t>
  </si>
  <si>
    <t>Transformador Aéreo Trifásico rural de 400 KVA</t>
  </si>
  <si>
    <t>Transformador Aéreo Trifásico rural de 450 KVA</t>
  </si>
  <si>
    <t>Transformador Aéreo Trifásico rural de 500 KVA</t>
  </si>
  <si>
    <t>Transformador Aéreo Trifásico rural de 630 KVA</t>
  </si>
  <si>
    <t>Transformador Aéreo Trifásico rural de 930 KVA</t>
  </si>
  <si>
    <t>Transformador Aéreo Trifásico rural de 1000 KVA</t>
  </si>
  <si>
    <t>Transformador Aéreo Trifásico rural de 1500 KVA</t>
  </si>
  <si>
    <t>Transformador Aéreo Trifásico rural de 3000 KVA</t>
  </si>
  <si>
    <t>Transformador Aéreo Trifásico rural de 2600 KVA</t>
  </si>
  <si>
    <t>Transformador Aéreo Trifásico rural de 1200 KVA</t>
  </si>
  <si>
    <t>Transformador Aéreo Trifásico rural de 1250 KVA</t>
  </si>
  <si>
    <t>Transformador Aéreo Trifásico rural de 650 KVA</t>
  </si>
  <si>
    <t>Transformador Pedestal Trifásico rural de 30 KVA</t>
  </si>
  <si>
    <t>Transformador Pedestal Monofásico rural de 30 KVA</t>
  </si>
  <si>
    <t>Transformador Pedestal Trifásico rural de 150 KVA</t>
  </si>
  <si>
    <t>Transformador Aéreo Monofásico urbano de 45 KVA</t>
  </si>
  <si>
    <t>Transformador Pedestal Trifásico rural de 800 KVA</t>
  </si>
  <si>
    <t>Transformador Pedestal Trifásico rural de 1600 KVA</t>
  </si>
  <si>
    <t>Transformador Subestación Trifásico rural de 50 KVA</t>
  </si>
  <si>
    <t>Transformador Subestación Trifásico rural de 160 KVA</t>
  </si>
  <si>
    <t>Transformador Subestación Trifásico rural de 800 KVA</t>
  </si>
  <si>
    <t>Transformador Subestación Trifásico rural de 2000 KVA</t>
  </si>
  <si>
    <t>Transformador Subestación Trifásico rural de 1250 KVA</t>
  </si>
  <si>
    <t>Transformador Subestación Trifásico rural de 1600 KVA</t>
  </si>
  <si>
    <t>Transformador Aéreo Monofásico urbano de 100 KVA</t>
  </si>
  <si>
    <t>Transformador Aéreo Monofásico urbano de 150 KVA</t>
  </si>
  <si>
    <t>Transformador Aéreo Trifásico rural de 10 kVA</t>
  </si>
  <si>
    <t>Transformador Aéreo Trifásico urbano de 37,5 kVA</t>
  </si>
  <si>
    <t>Poste de PRFV de 12 m 1350 kg Postes en H Circuito doble retención</t>
  </si>
  <si>
    <t>Poste de PRFV de 12 m 1050 kg Postes en H Circuito doble suspensión</t>
  </si>
  <si>
    <t>Poste de PRFV de 12 m 1350 kg Poste simple Circuito doble retención</t>
  </si>
  <si>
    <t>Poste de PRFV de 12 m 1050 kg Postes en H Circuito doble retención</t>
  </si>
  <si>
    <t>Poste de PRFV de 14 m 1050 kg Poste simple Circuito doble suspensión</t>
  </si>
  <si>
    <t>Poste de PRFV de 14 m 1350 kg Postes en H Circuito doble retención</t>
  </si>
  <si>
    <t>Poste de PRFV de 12 m 1050 kg Postes en H Circuito sencillo retención</t>
  </si>
  <si>
    <t>Poste de PRFV de 12 m 1050 kg Postes en H Circuito sencillo suspensión</t>
  </si>
  <si>
    <t>Poste de PRFV de 12 m 1350 kg Poste simple Circuito sencillo retención</t>
  </si>
  <si>
    <t>Poste de PRFV de 14 m 1050 kg Poste simple Circuito sencillo suspensión</t>
  </si>
  <si>
    <t>Poste de concreto de 12 m 1500 kg Postes en H Circuito sencillo suspensión</t>
  </si>
  <si>
    <t>Poste de concreto de 12 m 750 kg Postes en H Circuito sencillo retención</t>
  </si>
  <si>
    <t>Poste de concreto de 12 m 750 kg Postes en H Circuito sencillo suspensión</t>
  </si>
  <si>
    <t>Poste de PRFV de 12 m 1350 kg Postes en H Circuito sencillo retención</t>
  </si>
  <si>
    <t>Poste de concreto de 14 m 4000 kg Poste simple Circuito sencillo retención</t>
  </si>
  <si>
    <t>Poste de concreto de 14 m 3000 kg Poste simple Circuito sencillo retención</t>
  </si>
  <si>
    <t>Poste de concreto de 16 m 1500 kg Poste simple Circuito sencillo retención</t>
  </si>
  <si>
    <t>Poste de concreto de 16 m 1500 kg Poste simple Circuito sencillo suspensión</t>
  </si>
  <si>
    <t>Poste de PRFV de 14 m 1050 kg Poste simple Circuito sencillo retención</t>
  </si>
  <si>
    <t>Poste de concreto de 16 m 2000 kg Poste simple Circuito sencillo retención</t>
  </si>
  <si>
    <t>Poste de PRFV de 14 m 1500 kg Poste simple Circuito sencillo retención</t>
  </si>
  <si>
    <t>Poste de concreto de 12 m 1500 kg Poste simple Circuito sencillo retención</t>
  </si>
  <si>
    <t>Poste de concreto de 12 m 1050 kg Poste simple Circuito sencillo retención</t>
  </si>
  <si>
    <t>Poste de concreto de 12 m 750 kg Poste simple Circuito sencillo suspensión</t>
  </si>
  <si>
    <t>Poste de concreto de 12 m 750 kg Poste simple Circuito sencillo retención</t>
  </si>
  <si>
    <t>Transformador Aéreo Monofásico  RURAL de 10 KVA</t>
  </si>
  <si>
    <t>Transformador Aéreo Monofásico  RURAL de 5 KVA</t>
  </si>
  <si>
    <t>Transformador Aéreo Monofásico rural de 37.5 KVA</t>
  </si>
  <si>
    <t>Transformador AÉREO MONOFÁSICO URBANO de 37.5 KVA</t>
  </si>
  <si>
    <t>Transformador Aéreo Trifásico rural de 37.5 KVA</t>
  </si>
  <si>
    <t>Transformador Aéreo Trifásico urbano de 37.5 KVA</t>
  </si>
  <si>
    <t>Transformador NR TRIFÁSICO URBANO de 45 KVA</t>
  </si>
  <si>
    <t>Poste de concreto - 10 m - rural - retención - red trenzada</t>
  </si>
  <si>
    <t>Poste de concreto - 10 m - rural - suspensión - red trenzada</t>
  </si>
  <si>
    <t>Poste de concreto - 9 m - rural- suspensión - red trenzada</t>
  </si>
  <si>
    <t>Poste de concreto - 9 m - rural- retención - red trenzada</t>
  </si>
  <si>
    <t>MONTAJE INTEGRAL</t>
  </si>
  <si>
    <t>N1O2</t>
  </si>
  <si>
    <t>Puesta a tierra</t>
  </si>
  <si>
    <t>N1O3</t>
  </si>
  <si>
    <t>Caja derivacion acometidas</t>
  </si>
  <si>
    <t>DESMANTELADO</t>
  </si>
  <si>
    <t>Código proyecto</t>
  </si>
  <si>
    <t>Descripción del proyecto</t>
  </si>
  <si>
    <t>Tipo inversión</t>
  </si>
  <si>
    <t>Año entrada operación</t>
  </si>
  <si>
    <t>Municipio</t>
  </si>
  <si>
    <t>STR construcción</t>
  </si>
  <si>
    <t>PIEC</t>
  </si>
  <si>
    <t>Concepto UPME</t>
  </si>
  <si>
    <t>Observaciones</t>
  </si>
  <si>
    <t>NEG1175TYD1354001_25</t>
  </si>
  <si>
    <t>Consiste en el mantenimiento de redes eléctricas de media y baja tensión, mejorando la infraestructura eléctrica, debido a su estado de obsolescencia y dar cumplimiento a los criterios establecidos en el RETIE, minimizando las fallas en la prestación del servicio y riesgos en la vulnerabilidad de la red.</t>
  </si>
  <si>
    <t>III</t>
  </si>
  <si>
    <t>N</t>
  </si>
  <si>
    <t>*</t>
  </si>
  <si>
    <t>NEG1175TYD2354001_25</t>
  </si>
  <si>
    <t>NEG1175TYD2454001_25</t>
  </si>
  <si>
    <t>IV</t>
  </si>
  <si>
    <t>NEG1175TYD1454001_25</t>
  </si>
  <si>
    <t>NEG1175TYD1354518_25</t>
  </si>
  <si>
    <t>NEG1175TYD2354518_25</t>
  </si>
  <si>
    <t>NEG1175TYD2454518_25</t>
  </si>
  <si>
    <t>NEG1175TYD1454518_25</t>
  </si>
  <si>
    <t>NEG1175TYD1354498_25</t>
  </si>
  <si>
    <t>NEG1175TYD2354498_25</t>
  </si>
  <si>
    <t>NEG1175TYD2454498_25</t>
  </si>
  <si>
    <t>NEG1175TYD1454498_25</t>
  </si>
  <si>
    <t>NEG1175TYD1354810_25</t>
  </si>
  <si>
    <t>NEG1175TYD2354810_25</t>
  </si>
  <si>
    <t>NEG1175TYD2454810_25</t>
  </si>
  <si>
    <t>NEG1175TYD1454810_25</t>
  </si>
  <si>
    <t>NEG1175TYD1320011_25</t>
  </si>
  <si>
    <t>NEG1175TYD2320011_25</t>
  </si>
  <si>
    <t>NEG1175TYD2420011_25</t>
  </si>
  <si>
    <t>NEG1175TYD1420011_25</t>
  </si>
  <si>
    <t>PEI0144TYD2454001_25</t>
  </si>
  <si>
    <t>Implementar un Programa integral de Gestión y Control de Pérdidas no técnicas para las empresas de energía del Grupo EPM, con el fin de reducir y controlar el indicador de pérdidas de 9.25% a 8.00% recuperando 183 GWh para el período comprendido entre el año 2015 y 2021 y establecer los mecanismos para lograr la sostenibilidad de este indicador.</t>
  </si>
  <si>
    <t>PEI0144TYD1454001_25</t>
  </si>
  <si>
    <t>PEI0144TYD2420011_25</t>
  </si>
  <si>
    <t>PEI0144TYD1420011_25</t>
  </si>
  <si>
    <t>PEI0144TYD2454498_25</t>
  </si>
  <si>
    <t>PEI0144TYD1454498_25</t>
  </si>
  <si>
    <t>PEI0144TYD2454810_25</t>
  </si>
  <si>
    <t>PEI0144TYD1454810_25</t>
  </si>
  <si>
    <t>PEI0144TYD1354001_25</t>
  </si>
  <si>
    <t>PEI0144TYD2354001_25</t>
  </si>
  <si>
    <t>PEI0144TYD1320011_25</t>
  </si>
  <si>
    <t>PEI0144TYD2320011_25</t>
  </si>
  <si>
    <t>PEI0144TYD1354498_25</t>
  </si>
  <si>
    <t>PEI0144TYD2354498_25</t>
  </si>
  <si>
    <t>PEI0144TYD1354810_25</t>
  </si>
  <si>
    <t>PEI0144TYD2354810_25</t>
  </si>
  <si>
    <t>PEI0144TYD2354518_25</t>
  </si>
  <si>
    <t>PEI0144TYD2454518_25</t>
  </si>
  <si>
    <t>PEI1197TYD2254810_25</t>
  </si>
  <si>
    <t>Este proyecto tiene como objetivo mejorar la calidad y confiabilidad del suministro eléctrico en La Gabarra mediante la instalación de un segundo alimentador en la subestación. El nuevo alimentador, con trazado independiente y paralelo al existente, permitirá dividir la carga entre las zonas urbana y rural, optimizando la distribución de la energía y reduciendo las sobrecargas en la red. Con esta expansión, se busca mejorar la estabilidad del suministro eléctrico y aumentar la resiliencia del sistema de distribución.</t>
  </si>
  <si>
    <t>II</t>
  </si>
  <si>
    <t>PEI1197TYD3254810_25</t>
  </si>
  <si>
    <t>NEG1176TYD2254810_25</t>
  </si>
  <si>
    <t>Actividades requeridas para la expansión y normalización de las subestaciones del SDL (sistema de distribución local) del área de influencia de CENS, con el fin de atender nueva demanda, mejorar la calidad del servicio y disminuir la energía no suministrada ante fallas en el sistema.</t>
  </si>
  <si>
    <t>NEG1176TYD3220011_25</t>
  </si>
  <si>
    <t>NEG0716TYD3220011_25</t>
  </si>
  <si>
    <t>Mantenimiento y reposición puntual de equipos en las subestaciones de energía.</t>
  </si>
  <si>
    <t>NEG0719TYD3454810_25</t>
  </si>
  <si>
    <t>Instalación de equipos telecontrolados para el mejoramiento de la calidad del servicio garantizando el cumplimiento de los requisitos definidos en el numeral 6.2.7 de la resolución CREG 015 del 2018, así como la instalación de redes de fibra óptica y la implementación de nuevas tecnologías para la comunicación de equipos de corte y protección de redes y subestaciones al SCADA</t>
  </si>
  <si>
    <t>NEG0719TYD2454810_25</t>
  </si>
  <si>
    <t>NEG0717TYD2354518_25</t>
  </si>
  <si>
    <t>Reponer las redes eléctricas de media y baja tensión, modernizar la infraestructura eléctrica, debido a su estado de obsolescencia y para dar cumplimiento en las distancias de seguridad establecidas en el RETIE, minimizando las fallas en la prestación del servicio y la vulnerabilidad de la red, el impacto visual y ambiental, previos diseños en el área de influencia de CENS.</t>
  </si>
  <si>
    <t>NEG0720TYD2454518_25</t>
  </si>
  <si>
    <t>Expandir redes para atender solicitudes de servicio de los nuevos proyectos de urbanismos de  entidades públicas y privadas, asentamientos humanos y expansión propia de la infraestructura en los niveles de tensión I y II.</t>
  </si>
  <si>
    <t>NEG0720TYD2454810_25</t>
  </si>
  <si>
    <t>NEG0717TYD2354810_25</t>
  </si>
  <si>
    <t>NEG0717TYD1320011_25</t>
  </si>
  <si>
    <t>NEG0717TYD2320011_25</t>
  </si>
  <si>
    <t>NEG0718TYD1354518_25</t>
  </si>
  <si>
    <t>Cambio de transformadores para garantizar y optimizar la prestación del servicio de energía eléctrica por su obsolescencia, fallas o por no cumplir con los índices mínimos de PCB's.</t>
  </si>
  <si>
    <t>NEG0718TYD1354810_25</t>
  </si>
  <si>
    <t>NEG0718TYD1320011_25</t>
  </si>
  <si>
    <t>NEG0719TYD1454518_25</t>
  </si>
  <si>
    <t>NEG0719TYD1454810_25</t>
  </si>
  <si>
    <t>NEG0719TYD1420011_25</t>
  </si>
  <si>
    <t>NEG0721TYD2254518_25</t>
  </si>
  <si>
    <t>Expansión de redes para ampliación de cobertura.</t>
  </si>
  <si>
    <t>NEG0721TYD1254518_25</t>
  </si>
  <si>
    <t>NEG0717TYD2354498_25</t>
  </si>
  <si>
    <t>NEG0720TYD2454498_25</t>
  </si>
  <si>
    <t>NEG0717TYD1354498_25</t>
  </si>
  <si>
    <t>NEG1175MIT1354498_25</t>
  </si>
  <si>
    <t>Consiste en el desarrollo de obras enfocadas en la reposición y modernización de infraestructura eléctrica como parte de la estrategía de modelos de integración en el territorio</t>
  </si>
  <si>
    <t>NEG1175MIT2354498_25</t>
  </si>
  <si>
    <t>NEG1175MIT2454498_25</t>
  </si>
  <si>
    <t>NEG1175MIT1454498_25</t>
  </si>
  <si>
    <t>NEG0718TYD1354498_25</t>
  </si>
  <si>
    <t>NEG0719TYD1454498_25</t>
  </si>
  <si>
    <t>NEG0721TYD2254498_25</t>
  </si>
  <si>
    <t>NEG0721TYD1254498_25</t>
  </si>
  <si>
    <t>NEG0716TYD4354001_25</t>
  </si>
  <si>
    <t>NEG0716TYD4154001_25</t>
  </si>
  <si>
    <t>I</t>
  </si>
  <si>
    <t>NEG1176TYD2254001_25</t>
  </si>
  <si>
    <t>NEG0719TYD2454001_25</t>
  </si>
  <si>
    <t>NEG0719TYD1454001_25</t>
  </si>
  <si>
    <t>NEG0719TYD2354001_25</t>
  </si>
  <si>
    <t>NEG0719TYD4454001_25</t>
  </si>
  <si>
    <t>PEI0342TYD4254001_25</t>
  </si>
  <si>
    <t>El proyecto plantea la normalización de la subestación Sevilla con la construcción de un módulo de barraje, y la instalación de dos muevas bahías de línea en 115 kV, con el fin de garantizar los cumplimientos normativos y constructivos de subestaciones en el STR. Adicionalmente se cambiará la fuente de alimentación de la subestación Sevilla, la cual se encuentra actualmente conectada por medio de dos (2) líneas de 115 kV desde la subestación Belén 115 kV. El proyecto propone la conexión de la subestación Sevilla desde las subestaciones San Mateo 115 kV e Ínsula 115 kV, para lo cual se seccionará la línea existente San Mateo – Ínsula 115 kV para la alimentación de la subestación Sevilla.</t>
  </si>
  <si>
    <t>PEI0342TYD3254001_25</t>
  </si>
  <si>
    <t>PEI0342TYD4154001_25</t>
  </si>
  <si>
    <t>PEI1293DIS3454001_25</t>
  </si>
  <si>
    <t>se propone la expansión de aproximadamente 15 km del alimentador INSC77 en calibre 336 ACSR hasta la Subestación Guaduas, con el fin de brindarle respaldo al alimentaador BELC36, al entrar al sistema el acueducto metropolitano.</t>
  </si>
  <si>
    <t>PEI1293DIS4454001_25</t>
  </si>
  <si>
    <t>PEI1293DIS2454001_25</t>
  </si>
  <si>
    <t>SGACENSTYD4454001_25</t>
  </si>
  <si>
    <t>Activos SGA CENS</t>
  </si>
  <si>
    <t>Este proyecto está destinado a la implementación y actualización del software y herramientas utilizadas en el Sistema de Gestión de Activos (SGA) de CENS, conforme a la normativa ISO 55001:2014. Esta norma establece los requisitos para un sistema de gestión de activos eficaz, que permita maximizar el valor de los activos de la empresa a lo largo de su ciclo de vida.</t>
  </si>
  <si>
    <t>NEG9996TYD1254001_25</t>
  </si>
  <si>
    <t>Compra de UC de terceros que harán parte del USO</t>
  </si>
  <si>
    <t>NEG9996TYD2254001_25</t>
  </si>
  <si>
    <t>NEG0717TYD2354001_25</t>
  </si>
  <si>
    <t>NEG0720TYD2454001_25</t>
  </si>
  <si>
    <t>NEG0717TYD1354001_25</t>
  </si>
  <si>
    <t>NEG0718TYD1354001_25</t>
  </si>
  <si>
    <t>PEI1198TYD2254001_25</t>
  </si>
  <si>
    <t>Este proyecto tiene como propósito reconfigurar los alimentadores de la subestación existente en la Planta Zulia. La reconfiguración es esencial para mejorar la calidad y confiabilidad del servicio eléctrico, beneficiando tanto a la empresa como a los usuarios en el área de influencia. Al optimizar la distribución de la energía, el proyecto no solo refuerza la infraestructura eléctrica, sino que también incrementa el valor para todos los involucrados, garantizando un suministro más estable y eficiente.</t>
  </si>
  <si>
    <t>PEI1198TYD1254001_25</t>
  </si>
  <si>
    <t>PEI1198TYD2154001_25</t>
  </si>
  <si>
    <t>NEG0721TYD2254001_25</t>
  </si>
  <si>
    <t>NEG0721TYD1254001_25</t>
  </si>
  <si>
    <t>PEI0553TYD4154810_25</t>
  </si>
  <si>
    <t>*Repotenciación de línea 115 kV Convención – Tibú 79 km y repotenciación de línea 115 kV Tibú – Planta Zulia 68 km.</t>
  </si>
  <si>
    <t>20221520102971</t>
  </si>
  <si>
    <t>PEI0553TYD4154001_25</t>
  </si>
  <si>
    <t>PEI0553TYD4154498_25</t>
  </si>
  <si>
    <t>Cantidad</t>
  </si>
  <si>
    <t>Codigo. Transformador (1T,2T,3T,4T,5T)</t>
  </si>
  <si>
    <t>Nombre</t>
  </si>
  <si>
    <t>Contrato/Soporte</t>
  </si>
  <si>
    <t>Nombre de la Plantilla</t>
  </si>
  <si>
    <t>Sobrepuesto</t>
  </si>
  <si>
    <t>Número de conductores</t>
  </si>
  <si>
    <t>Unidad Constructiva</t>
  </si>
  <si>
    <t>DESCRIPCION</t>
  </si>
  <si>
    <t>Código FID_rep</t>
  </si>
  <si>
    <t>Número de conductores_rep</t>
  </si>
  <si>
    <t>Cantidad_rep</t>
  </si>
  <si>
    <t>Rpp_rep</t>
  </si>
  <si>
    <t>Año entrada operación_rep</t>
  </si>
  <si>
    <t>Tipo inventario</t>
  </si>
  <si>
    <t>Codigo UC_rep</t>
  </si>
  <si>
    <t>DESCRIPCION_rep</t>
  </si>
  <si>
    <t>Apoyo</t>
  </si>
  <si>
    <t>Material</t>
  </si>
  <si>
    <t>Altura</t>
  </si>
  <si>
    <t>KGF</t>
  </si>
  <si>
    <t>Tipo Red</t>
  </si>
  <si>
    <t>Poblacion</t>
  </si>
  <si>
    <t>Disposicion</t>
  </si>
  <si>
    <t>Codigo Inventario</t>
  </si>
  <si>
    <t>POSTE</t>
  </si>
  <si>
    <t>RURAL</t>
  </si>
  <si>
    <t>Identificador</t>
  </si>
  <si>
    <t>INFORMACION ESTRUCUTRA NUEVA</t>
  </si>
  <si>
    <t>MONOLITICO</t>
  </si>
  <si>
    <t>Tipo</t>
  </si>
  <si>
    <t>INFORMACION ESTRUCUTRA DESMANTELADA</t>
  </si>
  <si>
    <t>Coordenada_X1
LONGITUD</t>
  </si>
  <si>
    <t>Coordenada_Y1
LATITUD</t>
  </si>
  <si>
    <t>Coordenada_X2
LONGITUD2</t>
  </si>
  <si>
    <t>Coordenada_Y2
LATITUD3</t>
  </si>
  <si>
    <t>Fases</t>
  </si>
  <si>
    <t>Fase</t>
  </si>
  <si>
    <t>RST</t>
  </si>
  <si>
    <t>Identificador_1</t>
  </si>
  <si>
    <t>Identificador_2</t>
  </si>
  <si>
    <t>CLASE</t>
  </si>
  <si>
    <t>AEREO</t>
  </si>
  <si>
    <t>POBLACION</t>
  </si>
  <si>
    <t>TIPO</t>
  </si>
  <si>
    <t>MATERIAL</t>
  </si>
  <si>
    <t>ALUMINIO</t>
  </si>
  <si>
    <t>CALIBRE</t>
  </si>
  <si>
    <t>INFORMACION CONDUCTOR NUEVO</t>
  </si>
  <si>
    <t>INFORMACION CONDUCTOR DESMANTELADO</t>
  </si>
  <si>
    <t>Nivel de Tension</t>
  </si>
  <si>
    <t>Fecha Instalacion
DD/MM/YYYY</t>
  </si>
  <si>
    <t>Ubicación</t>
  </si>
  <si>
    <t>Norma</t>
  </si>
  <si>
    <t>Código FID
GIT</t>
  </si>
  <si>
    <t>ELECTRO ARCO DEL ORIENTE</t>
  </si>
  <si>
    <t>CW314889</t>
  </si>
  <si>
    <t>RETENCIÓN</t>
  </si>
  <si>
    <t>SUSPENSIÓN</t>
  </si>
  <si>
    <t>P84A</t>
  </si>
  <si>
    <t>P85A</t>
  </si>
  <si>
    <t>P86A</t>
  </si>
  <si>
    <t>P87A</t>
  </si>
  <si>
    <t>P88A</t>
  </si>
  <si>
    <t>P89A</t>
  </si>
  <si>
    <t>P90A</t>
  </si>
  <si>
    <t>P95A</t>
  </si>
  <si>
    <t>P96</t>
  </si>
  <si>
    <t>P97</t>
  </si>
  <si>
    <t>P98</t>
  </si>
  <si>
    <t>P100</t>
  </si>
  <si>
    <t>P101</t>
  </si>
  <si>
    <t>P102</t>
  </si>
  <si>
    <t>P103</t>
  </si>
  <si>
    <t>P104</t>
  </si>
  <si>
    <t>P105</t>
  </si>
  <si>
    <t>P106</t>
  </si>
  <si>
    <t>P107</t>
  </si>
  <si>
    <t>P108</t>
  </si>
  <si>
    <t>P109</t>
  </si>
  <si>
    <t>P110</t>
  </si>
  <si>
    <t>P111</t>
  </si>
  <si>
    <t>P112</t>
  </si>
  <si>
    <t>ACERO</t>
  </si>
  <si>
    <t>3/8</t>
  </si>
  <si>
    <t>NC-RA1-631</t>
  </si>
  <si>
    <t>NC-RA1-535</t>
  </si>
  <si>
    <t>NC-RA1-511</t>
  </si>
  <si>
    <t>NC-RA1-532</t>
  </si>
  <si>
    <t>P99</t>
  </si>
  <si>
    <t>VDA FATIMA</t>
  </si>
  <si>
    <t>VDA ARATOQUE</t>
  </si>
  <si>
    <t>VDA CORRAL VIEJO</t>
  </si>
  <si>
    <t>DESNUDO</t>
  </si>
  <si>
    <t>SEMIAISLADO</t>
  </si>
  <si>
    <t/>
  </si>
  <si>
    <t>Columna1</t>
  </si>
  <si>
    <t>-73.225642</t>
  </si>
  <si>
    <t>8.269786</t>
  </si>
  <si>
    <t>CodigoMaterial</t>
  </si>
  <si>
    <t>Descripcion Material</t>
  </si>
  <si>
    <t>AGRUPADOR</t>
  </si>
  <si>
    <t>ARTICULO</t>
  </si>
  <si>
    <t>DESCRIPCION1</t>
  </si>
  <si>
    <t>DESCRIPCION_TECNICA</t>
  </si>
  <si>
    <t>TEXTO_BUSQUEDA</t>
  </si>
  <si>
    <t>SUBCATEGORIA</t>
  </si>
  <si>
    <t>ICUNSPSC</t>
  </si>
  <si>
    <t>STKT</t>
  </si>
  <si>
    <t>POSTE CONCRETO 10M 1050KGF</t>
  </si>
  <si>
    <t>POSTE CONCRETO 10M 1050KGF MONOLITICO</t>
  </si>
  <si>
    <t>060501</t>
  </si>
  <si>
    <t>30102901</t>
  </si>
  <si>
    <t>P</t>
  </si>
  <si>
    <t>PSE</t>
  </si>
  <si>
    <t>POSTE CONCRETO 10M 1350KGF</t>
  </si>
  <si>
    <t>POSTE CONCRETO 10M 1350KGF MONOLITICO</t>
  </si>
  <si>
    <t>POSTE CONCRETO 10M 1500KGF</t>
  </si>
  <si>
    <t>POSTE CONCRETO 10M 1500KGF MONOLITICO</t>
  </si>
  <si>
    <t>POSTE CONCRETO 10M 1800KGF</t>
  </si>
  <si>
    <t>POSTE CONCRETO 10M 1800KGF MONOLITICO</t>
  </si>
  <si>
    <t>POSTE CONCRETO 10M 2000KGF</t>
  </si>
  <si>
    <t xml:space="preserve">POSTE CONCRETO 10M 2000KGF MONOLITICO
</t>
  </si>
  <si>
    <t>MPP</t>
  </si>
  <si>
    <t>POSTE CONCRETO 10M 510KGF</t>
  </si>
  <si>
    <t>POSTE CONCRETO 10M 510KGF MONOLITICO</t>
  </si>
  <si>
    <t>POSTE CONCRETO 10M 750KGF</t>
  </si>
  <si>
    <t>POSTE CONCRETO 10M 750KGF MONOLITICO</t>
  </si>
  <si>
    <t>POSTE CONCRETO 12M 1050KGF</t>
  </si>
  <si>
    <t>POSTE CONCRETO 12M 1050KGF MONOLITICO</t>
  </si>
  <si>
    <t>POSTE CONCRETO 12M 1350KGF</t>
  </si>
  <si>
    <t>POSTE CONCRETO 12M 1350KGF MONOLITICO</t>
  </si>
  <si>
    <t>POSTE CONCRETO 12M 1500KGF</t>
  </si>
  <si>
    <t>POSTE CONCRETO 12M 1500KGF MONOLITICO</t>
  </si>
  <si>
    <t>POSTE CONCRETO 12M 2000KGF</t>
  </si>
  <si>
    <t>POSTE CONCRETO 12M 2000KGF MONOLITICO</t>
  </si>
  <si>
    <t>POSTE CONCRETO 12M 200DAN AP</t>
  </si>
  <si>
    <t>POSTE CONCRETO 12M 200DAN (CARGA ROTURA 510KGF) MONOLITICO CIRCULAR EMPOTRADO ALUMBRADO PUBLICO VIAL</t>
  </si>
  <si>
    <t>POSTE CONCRETO 12M 3000KGF</t>
  </si>
  <si>
    <t>POSTE CONCRETO 12M 3000KGF MONOLITICO</t>
  </si>
  <si>
    <t>POSTE CONCRETO 12M 4000KGF</t>
  </si>
  <si>
    <t>POSTE CONCRETO 12M 4000KGF MONOLITICO</t>
  </si>
  <si>
    <t>POSTE CONCRETO 12M 510KGF</t>
  </si>
  <si>
    <t>POSTE CONCRETO 12M 510KGF MONOLITICO</t>
  </si>
  <si>
    <t>POSTE CONCRETO 12M 750KGF</t>
  </si>
  <si>
    <t>POSTE CONCRETO 12M 750KGF MONOLITICO</t>
  </si>
  <si>
    <t>POSTE CONCRETO 14M 1050KGF</t>
  </si>
  <si>
    <t>POSTE CONCRETO 14M 1050KGF MONOLITICO</t>
  </si>
  <si>
    <t>POSTE CONCRETO 14M 1050KGF SECCIONADO</t>
  </si>
  <si>
    <t>POSTE CONCRETO 14M 1350KGF</t>
  </si>
  <si>
    <t>POSTE CONCRETO 14M 1350KGF MONOLITICO</t>
  </si>
  <si>
    <t>POSTE CONCRETO 14M 1500KGF</t>
  </si>
  <si>
    <t>POSTE CONCRETO 14M 1500KGF MONOLITICO</t>
  </si>
  <si>
    <t>POSTE CONCRETO 14M 2000KGF</t>
  </si>
  <si>
    <t>POSTE CONCRETO 14M 2000KGF MONOLITICO</t>
  </si>
  <si>
    <t>POSTE CONCRETO 14M 2000KGF SECCIONADO</t>
  </si>
  <si>
    <t>RME</t>
  </si>
  <si>
    <t>POSTE CONCRETO 14M 3000KGF</t>
  </si>
  <si>
    <t>POSTE CONCRETO 14M 3000KGF MONOLITICO</t>
  </si>
  <si>
    <t>POSTE CONCRETO 14M 4500KGF</t>
  </si>
  <si>
    <t>POSTE CONCRETO 14M 4500KGF MONOLITICO</t>
  </si>
  <si>
    <t>POSTE CONCRETO 14M 750KGF</t>
  </si>
  <si>
    <t>POSTE CONCRETO 14M 750KGF MONOLITICO</t>
  </si>
  <si>
    <t>POSTE CONCRETO 16M 1050KGF</t>
  </si>
  <si>
    <t>POSTE CONCRETO 16M 1050KGF MONOLITICO</t>
  </si>
  <si>
    <t>POSTE CONCRETO 16M 1350KGF</t>
  </si>
  <si>
    <t>POSTE CONCRETO 16M 1350KGF MONOLITICO</t>
  </si>
  <si>
    <t>POSTE CONCRETO 16M 1500KGF</t>
  </si>
  <si>
    <t>POSTE CONCRETO 16M 1500KGF MONOLITICO</t>
  </si>
  <si>
    <t>POSTE CONCRETO 16M 2000KGF</t>
  </si>
  <si>
    <t>POSTE CONCRETO 16M 2000KGF SECCIONADO</t>
  </si>
  <si>
    <t>BMB</t>
  </si>
  <si>
    <t>POSTE CONCRETO 16M 2000KGF MONOLITICO</t>
  </si>
  <si>
    <t>POSTE CONCRETO 16M 3000KGF</t>
  </si>
  <si>
    <t>POSTE CONCRETO 16M 3000KGF SECCIONADO</t>
  </si>
  <si>
    <t>POSTE CONCRETO 16M 3000KGF MONOLITICO</t>
  </si>
  <si>
    <t>POSTE CONCRETO 16M 300DAN AP</t>
  </si>
  <si>
    <t>POSTE CONCRETO 16M 300DAN (CARGA ROTURA 750KGF) MONOLITICO CIRCULAR EMPOTRADO ALUMBRADO PUBLICO</t>
  </si>
  <si>
    <t>POSTE CONCRETO 16M 4000KGF</t>
  </si>
  <si>
    <t>POSTE CONCRETO 16M 4000KGF MONOLITICO</t>
  </si>
  <si>
    <t>POSTE CONCRETO 16M 4000KGF SECCIONADO</t>
  </si>
  <si>
    <t>POSTE CONCRETO 16M 750KGF</t>
  </si>
  <si>
    <t>POSTE CONCRETO 16M 750KGF MONOLITICO</t>
  </si>
  <si>
    <t>POSTE CONCRETO 18M 3000KGF</t>
  </si>
  <si>
    <t>POSTE CONCRETO 18M 3000KGF SECCIONADO</t>
  </si>
  <si>
    <t>POSTE CONCRETO 20M 4000KGF</t>
  </si>
  <si>
    <t>POSTE CONCRETO 20M 4000KGF SECCIONADO</t>
  </si>
  <si>
    <t>POSTE CONCRETO 26M 1050KGF</t>
  </si>
  <si>
    <t>POSTE CONCRETO 26M 1050KGF SECCIONADO</t>
  </si>
  <si>
    <t>POSTE CONCRETO 5M 140DAN AP</t>
  </si>
  <si>
    <t>POSTE CONCRETO 5M 140DAN (CARGA ROTURA 350KGF) MONOLITICO 4 VERTICES EMPOTRADO ALUMBRADO PUBLICO ORNAMENTAL</t>
  </si>
  <si>
    <t>POSTE CONCRETO 5M 350KGF AP</t>
  </si>
  <si>
    <t>POSTE CONCRETO 5M 350KGF MONOLITICO 3 VERTICES EMPOTRADO ALUMBRADO PUBLICO ORNAMENTAL</t>
  </si>
  <si>
    <t>U</t>
  </si>
  <si>
    <t>POSTE CONCRETO 8M 1050KGF</t>
  </si>
  <si>
    <t>POSTE CONCRETO 8M 1050KGF MONOLITICO</t>
  </si>
  <si>
    <t>POSTE CONCRETO 8M 1350KGF</t>
  </si>
  <si>
    <t>POSTE CONCRETO 8M 1350KGF MONOLITICO</t>
  </si>
  <si>
    <t>POSTE CONCRETO 8M 1500KGF</t>
  </si>
  <si>
    <t>POSTE CONCRETO 8M 1500KGF MONOLITICO</t>
  </si>
  <si>
    <t>POSTE CONCRETO 8M 1800KGF</t>
  </si>
  <si>
    <t>POSTE CONCRETO 8M 1800KGF MONOLITICO</t>
  </si>
  <si>
    <t>POSTE CONCRETO 8M 2000KGF</t>
  </si>
  <si>
    <t>POSTE CONCRETO 8M 2000KGF MONOLITICO</t>
  </si>
  <si>
    <t>POSTE CONCRETO 8M 510KGF</t>
  </si>
  <si>
    <t>POSTE CONCRETO 8M 510KGF MONOLITICO</t>
  </si>
  <si>
    <t>POSTE CONCRETO 8M 750KGF</t>
  </si>
  <si>
    <t>POSTE CONCRETO 8M 750KGF MONOLITICO</t>
  </si>
  <si>
    <t>POSTE CONCRETO 9M 200DAN AP</t>
  </si>
  <si>
    <t>POSTE CONCRETO 9M 200DAN (CARGA ROTURA 510KGF) MONOLITICO CIRCULAR EMPOTRADO ALUMBRADO PUBLICO VIAL</t>
  </si>
  <si>
    <t>POSTE MADERA 10M 510KGF</t>
  </si>
  <si>
    <t>POSTE MADERA 10M 510KGF MONOLITICO CIRCULAR EMPOTRADO REDES DISTRIBUCION</t>
  </si>
  <si>
    <t>060504</t>
  </si>
  <si>
    <t>30102904</t>
  </si>
  <si>
    <t>POSTE MADERA 12M 510KGF</t>
  </si>
  <si>
    <t>POSTE MADERA 12M 510KGF MONOLITICO CIRCULAR EMPOTRADO REDES DISTRIBUCION</t>
  </si>
  <si>
    <t>POSTE MADERA 8M 510KGF</t>
  </si>
  <si>
    <t>POSTE MADERA 8M 510KGF MONOLITICO CIRCULAR EMPOTRADO REDES DISTRIBUCION</t>
  </si>
  <si>
    <t>POSTE METALICO 10M 1050KGF</t>
  </si>
  <si>
    <t>060503</t>
  </si>
  <si>
    <t>30102903</t>
  </si>
  <si>
    <t>POSTE METALICO 10M 1350KGF</t>
  </si>
  <si>
    <t>POSTE METALICO 10M 510KGF</t>
  </si>
  <si>
    <t>POSTE METALICO 10M 750KGF</t>
  </si>
  <si>
    <t>POSTE METALICO 12M 1050KGF</t>
  </si>
  <si>
    <t>POSTE METALICO 12M 1350KGF</t>
  </si>
  <si>
    <t>POSTE METALICO 12M 510KGF</t>
  </si>
  <si>
    <t>POSTE METALICO 12M 750KGF</t>
  </si>
  <si>
    <t>POSTE METALICO 14M 1050KGF</t>
  </si>
  <si>
    <t>POSTE METALICO 14M 1350KGF</t>
  </si>
  <si>
    <t>POSTE METALICO 14M 1500KGF</t>
  </si>
  <si>
    <t>POSTE METALICO 14M 750KGF</t>
  </si>
  <si>
    <t>POSTE METALICO 16M</t>
  </si>
  <si>
    <t>POSTE METALICO 16M DISEÑO ESPECIAL RETENCION BASE PERNADA PARA LINEA DE TRANSMISION</t>
  </si>
  <si>
    <t>POSTE METALICO 16M 10400KGF BASE PERNADA PARA LINEA DE TRANSMISION</t>
  </si>
  <si>
    <t>POSTE METALICO 16M 1050KGF</t>
  </si>
  <si>
    <t>POSTE METALICO 16M 1350KGF</t>
  </si>
  <si>
    <t>POSTE METALICO 16M 1500KGF</t>
  </si>
  <si>
    <t>POSTE METALICO 16M 2000KGF</t>
  </si>
  <si>
    <t>POSTE METALICO 16M 3000KGF</t>
  </si>
  <si>
    <t>POSTE METALICO 16M 750KGF</t>
  </si>
  <si>
    <t>POSTE METALICO 17M</t>
  </si>
  <si>
    <t>POSTE METALICO 17M DISEÑO ESPECIAL RETENCION BASE PERNADA PARA LINEA DE TRANSMISION</t>
  </si>
  <si>
    <t>POSTE METALICO 18M 1050KGF</t>
  </si>
  <si>
    <t>POSTE METALICO 18M 1350KGF</t>
  </si>
  <si>
    <t>POSTE METALICO 18M 2000KGF</t>
  </si>
  <si>
    <t>POSTE METALICO 18M 2500KGF</t>
  </si>
  <si>
    <t>ARE</t>
  </si>
  <si>
    <t>POSTE METALICO 18M 3000KGF</t>
  </si>
  <si>
    <t>POSTE METALICO 20M</t>
  </si>
  <si>
    <t>POSTE METALICO 20M DISEÑO ESPECIAL SUSPENSION 2° BASE PERNADA PARA LINEA DE TRANSMISION</t>
  </si>
  <si>
    <t>POSTE METALICO 20M DISEÑO ESPECIAL SUSPENSION 10° BASE PERNADA PARA LINEA DE TRANSMISION</t>
  </si>
  <si>
    <t>POSTE METALICO 20M 1050KGF</t>
  </si>
  <si>
    <t>POSTE METALICO 20M 1350KGF</t>
  </si>
  <si>
    <t>POSTE METALICO 22M</t>
  </si>
  <si>
    <t>POSTE METALICO 22M DISEÑO ESPECIAL RETENCION BASE PERNADA PARA LINEA DE TRANSMISION</t>
  </si>
  <si>
    <t>POSTE METALICO 22M 1050KGF</t>
  </si>
  <si>
    <t>POSTE METALICO 22M 1350KGF</t>
  </si>
  <si>
    <t>POSTE METALICO 24M 1350KGF</t>
  </si>
  <si>
    <t>POSTE METALICO 25M</t>
  </si>
  <si>
    <t>POSTE METALICO 25M DISEÑO ESPECIAL T-11[S] BASE PERNADA PARA LINEA DE TRANSMISION</t>
  </si>
  <si>
    <t>POSTE METALICO 26.5M</t>
  </si>
  <si>
    <t>POSTE METALICO 26.5M DISEÑO ESPECIAL T-12[S] BASE PERNADA PARA LINEA DE TRANSMISION</t>
  </si>
  <si>
    <t>POSTE METALICO 3.5M AP</t>
  </si>
  <si>
    <t>POSTE METALICO 3.5M BASE PERNADA ALUMBRADO PUBLICO ORNAMENTAL</t>
  </si>
  <si>
    <t>POSTE METALICO 31M</t>
  </si>
  <si>
    <t>POSTE METALICO 31M DISEÑO ESPECIAL T-8[N] BASE PERNADA PARA LINEA DE TRANSMISION</t>
  </si>
  <si>
    <t>POSTE METALICO 31M DISEÑO ESPECIAL T-10[N] BASE PERNADA PARA LINEA DE TRANSMISION</t>
  </si>
  <si>
    <t>POSTE METALICO 3M AP</t>
  </si>
  <si>
    <t>POSTE METALICO 3M BASE PERNADA ALUMBRADO PUBLICO ORNAMENTAL</t>
  </si>
  <si>
    <t>POSTE METALICO 4.2M 150KGF AP</t>
  </si>
  <si>
    <t>POSTE METALICO 4.2M 150KGF BASE PERNADA ALUMBRADO PUBLICO ORNAMENTAL</t>
  </si>
  <si>
    <t>POSTE METALICO 4.5M AP</t>
  </si>
  <si>
    <t>POSTE METALICO 4.5M BASE PERNADA ALUMBRADO PUBLICO ORNAMENTAL</t>
  </si>
  <si>
    <t>POSTE METALICO 4M AP</t>
  </si>
  <si>
    <t>POSTE METALICO 4M BASE PERNADA ALUMBRADO PUBLICO ORNAMENTAL</t>
  </si>
  <si>
    <t>POSTE METALICO 5.11M AP</t>
  </si>
  <si>
    <t>POSTE METALICO 5.11M BASE PERNADA ALUMBRADO PUBLICO ORNAMENTAL</t>
  </si>
  <si>
    <t>POSTE METALICO 6M AP</t>
  </si>
  <si>
    <t>POSTE METALICO 6M BASE PERNADA ALUMBRADO PUBLICO ORNAMENTAL</t>
  </si>
  <si>
    <t>POSTE METALICO 8M 1050KGF</t>
  </si>
  <si>
    <t>POSTE METALICO 8M 350KGF</t>
  </si>
  <si>
    <t>POSTE METALICO 8M 510KGF</t>
  </si>
  <si>
    <t>POSTE METALICO 8M 750KGF</t>
  </si>
  <si>
    <t>POSTE METALICO1.70M ORNAMENTAL</t>
  </si>
  <si>
    <t>POSTE METALICO 1.70MT ALTURA ORNAMENTAL 2.5 PULGADAS DE DIAMETRO BRAZO DE 30 CMTS INCLINACION DEL BRAZO DE 15 GRADOS PINTADO CON PINTURA ELECTROSTÁTICA DE COLOR GRIS</t>
  </si>
  <si>
    <t>CMO</t>
  </si>
  <si>
    <t>POSTE PRFV 10.2M 350KGF AP</t>
  </si>
  <si>
    <t>POSTE FIBRA DE VIDRIO 10.2M 350KGF MONOLITICO CIRCULAR BASE REFERENCIA 1 O 2 ALUMBRADO PUBLICO VIAL</t>
  </si>
  <si>
    <t>060502</t>
  </si>
  <si>
    <t>30102906</t>
  </si>
  <si>
    <t>POR</t>
  </si>
  <si>
    <t>POSTE FIBRA DE VIDRIO 10.2M 350KGF MONOLITICO CIRCULAR BASE REFERENCIA 3 ALUMBRADO PUBLICO VIAL</t>
  </si>
  <si>
    <t>POSTE PRFV 10M 1050KGF</t>
  </si>
  <si>
    <t>POSTE FIBRA DE VIDRIO 10M 1050KGF MONOLITICO</t>
  </si>
  <si>
    <t>POSTE FIBRA DE VIDRIO 10M 1050KGF SECCIONADO</t>
  </si>
  <si>
    <t>POSTE PRFV 10M 200KGF AP</t>
  </si>
  <si>
    <t>POSTE FIBRA DE VIDRIO 10M 200KGF MONOLITICO CIRCULAR ALUMBRADO PUBLICO VIAL</t>
  </si>
  <si>
    <t>POSTE PRFV 10M 510KGF</t>
  </si>
  <si>
    <t>POSTE FIBRA DE VIDRIO 10M 510KGF MONOLITICO</t>
  </si>
  <si>
    <t>POSTE FIBRA DE VIDRIO 10M 510KGF SECCIONADO</t>
  </si>
  <si>
    <t>POSTE PRFV 10M 750KGF</t>
  </si>
  <si>
    <t>POSTE FIBRA DE VIDRIO 10M 750KGF MONOLITICO</t>
  </si>
  <si>
    <t>POSTE FIBRA DE VIDRIO 10M 750KGF SECCIONADO</t>
  </si>
  <si>
    <t>POSTE PRFV 12M 1050KGF</t>
  </si>
  <si>
    <t>POSTE FIBRA DE VIDRIO 12M 1050KGF MONOLITICO</t>
  </si>
  <si>
    <t>POSTE FIBRA DE VIDRIO 12M 1050KGF SECCIONADO</t>
  </si>
  <si>
    <t>POSTE PRFV 12M 1350KGF</t>
  </si>
  <si>
    <t>POSTE FIBRA DE VIDRIO 12M 1350KGF MONOLITICO</t>
  </si>
  <si>
    <t>POSTE FIBRA DE VIDRIO 12M 1350KGF SECCIONADO</t>
  </si>
  <si>
    <t>POSTE PRFV 12M 350KGF AP</t>
  </si>
  <si>
    <t>POSTE FIBRA DE VIDRIO 12M 350KGF MONOLITICO CIRCULAR EMPOTRADO ALUMBRADO PUBLICO VIAL</t>
  </si>
  <si>
    <t>POSTE PRFV 12M 510KGF</t>
  </si>
  <si>
    <t>POSTE FIBRA DE VIDRIO 12M 510KGF MONOLITICO</t>
  </si>
  <si>
    <t>POSTE FIBRA DE VIDRIO 12M 510KGF SECCIONADO</t>
  </si>
  <si>
    <t>POSTE PRFV 12M 750KGF</t>
  </si>
  <si>
    <t>POSTE FIBRA DE VIDRIO 12M 750KGF MONOLITICO</t>
  </si>
  <si>
    <t>POSTE FIBRA DE VIDRIO 12M 750KGF SECCIONADO</t>
  </si>
  <si>
    <t>POSTE PRFV 14M 1050KGF</t>
  </si>
  <si>
    <t>POSTE FIBRA DE VIDRIO 14M 1050KGF MONOLITICO</t>
  </si>
  <si>
    <t>POSTE FIBRA DE VIDRIO 14M 1050KGF SECCIONADO</t>
  </si>
  <si>
    <t>POSTE PRFV 14M 1350KGF</t>
  </si>
  <si>
    <t>POSTE FIBRA DE VIDRIO 14M 1350KGF  SECCIONADO</t>
  </si>
  <si>
    <t>POSTE PRFV 14M 750KGF</t>
  </si>
  <si>
    <t>POSTE FIBRA DE VIDRIO 14M 750KGF MONOLITICO</t>
  </si>
  <si>
    <t>POSTE FIBRA DE VIDRIO 14M 750KGF SECCIONADO</t>
  </si>
  <si>
    <t>POSTE PRFV 16M 1050KGF</t>
  </si>
  <si>
    <t>POSTE FIBRA DE VIDRIO 16M 1050KGF SECCIONADO</t>
  </si>
  <si>
    <t>POSTE PRFV 16M 1350KGF</t>
  </si>
  <si>
    <t>POSTE FIBRA DE VIDRIO 16M 1350KGF SECCIONADO</t>
  </si>
  <si>
    <t>POSTE PRFV 16M 1500KGF</t>
  </si>
  <si>
    <t>POSTE FIBRA DE VIDRIO 16M 1500KGF SECCIONADO</t>
  </si>
  <si>
    <t>POSTE PRFV 16M 2000KGF</t>
  </si>
  <si>
    <t>POSTE FIBRA DE VIDRIO 16M 2000KGF SECCIONADO</t>
  </si>
  <si>
    <t>POSTE PRFV 16M 750KGF</t>
  </si>
  <si>
    <t>POSTE FIBRA DE VIDRIO 16M 750KGF SECCIONADO</t>
  </si>
  <si>
    <t>POSTE PRFV 18M 1050KGF</t>
  </si>
  <si>
    <t>POSTE FIBRA DE VIDRIO 18M 1050KGF SECCIONADO</t>
  </si>
  <si>
    <t>POSTE PRFV 18M 1350KGF</t>
  </si>
  <si>
    <t>POSTE FIBRA DE VIDRIO 18M 1350KGF SECCIONADO</t>
  </si>
  <si>
    <t>POSTE PRFV 20M 1050KGF</t>
  </si>
  <si>
    <t>POSTE FIBRA DE VIDRIO 20M 1050KGF SECCIONADO</t>
  </si>
  <si>
    <t>POSTE PRFV 5.5M 150KGF AP</t>
  </si>
  <si>
    <t>POSTE FIBRA DE VIDRIO 5.5M 150KGF MONOLITICO CIRCULAR BASE ALUMBRADO PUBLICO ORNAMENTAL</t>
  </si>
  <si>
    <t>POSTE PRFV 6M 250KGF AP</t>
  </si>
  <si>
    <t>POSTE FIBRA DE VIDRIO 6M 250KGF MONOLITICO CIRCULAR EMPOTRADO ALUMBRADO PUBLICO ORNAMENTAL</t>
  </si>
  <si>
    <t>POSTE PRFV 7.5M 350KGF AP</t>
  </si>
  <si>
    <t>POSTE FIBRA DE VIDRIO 7.5M 350KGF MONOLITICO CIRCULAR BASE REFERENCIA 1 O 2 ALUMBRADO PUBLICO VIAL</t>
  </si>
  <si>
    <t>POSTE FIBRA DE VIDRIO 7.5M 350KGF MONOLITICO CIRCULAR BASE REFERENCIA 3 ALUMBRADO PUBLICO VIAL</t>
  </si>
  <si>
    <t>POSTE PRFV 8M 1050KGF</t>
  </si>
  <si>
    <t>POSTE FIBRA DE VIDRIO 8M 1050KGF MONOLITICO</t>
  </si>
  <si>
    <t>POSTE FIBRA DE VIDRIO 8M 1050KGF SECCIONADO</t>
  </si>
  <si>
    <t>POSTE PRFV 8M 350KGF</t>
  </si>
  <si>
    <t>POSTE FIBRA DE VIDRIO 8M 350KGF MONOLITICO</t>
  </si>
  <si>
    <t>POSTE PRFV 8M 510KGF</t>
  </si>
  <si>
    <t>POSTE FIBRA DE VIDRIO 8M 510KGF MONOLITICO</t>
  </si>
  <si>
    <t>POSTE FIBRA DE VIDRIO 8M 510KGF SECCIONADO</t>
  </si>
  <si>
    <t>POSTE PRFV 8M 750KGF</t>
  </si>
  <si>
    <t>POSTE FIBRA DE VIDRIO 8M 750KGF MONOLITICO</t>
  </si>
  <si>
    <t>POSTE FIBRA DE VIDRIO  8M 750KGF SECCIONADO</t>
  </si>
  <si>
    <t>POSTE PRFV 9M 250KGF AP</t>
  </si>
  <si>
    <t>POSTE FIBRA DE VIDRIO 9M 250KGF SECCIONADO CIRCULAR EMPOTRADO ALUMBRADO PUBLICO ORNAMENTAL</t>
  </si>
  <si>
    <t>POSTE PRFV 9M 350KGF AP</t>
  </si>
  <si>
    <t>POSTE FIBRA DE VIDRIO 9M 350KGF MONOLITICO CIRCULAR EMPOTRADO ALUMBRADO PUBLICO VIAL</t>
  </si>
  <si>
    <t>POSTE PRFV 9M 350KGF AP TRASLU</t>
  </si>
  <si>
    <t>POSTE FIBRA DE VIDRIO 9M 350KGF MONOLITICO TRASLUCIDO CIRCULAR BASE ESPECIAL ALUMBRADO PUBLICO VIAL</t>
  </si>
  <si>
    <t>POSTE PRFV 14M 1350KGF MONOLITICO</t>
  </si>
  <si>
    <t>PRFV</t>
  </si>
  <si>
    <t>RETENCION</t>
  </si>
  <si>
    <t>P84A-1</t>
  </si>
  <si>
    <t>P84A-2</t>
  </si>
  <si>
    <t>Codigo del Proyecto</t>
  </si>
  <si>
    <t>ITEMS</t>
  </si>
  <si>
    <t>Definir el codigo del proyecto desde la plantilla (columna D)</t>
  </si>
  <si>
    <t xml:space="preserve">Nombre del alimentador </t>
  </si>
  <si>
    <t>En la columna V (Disposicion) colocar nombre sin tilde</t>
  </si>
  <si>
    <t>Conformar el codigo del material del apoyo en el excel</t>
  </si>
  <si>
    <t>Validar que codigo de proyecto le pertenece a la Playa</t>
  </si>
  <si>
    <t>El identificador sea un numero unico (en caso de mas de un poste en un mismo punto debera llevar separadores o extension del codigo principal ej. P84A-1)</t>
  </si>
  <si>
    <t>Z313169</t>
  </si>
  <si>
    <t>P113</t>
  </si>
  <si>
    <t>Z238163</t>
  </si>
  <si>
    <t>P114</t>
  </si>
  <si>
    <t>Z251390</t>
  </si>
  <si>
    <t>P98-1</t>
  </si>
  <si>
    <t>P98-2</t>
  </si>
  <si>
    <t>P98-3</t>
  </si>
  <si>
    <t>P99-1</t>
  </si>
  <si>
    <t>P99-2</t>
  </si>
  <si>
    <t>P99-3</t>
  </si>
  <si>
    <t>P100-1</t>
  </si>
  <si>
    <t>P100-2</t>
  </si>
  <si>
    <t>P100-3</t>
  </si>
  <si>
    <t>P101-1</t>
  </si>
  <si>
    <t>P101-2</t>
  </si>
  <si>
    <t>P101-3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</si>
</sst>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
    <numFmt numFmtId="165" formatCode="0.00000"/>
    <numFmt numFmtId="166" formatCode="0.000"/>
  </numFmts>
  <fonts count="16" x14ac:knownFonts="1">
    <font>
      <sz val="11"/>
      <color theme="1"/>
      <name val="Calibri"/>
      <family val="2"/>
      <scheme val="minor"/>
    </font>
    <font>
      <sz val="9"/>
      <name val="Trebuchet MS"/>
      <family val="2"/>
    </font>
    <font>
      <b/>
      <sz val="11"/>
      <color theme="1"/>
      <name val="Calibri"/>
      <family val="2"/>
      <scheme val="minor"/>
    </font>
    <font>
      <b/>
      <sz val="10"/>
      <name val="Arial"/>
      <family val="2"/>
    </font>
    <font>
      <sz val="10"/>
      <name val="Arial"/>
      <family val="2"/>
    </font>
    <font>
      <b/>
      <sz val="11"/>
      <color indexed="81"/>
      <name val="Tahoma"/>
      <family val="2"/>
    </font>
    <font>
      <sz val="11"/>
      <color rgb="FF000000"/>
      <name val="Calibri"/>
      <family val="2"/>
    </font>
    <font>
      <sz val="11"/>
      <color rgb="FF000000"/>
      <name val="Calibri"/>
      <family val="2"/>
      <scheme val="minor"/>
    </font>
    <font>
      <sz val="11"/>
      <color rgb="FFFF0000"/>
      <name val="Calibri"/>
      <family val="2"/>
      <scheme val="minor"/>
    </font>
    <font>
      <b/>
      <sz val="9"/>
      <name val="Trebuchet MS"/>
      <family val="2"/>
    </font>
    <font>
      <sz val="8"/>
      <name val="Calibri"/>
      <family val="2"/>
      <scheme val="minor"/>
    </font>
    <font>
      <sz val="9"/>
      <color theme="0"/>
      <name val="Trebuchet MS"/>
      <family val="2"/>
    </font>
    <font>
      <b/>
      <sz val="22"/>
      <color theme="1"/>
      <name val="Calibri"/>
      <family val="2"/>
      <scheme val="minor"/>
    </font>
    <font>
      <sz val="22"/>
      <color theme="1"/>
      <name val="Calibri"/>
      <family val="2"/>
      <scheme val="minor"/>
    </font>
    <font>
      <b/>
      <sz val="8"/>
      <color rgb="FF363636"/>
      <name val="Tahoma"/>
      <family val="2"/>
    </font>
    <font>
      <sz val="8"/>
      <color rgb="FF363636"/>
      <name val="Tahoma"/>
      <family val="2"/>
    </font>
  </fonts>
  <fills count="18">
    <fill>
      <patternFill patternType="none"/>
    </fill>
    <fill>
      <patternFill patternType="gray125"/>
    </fill>
    <fill>
      <patternFill patternType="solid">
        <fgColor theme="8" tint="0.59999389629810485"/>
        <bgColor indexed="64"/>
      </patternFill>
    </fill>
    <fill>
      <patternFill patternType="solid">
        <fgColor theme="9" tint="0.79998168889431442"/>
        <bgColor indexed="64"/>
      </patternFill>
    </fill>
    <fill>
      <patternFill patternType="solid">
        <fgColor theme="0" tint="-0.14999847407452621"/>
        <bgColor indexed="64"/>
      </patternFill>
    </fill>
    <fill>
      <patternFill patternType="solid">
        <fgColor theme="7"/>
        <bgColor indexed="64"/>
      </patternFill>
    </fill>
    <fill>
      <patternFill patternType="solid">
        <fgColor theme="0" tint="-0.249977111117893"/>
        <bgColor indexed="64"/>
      </patternFill>
    </fill>
    <fill>
      <patternFill patternType="solid">
        <fgColor theme="4" tint="0.39997558519241921"/>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rgb="FFFFFFFF"/>
        <bgColor indexed="64"/>
      </patternFill>
    </fill>
    <fill>
      <patternFill patternType="solid">
        <fgColor theme="0"/>
        <bgColor indexed="64"/>
      </patternFill>
    </fill>
    <fill>
      <patternFill patternType="solid">
        <fgColor theme="4" tint="-0.249977111117893"/>
        <bgColor indexed="64"/>
      </patternFill>
    </fill>
    <fill>
      <patternFill patternType="solid">
        <fgColor rgb="FFE2EFDA"/>
        <bgColor rgb="FF000000"/>
      </patternFill>
    </fill>
    <fill>
      <patternFill patternType="solid">
        <fgColor rgb="FFF5F5F5"/>
        <bgColor indexed="64"/>
      </patternFill>
    </fill>
    <fill>
      <patternFill patternType="solid">
        <fgColor theme="2" tint="-0.249977111117893"/>
        <bgColor indexed="64"/>
      </patternFill>
    </fill>
    <fill>
      <patternFill patternType="solid">
        <fgColor theme="3" tint="0.89999084444715716"/>
        <bgColor indexed="64"/>
      </patternFill>
    </fill>
    <fill>
      <patternFill patternType="solid">
        <fgColor theme="8" tint="0.79998168889431442"/>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
      <left style="thin">
        <color rgb="FF000000"/>
      </left>
      <right style="thin">
        <color indexed="64"/>
      </right>
      <top style="thin">
        <color indexed="64"/>
      </top>
      <bottom style="thin">
        <color indexed="64"/>
      </bottom>
      <diagonal/>
    </border>
    <border>
      <left style="thin">
        <color rgb="FF000000"/>
      </left>
      <right style="thin">
        <color indexed="64"/>
      </right>
      <top style="thin">
        <color indexed="64"/>
      </top>
      <bottom style="thin">
        <color rgb="FF000000"/>
      </bottom>
      <diagonal/>
    </border>
    <border>
      <left style="thin">
        <color indexed="64"/>
      </left>
      <right style="thin">
        <color indexed="64"/>
      </right>
      <top style="thin">
        <color indexed="64"/>
      </top>
      <bottom style="thin">
        <color rgb="FF000000"/>
      </bottom>
      <diagonal/>
    </border>
    <border>
      <left style="thin">
        <color indexed="64"/>
      </left>
      <right style="thin">
        <color indexed="64"/>
      </right>
      <top/>
      <bottom style="thin">
        <color rgb="FF000000"/>
      </bottom>
      <diagonal/>
    </border>
    <border>
      <left style="thin">
        <color rgb="FFDCDCDC"/>
      </left>
      <right style="thin">
        <color rgb="FFDCDCDC"/>
      </right>
      <top style="thin">
        <color rgb="FFDCDCDC"/>
      </top>
      <bottom style="thin">
        <color rgb="FFDCDCDC"/>
      </bottom>
      <diagonal/>
    </border>
    <border>
      <left style="thin">
        <color rgb="FFDCDCDC"/>
      </left>
      <right style="thin">
        <color rgb="FFDCDCDC"/>
      </right>
      <top/>
      <bottom/>
      <diagonal/>
    </border>
  </borders>
  <cellStyleXfs count="1">
    <xf numFmtId="0" fontId="0" fillId="0" borderId="0"/>
  </cellStyleXfs>
  <cellXfs count="86">
    <xf numFmtId="0" fontId="0" fillId="0" borderId="0" xfId="0"/>
    <xf numFmtId="0" fontId="0" fillId="0" borderId="1" xfId="0" applyBorder="1"/>
    <xf numFmtId="0" fontId="2" fillId="2" borderId="1" xfId="0" applyFont="1" applyFill="1" applyBorder="1" applyAlignment="1">
      <alignment horizontal="center"/>
    </xf>
    <xf numFmtId="0" fontId="2" fillId="2" borderId="1" xfId="0" applyFont="1" applyFill="1" applyBorder="1" applyAlignment="1">
      <alignment horizontal="center" vertical="center"/>
    </xf>
    <xf numFmtId="0" fontId="0" fillId="0" borderId="1" xfId="0" applyBorder="1" applyAlignment="1">
      <alignment horizontal="center"/>
    </xf>
    <xf numFmtId="0" fontId="0" fillId="0" borderId="1" xfId="0" applyBorder="1" applyAlignment="1" applyProtection="1">
      <alignment horizontal="center"/>
      <protection hidden="1"/>
    </xf>
    <xf numFmtId="0" fontId="0" fillId="0" borderId="1" xfId="0" applyBorder="1" applyProtection="1">
      <protection hidden="1"/>
    </xf>
    <xf numFmtId="0" fontId="4" fillId="0" borderId="1" xfId="0" applyFont="1" applyBorder="1" applyAlignment="1" applyProtection="1">
      <alignment horizontal="center" wrapText="1"/>
      <protection hidden="1"/>
    </xf>
    <xf numFmtId="0" fontId="3" fillId="2" borderId="1" xfId="0" applyFont="1" applyFill="1" applyBorder="1" applyAlignment="1" applyProtection="1">
      <alignment horizontal="center" vertical="center" wrapText="1"/>
      <protection hidden="1"/>
    </xf>
    <xf numFmtId="0" fontId="2" fillId="2" borderId="1" xfId="0" applyFont="1" applyFill="1" applyBorder="1" applyAlignment="1" applyProtection="1">
      <alignment vertical="center" wrapText="1"/>
      <protection hidden="1"/>
    </xf>
    <xf numFmtId="0" fontId="0" fillId="0" borderId="1" xfId="0" applyBorder="1" applyAlignment="1">
      <alignment horizontal="center" vertical="center"/>
    </xf>
    <xf numFmtId="0" fontId="0" fillId="0" borderId="0" xfId="0" applyAlignment="1">
      <alignment horizontal="center"/>
    </xf>
    <xf numFmtId="0" fontId="0" fillId="4" borderId="1" xfId="0" applyFill="1" applyBorder="1"/>
    <xf numFmtId="0" fontId="0" fillId="4" borderId="1" xfId="0" applyFill="1" applyBorder="1" applyAlignment="1">
      <alignment horizontal="center"/>
    </xf>
    <xf numFmtId="0" fontId="0" fillId="6" borderId="1" xfId="0" applyFill="1" applyBorder="1"/>
    <xf numFmtId="0" fontId="0" fillId="6" borderId="1" xfId="0" applyFill="1" applyBorder="1" applyAlignment="1">
      <alignment horizontal="center"/>
    </xf>
    <xf numFmtId="0" fontId="1" fillId="5" borderId="2" xfId="0" applyFont="1" applyFill="1" applyBorder="1" applyAlignment="1">
      <alignment horizontal="center" vertical="center"/>
    </xf>
    <xf numFmtId="165" fontId="1" fillId="5" borderId="2" xfId="0" applyNumberFormat="1" applyFont="1" applyFill="1" applyBorder="1" applyAlignment="1">
      <alignment horizontal="center" vertical="center"/>
    </xf>
    <xf numFmtId="0" fontId="1" fillId="7" borderId="2" xfId="0" applyFont="1" applyFill="1" applyBorder="1" applyAlignment="1">
      <alignment horizontal="center" vertical="center"/>
    </xf>
    <xf numFmtId="164" fontId="1" fillId="7" borderId="2" xfId="0" applyNumberFormat="1" applyFont="1" applyFill="1" applyBorder="1" applyAlignment="1">
      <alignment horizontal="center" vertical="center"/>
    </xf>
    <xf numFmtId="0" fontId="0" fillId="8" borderId="1" xfId="0" applyFill="1" applyBorder="1"/>
    <xf numFmtId="0" fontId="0" fillId="8" borderId="1" xfId="0" applyFill="1" applyBorder="1" applyAlignment="1">
      <alignment horizontal="center"/>
    </xf>
    <xf numFmtId="0" fontId="0" fillId="9" borderId="1" xfId="0" applyFill="1" applyBorder="1"/>
    <xf numFmtId="0" fontId="0" fillId="9" borderId="1" xfId="0" applyFill="1" applyBorder="1" applyAlignment="1">
      <alignment horizontal="center"/>
    </xf>
    <xf numFmtId="0" fontId="0" fillId="6" borderId="4" xfId="0" applyFill="1" applyBorder="1"/>
    <xf numFmtId="1" fontId="1" fillId="5" borderId="2" xfId="0" applyNumberFormat="1" applyFont="1" applyFill="1" applyBorder="1" applyAlignment="1">
      <alignment horizontal="center" vertical="center"/>
    </xf>
    <xf numFmtId="0" fontId="0" fillId="6" borderId="5" xfId="0" applyFill="1" applyBorder="1"/>
    <xf numFmtId="49" fontId="2" fillId="2" borderId="1" xfId="0" applyNumberFormat="1" applyFont="1" applyFill="1" applyBorder="1" applyAlignment="1">
      <alignment horizontal="center"/>
    </xf>
    <xf numFmtId="49" fontId="0" fillId="0" borderId="1" xfId="0" applyNumberFormat="1" applyBorder="1" applyAlignment="1">
      <alignment horizontal="center"/>
    </xf>
    <xf numFmtId="49" fontId="0" fillId="0" borderId="0" xfId="0" applyNumberFormat="1"/>
    <xf numFmtId="0" fontId="7" fillId="0" borderId="0" xfId="0" applyFont="1"/>
    <xf numFmtId="0" fontId="6" fillId="10" borderId="1" xfId="0" applyFont="1" applyFill="1" applyBorder="1" applyAlignment="1">
      <alignment vertical="center" wrapText="1"/>
    </xf>
    <xf numFmtId="0" fontId="8" fillId="0" borderId="1" xfId="0" applyFont="1" applyBorder="1"/>
    <xf numFmtId="0" fontId="2" fillId="0" borderId="0" xfId="0" applyFont="1"/>
    <xf numFmtId="0" fontId="2" fillId="8" borderId="1" xfId="0" applyFont="1" applyFill="1" applyBorder="1"/>
    <xf numFmtId="0" fontId="2" fillId="8" borderId="1" xfId="0" applyFont="1" applyFill="1" applyBorder="1" applyAlignment="1">
      <alignment horizontal="center"/>
    </xf>
    <xf numFmtId="0" fontId="8" fillId="0" borderId="1" xfId="0" applyFont="1" applyBorder="1" applyAlignment="1">
      <alignment horizontal="center"/>
    </xf>
    <xf numFmtId="0" fontId="8" fillId="0" borderId="0" xfId="0" applyFont="1"/>
    <xf numFmtId="0" fontId="0" fillId="11" borderId="0" xfId="0" applyFill="1"/>
    <xf numFmtId="0" fontId="0" fillId="11" borderId="0" xfId="0" applyFill="1" applyProtection="1">
      <protection locked="0"/>
    </xf>
    <xf numFmtId="1" fontId="0" fillId="4" borderId="1" xfId="0" applyNumberFormat="1" applyFill="1" applyBorder="1" applyAlignment="1" applyProtection="1">
      <alignment horizontal="center"/>
      <protection locked="0"/>
    </xf>
    <xf numFmtId="0" fontId="0" fillId="4" borderId="1" xfId="0" applyFill="1" applyBorder="1" applyAlignment="1" applyProtection="1">
      <alignment horizontal="center"/>
      <protection locked="0"/>
    </xf>
    <xf numFmtId="0" fontId="0" fillId="4" borderId="3" xfId="0" applyFill="1" applyBorder="1" applyAlignment="1" applyProtection="1">
      <alignment horizontal="center"/>
      <protection locked="0"/>
    </xf>
    <xf numFmtId="1" fontId="0" fillId="4" borderId="3" xfId="0" applyNumberFormat="1" applyFill="1" applyBorder="1" applyAlignment="1" applyProtection="1">
      <alignment horizontal="center"/>
      <protection locked="0"/>
    </xf>
    <xf numFmtId="0" fontId="0" fillId="4" borderId="3" xfId="0" applyFill="1" applyBorder="1" applyAlignment="1" applyProtection="1">
      <alignment horizontal="center" vertical="center"/>
      <protection locked="0"/>
    </xf>
    <xf numFmtId="2" fontId="0" fillId="4" borderId="1" xfId="0" applyNumberFormat="1" applyFill="1" applyBorder="1" applyAlignment="1" applyProtection="1">
      <alignment horizontal="center"/>
      <protection locked="0"/>
    </xf>
    <xf numFmtId="0" fontId="0" fillId="11" borderId="0" xfId="0" applyFill="1" applyAlignment="1" applyProtection="1">
      <alignment horizontal="center"/>
      <protection locked="0"/>
    </xf>
    <xf numFmtId="166" fontId="0" fillId="11" borderId="0" xfId="0" applyNumberFormat="1" applyFill="1" applyAlignment="1" applyProtection="1">
      <alignment horizontal="center"/>
      <protection locked="0"/>
    </xf>
    <xf numFmtId="0" fontId="0" fillId="11" borderId="0" xfId="0" applyFill="1" applyAlignment="1" applyProtection="1">
      <alignment horizontal="center" vertical="center"/>
      <protection locked="0"/>
    </xf>
    <xf numFmtId="0" fontId="0" fillId="11" borderId="0" xfId="0" applyFill="1" applyAlignment="1" applyProtection="1">
      <alignment horizontal="left"/>
      <protection locked="0"/>
    </xf>
    <xf numFmtId="1" fontId="0" fillId="11" borderId="0" xfId="0" applyNumberFormat="1" applyFill="1" applyProtection="1">
      <protection locked="0"/>
    </xf>
    <xf numFmtId="1" fontId="0" fillId="11" borderId="0" xfId="0" applyNumberFormat="1" applyFill="1" applyAlignment="1" applyProtection="1">
      <alignment horizontal="center"/>
      <protection locked="0"/>
    </xf>
    <xf numFmtId="166" fontId="0" fillId="4" borderId="1" xfId="0" applyNumberFormat="1" applyFill="1" applyBorder="1" applyAlignment="1" applyProtection="1">
      <alignment horizontal="center"/>
      <protection locked="0"/>
    </xf>
    <xf numFmtId="166" fontId="0" fillId="4" borderId="3" xfId="0" applyNumberFormat="1" applyFill="1" applyBorder="1" applyAlignment="1" applyProtection="1">
      <alignment horizontal="center"/>
      <protection locked="0"/>
    </xf>
    <xf numFmtId="2" fontId="0" fillId="4" borderId="1" xfId="0" applyNumberFormat="1" applyFill="1" applyBorder="1" applyAlignment="1" applyProtection="1">
      <alignment horizontal="center" vertical="center"/>
      <protection locked="0"/>
    </xf>
    <xf numFmtId="2" fontId="0" fillId="4" borderId="3" xfId="0" applyNumberFormat="1" applyFill="1" applyBorder="1" applyAlignment="1" applyProtection="1">
      <alignment horizontal="center"/>
      <protection locked="0"/>
    </xf>
    <xf numFmtId="2" fontId="0" fillId="4" borderId="3" xfId="0" applyNumberFormat="1" applyFill="1" applyBorder="1" applyAlignment="1" applyProtection="1">
      <alignment horizontal="center" vertical="center"/>
      <protection locked="0"/>
    </xf>
    <xf numFmtId="0" fontId="9" fillId="7" borderId="1" xfId="0" applyFont="1" applyFill="1" applyBorder="1" applyAlignment="1">
      <alignment horizontal="center" vertical="center" wrapText="1"/>
    </xf>
    <xf numFmtId="49" fontId="0" fillId="4" borderId="1" xfId="0" applyNumberFormat="1" applyFill="1" applyBorder="1" applyAlignment="1">
      <alignment horizontal="center"/>
    </xf>
    <xf numFmtId="0" fontId="11" fillId="12" borderId="2" xfId="0" applyFont="1" applyFill="1" applyBorder="1" applyAlignment="1">
      <alignment horizontal="center" vertical="center"/>
    </xf>
    <xf numFmtId="1" fontId="0" fillId="4" borderId="3" xfId="0" applyNumberFormat="1" applyFill="1" applyBorder="1" applyAlignment="1" applyProtection="1">
      <alignment horizontal="center" vertical="center"/>
      <protection locked="0"/>
    </xf>
    <xf numFmtId="0" fontId="9" fillId="7" borderId="2" xfId="0" applyFont="1" applyFill="1" applyBorder="1" applyAlignment="1">
      <alignment horizontal="center" vertical="center" wrapText="1"/>
    </xf>
    <xf numFmtId="49" fontId="0" fillId="4" borderId="1" xfId="0" applyNumberFormat="1" applyFill="1" applyBorder="1" applyAlignment="1" applyProtection="1">
      <alignment horizontal="center"/>
      <protection locked="0"/>
    </xf>
    <xf numFmtId="49" fontId="0" fillId="4" borderId="3" xfId="0" applyNumberFormat="1" applyFill="1" applyBorder="1" applyAlignment="1" applyProtection="1">
      <alignment horizontal="center"/>
      <protection locked="0"/>
    </xf>
    <xf numFmtId="0" fontId="1" fillId="7" borderId="2" xfId="0" applyFont="1" applyFill="1" applyBorder="1" applyAlignment="1">
      <alignment horizontal="center" vertical="center" wrapText="1"/>
    </xf>
    <xf numFmtId="14" fontId="0" fillId="4" borderId="1" xfId="0" applyNumberFormat="1" applyFill="1" applyBorder="1" applyAlignment="1" applyProtection="1">
      <alignment horizontal="center"/>
      <protection locked="0"/>
    </xf>
    <xf numFmtId="0" fontId="11" fillId="12" borderId="2" xfId="0" applyFont="1" applyFill="1" applyBorder="1" applyAlignment="1">
      <alignment horizontal="center" vertical="center" wrapText="1"/>
    </xf>
    <xf numFmtId="0" fontId="1" fillId="3" borderId="2" xfId="0" applyFont="1" applyFill="1" applyBorder="1" applyAlignment="1">
      <alignment horizontal="center" vertical="center" wrapText="1"/>
    </xf>
    <xf numFmtId="14" fontId="0" fillId="4" borderId="3" xfId="0" applyNumberFormat="1" applyFill="1" applyBorder="1" applyAlignment="1" applyProtection="1">
      <alignment horizontal="center"/>
      <protection locked="0"/>
    </xf>
    <xf numFmtId="0" fontId="0" fillId="13" borderId="0" xfId="0" applyFill="1" applyAlignment="1" applyProtection="1">
      <alignment horizontal="center"/>
      <protection locked="0"/>
    </xf>
    <xf numFmtId="0" fontId="1" fillId="2" borderId="9" xfId="0" applyFont="1" applyFill="1" applyBorder="1" applyAlignment="1" applyProtection="1">
      <alignment horizontal="left" vertical="center"/>
      <protection locked="0"/>
    </xf>
    <xf numFmtId="49" fontId="0" fillId="4" borderId="6" xfId="0" applyNumberFormat="1" applyFill="1" applyBorder="1" applyAlignment="1">
      <alignment horizontal="center"/>
    </xf>
    <xf numFmtId="49" fontId="0" fillId="4" borderId="7" xfId="0" applyNumberFormat="1" applyFill="1" applyBorder="1" applyAlignment="1">
      <alignment horizontal="center"/>
    </xf>
    <xf numFmtId="49" fontId="0" fillId="4" borderId="8" xfId="0" applyNumberFormat="1" applyFill="1" applyBorder="1" applyAlignment="1">
      <alignment horizontal="center"/>
    </xf>
    <xf numFmtId="0" fontId="14" fillId="14" borderId="10" xfId="0" applyFont="1" applyFill="1" applyBorder="1" applyAlignment="1">
      <alignment horizontal="left" vertical="center"/>
    </xf>
    <xf numFmtId="0" fontId="15" fillId="10" borderId="10" xfId="0" applyFont="1" applyFill="1" applyBorder="1" applyAlignment="1">
      <alignment horizontal="right" vertical="center"/>
    </xf>
    <xf numFmtId="0" fontId="15" fillId="10" borderId="10" xfId="0" applyFont="1" applyFill="1" applyBorder="1" applyAlignment="1">
      <alignment horizontal="left" vertical="center"/>
    </xf>
    <xf numFmtId="0" fontId="15" fillId="15" borderId="10" xfId="0" applyFont="1" applyFill="1" applyBorder="1" applyAlignment="1">
      <alignment horizontal="right" vertical="center"/>
    </xf>
    <xf numFmtId="0" fontId="15" fillId="15" borderId="10" xfId="0" applyFont="1" applyFill="1" applyBorder="1" applyAlignment="1">
      <alignment horizontal="left" vertical="center"/>
    </xf>
    <xf numFmtId="0" fontId="15" fillId="10" borderId="11" xfId="0" applyFont="1" applyFill="1" applyBorder="1" applyAlignment="1">
      <alignment horizontal="right" vertical="center"/>
    </xf>
    <xf numFmtId="0" fontId="15" fillId="10" borderId="11" xfId="0" applyFont="1" applyFill="1" applyBorder="1" applyAlignment="1">
      <alignment horizontal="left" vertical="center"/>
    </xf>
    <xf numFmtId="0" fontId="0" fillId="16" borderId="3" xfId="0" applyFill="1" applyBorder="1" applyAlignment="1" applyProtection="1">
      <alignment horizontal="center"/>
      <protection locked="0"/>
    </xf>
    <xf numFmtId="0" fontId="0" fillId="16" borderId="1" xfId="0" applyFill="1" applyBorder="1" applyAlignment="1" applyProtection="1">
      <alignment horizontal="center"/>
      <protection locked="0"/>
    </xf>
    <xf numFmtId="0" fontId="2" fillId="17" borderId="1" xfId="0" applyFont="1" applyFill="1" applyBorder="1" applyAlignment="1">
      <alignment horizontal="center" vertical="center"/>
    </xf>
    <xf numFmtId="0" fontId="12" fillId="11" borderId="0" xfId="0" applyFont="1" applyFill="1" applyAlignment="1" applyProtection="1">
      <alignment horizontal="center"/>
      <protection locked="0"/>
    </xf>
    <xf numFmtId="0" fontId="13" fillId="11" borderId="0" xfId="0" applyFont="1" applyFill="1" applyAlignment="1" applyProtection="1">
      <alignment horizontal="center"/>
      <protection locked="0"/>
    </xf>
  </cellXfs>
  <cellStyles count="1">
    <cellStyle name="Normal" xfId="0" builtinId="0"/>
  </cellStyles>
  <dxfs count="231">
    <dxf>
      <fill>
        <patternFill>
          <bgColor rgb="FFFF0000"/>
        </patternFill>
      </fill>
    </dxf>
    <dxf>
      <fill>
        <patternFill>
          <bgColor rgb="FFFF0000"/>
        </patternFill>
      </fill>
    </dxf>
    <dxf>
      <fill>
        <patternFill>
          <bgColor theme="5"/>
        </patternFill>
      </fill>
    </dxf>
    <dxf>
      <fill>
        <patternFill>
          <bgColor theme="5"/>
        </patternFill>
      </fill>
    </dxf>
    <dxf>
      <fill>
        <patternFill>
          <bgColor rgb="FFFF0000"/>
        </patternFill>
      </fill>
    </dxf>
    <dxf>
      <fill>
        <patternFill>
          <bgColor theme="5"/>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5"/>
        </patternFill>
      </fill>
    </dxf>
    <dxf>
      <fill>
        <patternFill>
          <bgColor theme="5"/>
        </patternFill>
      </fill>
    </dxf>
    <dxf>
      <fill>
        <patternFill>
          <bgColor rgb="FFFF0000"/>
        </patternFill>
      </fill>
    </dxf>
    <dxf>
      <font>
        <color rgb="FF9C0006"/>
      </font>
      <fill>
        <patternFill>
          <bgColor rgb="FFFFC7CE"/>
        </patternFill>
      </fill>
    </dxf>
    <dxf>
      <font>
        <color rgb="FF9C0006"/>
      </font>
      <fill>
        <patternFill>
          <bgColor rgb="FFFFC7CE"/>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5"/>
        </patternFill>
      </fill>
    </dxf>
    <dxf>
      <fill>
        <patternFill>
          <bgColor theme="5"/>
        </patternFill>
      </fill>
    </dxf>
    <dxf>
      <fill>
        <patternFill>
          <bgColor theme="5"/>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5"/>
        </patternFill>
      </fill>
    </dxf>
    <dxf>
      <fill>
        <patternFill>
          <bgColor theme="5"/>
        </patternFill>
      </fill>
    </dxf>
    <dxf>
      <fill>
        <patternFill>
          <bgColor rgb="FFFF0000"/>
        </patternFill>
      </fill>
    </dxf>
    <dxf>
      <font>
        <color rgb="FF9C0006"/>
      </font>
      <fill>
        <patternFill>
          <bgColor rgb="FFFFC7CE"/>
        </patternFill>
      </fill>
    </dxf>
    <dxf>
      <font>
        <color rgb="FF9C0006"/>
      </font>
      <fill>
        <patternFill>
          <bgColor rgb="FFFFC7CE"/>
        </patternFill>
      </fill>
    </dxf>
    <dxf>
      <fill>
        <patternFill>
          <bgColor rgb="FFFF0000"/>
        </patternFill>
      </fill>
    </dxf>
    <dxf>
      <fill>
        <patternFill>
          <bgColor rgb="FFFF0000"/>
        </patternFill>
      </fill>
    </dxf>
    <dxf>
      <fill>
        <patternFill>
          <bgColor theme="5"/>
        </patternFill>
      </fill>
    </dxf>
    <dxf>
      <fill>
        <patternFill>
          <bgColor theme="5"/>
        </patternFill>
      </fill>
    </dxf>
    <dxf>
      <fill>
        <patternFill>
          <bgColor theme="5"/>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5"/>
        </patternFill>
      </fill>
    </dxf>
    <dxf>
      <fill>
        <patternFill>
          <bgColor theme="5"/>
        </patternFill>
      </fill>
    </dxf>
    <dxf>
      <fill>
        <patternFill>
          <bgColor rgb="FFFF0000"/>
        </patternFill>
      </fill>
    </dxf>
    <dxf>
      <font>
        <color rgb="FF9C0006"/>
      </font>
      <fill>
        <patternFill>
          <bgColor rgb="FFFFC7CE"/>
        </patternFill>
      </fill>
    </dxf>
    <dxf>
      <font>
        <color rgb="FF9C0006"/>
      </font>
      <fill>
        <patternFill>
          <bgColor rgb="FFFFC7CE"/>
        </patternFill>
      </fill>
    </dxf>
    <dxf>
      <fill>
        <patternFill>
          <bgColor rgb="FFFF0000"/>
        </patternFill>
      </fill>
    </dxf>
    <dxf>
      <fill>
        <patternFill>
          <bgColor rgb="FFFF0000"/>
        </patternFill>
      </fill>
    </dxf>
    <dxf>
      <fill>
        <patternFill>
          <bgColor theme="5"/>
        </patternFill>
      </fill>
    </dxf>
    <dxf>
      <fill>
        <patternFill>
          <bgColor theme="5"/>
        </patternFill>
      </fill>
    </dxf>
    <dxf>
      <fill>
        <patternFill>
          <bgColor rgb="FFFF0000"/>
        </patternFill>
      </fill>
    </dxf>
    <dxf>
      <fill>
        <patternFill>
          <bgColor rgb="FFFF0000"/>
        </patternFill>
      </fill>
    </dxf>
    <dxf>
      <fill>
        <patternFill>
          <bgColor theme="5"/>
        </patternFill>
      </fill>
    </dxf>
    <dxf>
      <fill>
        <patternFill>
          <bgColor theme="5"/>
        </patternFill>
      </fill>
    </dxf>
    <dxf>
      <fill>
        <patternFill>
          <bgColor theme="5"/>
        </patternFill>
      </fill>
    </dxf>
    <dxf>
      <fill>
        <patternFill>
          <bgColor theme="5"/>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5"/>
        </patternFill>
      </fill>
    </dxf>
    <dxf>
      <fill>
        <patternFill>
          <bgColor theme="5"/>
        </patternFill>
      </fill>
    </dxf>
    <dxf>
      <fill>
        <patternFill>
          <bgColor rgb="FFFF0000"/>
        </patternFill>
      </fill>
    </dxf>
    <dxf>
      <fill>
        <patternFill>
          <bgColor rgb="FFFF0000"/>
        </patternFill>
      </fill>
    </dxf>
    <dxf>
      <fill>
        <patternFill>
          <bgColor theme="5"/>
        </patternFill>
      </fill>
    </dxf>
    <dxf>
      <fill>
        <patternFill>
          <bgColor theme="5"/>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numFmt numFmtId="2" formatCode="0.00"/>
      <fill>
        <patternFill patternType="solid">
          <fgColor indexed="64"/>
          <bgColor theme="0" tint="-0.14999847407452621"/>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numFmt numFmtId="2" formatCode="0.00"/>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textRotation="0" wrapText="0" indent="0" justifyLastLine="0" shrinkToFit="0" readingOrder="0"/>
      <border diagonalUp="0" diagonalDown="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numFmt numFmtId="2" formatCode="0.00"/>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numFmt numFmtId="30" formatCode="@"/>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numFmt numFmtId="30" formatCode="@"/>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border>
        <top style="thin">
          <color rgb="FF000000"/>
        </top>
      </border>
    </dxf>
    <dxf>
      <border diagonalUp="0" diagonalDown="0">
        <left style="thin">
          <color rgb="FF000000"/>
        </left>
        <right style="thin">
          <color rgb="FF000000"/>
        </right>
        <top style="thin">
          <color rgb="FF000000"/>
        </top>
        <bottom style="thin">
          <color rgb="FF000000"/>
        </bottom>
      </border>
    </dxf>
    <dxf>
      <fill>
        <patternFill>
          <fgColor rgb="FF000000"/>
          <bgColor rgb="FFE2EFDA"/>
        </patternFill>
      </fill>
      <alignment horizontal="center" textRotation="0" wrapText="0" indent="0" justifyLastLine="0" shrinkToFit="0" readingOrder="0"/>
      <protection locked="0" hidden="0"/>
    </dxf>
    <dxf>
      <border>
        <bottom style="thin">
          <color rgb="FF000000"/>
        </bottom>
      </border>
    </dxf>
    <dxf>
      <font>
        <b val="0"/>
        <i val="0"/>
        <strike val="0"/>
        <condense val="0"/>
        <extend val="0"/>
        <outline val="0"/>
        <shadow val="0"/>
        <u val="none"/>
        <vertAlign val="baseline"/>
        <sz val="9"/>
        <color auto="1"/>
        <name val="Trebuchet MS"/>
        <scheme val="none"/>
      </font>
      <fill>
        <patternFill patternType="solid">
          <fgColor indexed="64"/>
          <bgColor theme="8" tint="0.59999389629810485"/>
        </patternFill>
      </fill>
      <alignment horizontal="left" vertical="center" textRotation="0" wrapText="0" indent="0" justifyLastLine="0" shrinkToFit="0" readingOrder="0"/>
      <border diagonalUp="0" diagonalDown="0" outline="0">
        <left style="thin">
          <color indexed="64"/>
        </left>
        <right style="thin">
          <color indexed="64"/>
        </right>
        <top/>
        <bottom/>
      </border>
      <protection locked="1" hidden="0"/>
    </dxf>
    <dxf>
      <numFmt numFmtId="2" formatCode="0.00"/>
      <fill>
        <patternFill patternType="solid">
          <fgColor indexed="64"/>
          <bgColor theme="0" tint="-0.1499984740745262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2" formatCode="0.0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19" formatCode="d/mm/yyyy"/>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2" formatCode="0.0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30" formatCode="@"/>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30" formatCode="@"/>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border>
        <top style="thin">
          <color rgb="FF000000"/>
        </top>
      </border>
    </dxf>
    <dxf>
      <border diagonalUp="0" diagonalDown="0">
        <left style="thin">
          <color rgb="FF000000"/>
        </left>
        <right style="thin">
          <color rgb="FF000000"/>
        </right>
        <top style="thin">
          <color rgb="FF000000"/>
        </top>
        <bottom style="thin">
          <color rgb="FF000000"/>
        </bottom>
      </border>
    </dxf>
    <dxf>
      <fill>
        <patternFill>
          <fgColor rgb="FF000000"/>
          <bgColor rgb="FFE2EFDA"/>
        </patternFill>
      </fill>
      <alignment horizontal="center" textRotation="0" wrapText="0" indent="0" justifyLastLine="0" shrinkToFit="0" readingOrder="0"/>
      <protection locked="0" hidden="0"/>
    </dxf>
    <dxf>
      <border>
        <bottom style="thin">
          <color rgb="FF000000"/>
        </bottom>
      </border>
    </dxf>
    <dxf>
      <font>
        <b val="0"/>
        <i val="0"/>
        <strike val="0"/>
        <condense val="0"/>
        <extend val="0"/>
        <outline val="0"/>
        <shadow val="0"/>
        <u val="none"/>
        <vertAlign val="baseline"/>
        <sz val="9"/>
        <color auto="1"/>
        <name val="Trebuchet MS"/>
        <scheme val="none"/>
      </font>
      <fill>
        <patternFill patternType="solid">
          <fgColor indexed="64"/>
          <bgColor theme="8" tint="0.59999389629810485"/>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0" formatCode="General"/>
      <fill>
        <patternFill>
          <fgColor rgb="FF000000"/>
          <bgColor rgb="FFE2EFDA"/>
        </patternFill>
      </fill>
      <alignment horizontal="center" textRotation="0" wrapText="0" indent="0" justifyLastLine="0" shrinkToFit="0" readingOrder="0"/>
      <protection locked="0" hidden="0"/>
    </dxf>
    <dxf>
      <numFmt numFmtId="2" formatCode="0.00"/>
      <fill>
        <patternFill patternType="solid">
          <fgColor indexed="64"/>
          <bgColor theme="0" tint="-0.1499984740745262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2" formatCode="0.0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19" formatCode="d/mm/yyyy"/>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30" formatCode="@"/>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numFmt numFmtId="30" formatCode="@"/>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30" formatCode="@"/>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rgb="FF000000"/>
        </left>
        <right style="thin">
          <color indexed="64"/>
        </right>
        <top style="thin">
          <color indexed="64"/>
        </top>
        <bottom style="thin">
          <color indexed="64"/>
        </bottom>
        <vertical/>
        <horizontal/>
      </border>
      <protection locked="0" hidden="0"/>
    </dxf>
    <dxf>
      <numFmt numFmtId="30" formatCode="@"/>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rgb="FF000000"/>
        </left>
        <right style="thin">
          <color indexed="64"/>
        </right>
        <top style="thin">
          <color indexed="64"/>
        </top>
        <bottom style="thin">
          <color indexed="64"/>
        </bottom>
        <vertical/>
        <horizontal/>
      </border>
      <protection locked="0" hidden="0"/>
    </dxf>
    <dxf>
      <border>
        <top style="thin">
          <color rgb="FF000000"/>
        </top>
      </border>
    </dxf>
    <dxf>
      <border diagonalUp="0" diagonalDown="0">
        <left style="thin">
          <color rgb="FF000000"/>
        </left>
        <right style="thin">
          <color rgb="FF000000"/>
        </right>
        <top style="thin">
          <color rgb="FF000000"/>
        </top>
        <bottom style="thin">
          <color rgb="FF000000"/>
        </bottom>
      </border>
    </dxf>
    <dxf>
      <fill>
        <patternFill>
          <fgColor rgb="FF000000"/>
          <bgColor rgb="FFE2EFDA"/>
        </patternFill>
      </fill>
      <alignment horizontal="center" textRotation="0" wrapText="0" indent="0" justifyLastLine="0" shrinkToFit="0" readingOrder="0"/>
      <protection locked="0" hidden="0"/>
    </dxf>
    <dxf>
      <border>
        <bottom style="thin">
          <color rgb="FF000000"/>
        </bottom>
      </border>
    </dxf>
    <dxf>
      <font>
        <b val="0"/>
        <i val="0"/>
        <strike val="0"/>
        <condense val="0"/>
        <extend val="0"/>
        <outline val="0"/>
        <shadow val="0"/>
        <u val="none"/>
        <vertAlign val="baseline"/>
        <sz val="9"/>
        <color auto="1"/>
        <name val="Trebuchet MS"/>
        <scheme val="none"/>
      </font>
      <fill>
        <patternFill patternType="solid">
          <fgColor indexed="64"/>
          <bgColor theme="8" tint="0.59999389629810485"/>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2" formatCode="0.00"/>
      <fill>
        <patternFill patternType="solid">
          <fgColor indexed="64"/>
          <bgColor theme="0" tint="-0.14999847407452621"/>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2" formatCode="0.0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numFmt numFmtId="19" formatCode="d/mm/yyyy"/>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0" formatCode="General"/>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numFmt numFmtId="0" formatCode="General"/>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2" formatCode="0.0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border>
        <top style="thin">
          <color indexed="64"/>
        </top>
      </border>
    </dxf>
    <dxf>
      <border diagonalUp="0" diagonalDown="0">
        <left style="thin">
          <color indexed="64"/>
        </left>
        <right style="thin">
          <color indexed="64"/>
        </right>
        <top style="thin">
          <color indexed="64"/>
        </top>
        <bottom style="thin">
          <color indexed="64"/>
        </bottom>
      </border>
    </dxf>
    <dxf>
      <fill>
        <patternFill>
          <fgColor indexed="64"/>
          <bgColor theme="9" tint="0.79998168889431442"/>
        </patternFill>
      </fill>
      <alignment horizontal="center" textRotation="0" wrapText="0" indent="0" justifyLastLine="0" shrinkToFit="0" readingOrder="0"/>
      <protection locked="0" hidden="0"/>
    </dxf>
    <dxf>
      <border>
        <bottom style="thin">
          <color indexed="64"/>
        </bottom>
      </border>
    </dxf>
    <dxf>
      <font>
        <b val="0"/>
        <i val="0"/>
        <strike val="0"/>
        <condense val="0"/>
        <extend val="0"/>
        <outline val="0"/>
        <shadow val="0"/>
        <u val="none"/>
        <vertAlign val="baseline"/>
        <sz val="9"/>
        <color auto="1"/>
        <name val="Trebuchet MS"/>
        <scheme val="none"/>
      </font>
      <fill>
        <patternFill patternType="solid">
          <fgColor indexed="64"/>
          <bgColor theme="8" tint="0.59999389629810485"/>
        </patternFill>
      </fill>
      <alignment horizontal="left" vertical="center" textRotation="0" wrapText="0" indent="0" justifyLastLine="0" shrinkToFit="0" readingOrder="0"/>
      <border diagonalUp="0" diagonalDown="0">
        <left style="thin">
          <color indexed="64"/>
        </left>
        <right style="thin">
          <color indexed="64"/>
        </right>
        <top/>
        <bottom/>
      </border>
      <protection locked="1" hidden="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externalLink" Target="externalLinks/externalLink18.xml"/><Relationship Id="rId21" Type="http://schemas.openxmlformats.org/officeDocument/2006/relationships/externalLink" Target="externalLinks/externalLink13.xml"/><Relationship Id="rId42" Type="http://schemas.openxmlformats.org/officeDocument/2006/relationships/externalLink" Target="externalLinks/externalLink34.xml"/><Relationship Id="rId47" Type="http://schemas.openxmlformats.org/officeDocument/2006/relationships/externalLink" Target="externalLinks/externalLink39.xml"/><Relationship Id="rId63" Type="http://schemas.openxmlformats.org/officeDocument/2006/relationships/externalLink" Target="externalLinks/externalLink55.xml"/><Relationship Id="rId68" Type="http://schemas.openxmlformats.org/officeDocument/2006/relationships/externalLink" Target="externalLinks/externalLink60.xml"/><Relationship Id="rId2" Type="http://schemas.openxmlformats.org/officeDocument/2006/relationships/worksheet" Target="worksheets/sheet2.xml"/><Relationship Id="rId16" Type="http://schemas.openxmlformats.org/officeDocument/2006/relationships/externalLink" Target="externalLinks/externalLink8.xml"/><Relationship Id="rId29" Type="http://schemas.openxmlformats.org/officeDocument/2006/relationships/externalLink" Target="externalLinks/externalLink21.xml"/><Relationship Id="rId11" Type="http://schemas.openxmlformats.org/officeDocument/2006/relationships/externalLink" Target="externalLinks/externalLink3.xml"/><Relationship Id="rId24" Type="http://schemas.openxmlformats.org/officeDocument/2006/relationships/externalLink" Target="externalLinks/externalLink16.xml"/><Relationship Id="rId32" Type="http://schemas.openxmlformats.org/officeDocument/2006/relationships/externalLink" Target="externalLinks/externalLink24.xml"/><Relationship Id="rId37" Type="http://schemas.openxmlformats.org/officeDocument/2006/relationships/externalLink" Target="externalLinks/externalLink29.xml"/><Relationship Id="rId40" Type="http://schemas.openxmlformats.org/officeDocument/2006/relationships/externalLink" Target="externalLinks/externalLink32.xml"/><Relationship Id="rId45" Type="http://schemas.openxmlformats.org/officeDocument/2006/relationships/externalLink" Target="externalLinks/externalLink37.xml"/><Relationship Id="rId53" Type="http://schemas.openxmlformats.org/officeDocument/2006/relationships/externalLink" Target="externalLinks/externalLink45.xml"/><Relationship Id="rId58" Type="http://schemas.openxmlformats.org/officeDocument/2006/relationships/externalLink" Target="externalLinks/externalLink50.xml"/><Relationship Id="rId66" Type="http://schemas.openxmlformats.org/officeDocument/2006/relationships/externalLink" Target="externalLinks/externalLink58.xml"/><Relationship Id="rId74" Type="http://schemas.openxmlformats.org/officeDocument/2006/relationships/calcChain" Target="calcChain.xml"/><Relationship Id="rId5" Type="http://schemas.openxmlformats.org/officeDocument/2006/relationships/worksheet" Target="worksheets/sheet5.xml"/><Relationship Id="rId61" Type="http://schemas.openxmlformats.org/officeDocument/2006/relationships/externalLink" Target="externalLinks/externalLink53.xml"/><Relationship Id="rId19" Type="http://schemas.openxmlformats.org/officeDocument/2006/relationships/externalLink" Target="externalLinks/externalLink11.xml"/><Relationship Id="rId14" Type="http://schemas.openxmlformats.org/officeDocument/2006/relationships/externalLink" Target="externalLinks/externalLink6.xml"/><Relationship Id="rId22" Type="http://schemas.openxmlformats.org/officeDocument/2006/relationships/externalLink" Target="externalLinks/externalLink14.xml"/><Relationship Id="rId27" Type="http://schemas.openxmlformats.org/officeDocument/2006/relationships/externalLink" Target="externalLinks/externalLink19.xml"/><Relationship Id="rId30" Type="http://schemas.openxmlformats.org/officeDocument/2006/relationships/externalLink" Target="externalLinks/externalLink22.xml"/><Relationship Id="rId35" Type="http://schemas.openxmlformats.org/officeDocument/2006/relationships/externalLink" Target="externalLinks/externalLink27.xml"/><Relationship Id="rId43" Type="http://schemas.openxmlformats.org/officeDocument/2006/relationships/externalLink" Target="externalLinks/externalLink35.xml"/><Relationship Id="rId48" Type="http://schemas.openxmlformats.org/officeDocument/2006/relationships/externalLink" Target="externalLinks/externalLink40.xml"/><Relationship Id="rId56" Type="http://schemas.openxmlformats.org/officeDocument/2006/relationships/externalLink" Target="externalLinks/externalLink48.xml"/><Relationship Id="rId64" Type="http://schemas.openxmlformats.org/officeDocument/2006/relationships/externalLink" Target="externalLinks/externalLink56.xml"/><Relationship Id="rId69" Type="http://schemas.openxmlformats.org/officeDocument/2006/relationships/externalLink" Target="externalLinks/externalLink61.xml"/><Relationship Id="rId8" Type="http://schemas.openxmlformats.org/officeDocument/2006/relationships/worksheet" Target="worksheets/sheet8.xml"/><Relationship Id="rId51" Type="http://schemas.openxmlformats.org/officeDocument/2006/relationships/externalLink" Target="externalLinks/externalLink43.xml"/><Relationship Id="rId72" Type="http://schemas.openxmlformats.org/officeDocument/2006/relationships/styles" Target="styles.xml"/><Relationship Id="rId3" Type="http://schemas.openxmlformats.org/officeDocument/2006/relationships/worksheet" Target="worksheets/sheet3.xml"/><Relationship Id="rId12" Type="http://schemas.openxmlformats.org/officeDocument/2006/relationships/externalLink" Target="externalLinks/externalLink4.xml"/><Relationship Id="rId17" Type="http://schemas.openxmlformats.org/officeDocument/2006/relationships/externalLink" Target="externalLinks/externalLink9.xml"/><Relationship Id="rId25" Type="http://schemas.openxmlformats.org/officeDocument/2006/relationships/externalLink" Target="externalLinks/externalLink17.xml"/><Relationship Id="rId33" Type="http://schemas.openxmlformats.org/officeDocument/2006/relationships/externalLink" Target="externalLinks/externalLink25.xml"/><Relationship Id="rId38" Type="http://schemas.openxmlformats.org/officeDocument/2006/relationships/externalLink" Target="externalLinks/externalLink30.xml"/><Relationship Id="rId46" Type="http://schemas.openxmlformats.org/officeDocument/2006/relationships/externalLink" Target="externalLinks/externalLink38.xml"/><Relationship Id="rId59" Type="http://schemas.openxmlformats.org/officeDocument/2006/relationships/externalLink" Target="externalLinks/externalLink51.xml"/><Relationship Id="rId67" Type="http://schemas.openxmlformats.org/officeDocument/2006/relationships/externalLink" Target="externalLinks/externalLink59.xml"/><Relationship Id="rId20" Type="http://schemas.openxmlformats.org/officeDocument/2006/relationships/externalLink" Target="externalLinks/externalLink12.xml"/><Relationship Id="rId41" Type="http://schemas.openxmlformats.org/officeDocument/2006/relationships/externalLink" Target="externalLinks/externalLink33.xml"/><Relationship Id="rId54" Type="http://schemas.openxmlformats.org/officeDocument/2006/relationships/externalLink" Target="externalLinks/externalLink46.xml"/><Relationship Id="rId62" Type="http://schemas.openxmlformats.org/officeDocument/2006/relationships/externalLink" Target="externalLinks/externalLink54.xml"/><Relationship Id="rId70" Type="http://schemas.openxmlformats.org/officeDocument/2006/relationships/externalLink" Target="externalLinks/externalLink62.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externalLink" Target="externalLinks/externalLink7.xml"/><Relationship Id="rId23" Type="http://schemas.openxmlformats.org/officeDocument/2006/relationships/externalLink" Target="externalLinks/externalLink15.xml"/><Relationship Id="rId28" Type="http://schemas.openxmlformats.org/officeDocument/2006/relationships/externalLink" Target="externalLinks/externalLink20.xml"/><Relationship Id="rId36" Type="http://schemas.openxmlformats.org/officeDocument/2006/relationships/externalLink" Target="externalLinks/externalLink28.xml"/><Relationship Id="rId49" Type="http://schemas.openxmlformats.org/officeDocument/2006/relationships/externalLink" Target="externalLinks/externalLink41.xml"/><Relationship Id="rId57" Type="http://schemas.openxmlformats.org/officeDocument/2006/relationships/externalLink" Target="externalLinks/externalLink49.xml"/><Relationship Id="rId10" Type="http://schemas.openxmlformats.org/officeDocument/2006/relationships/externalLink" Target="externalLinks/externalLink2.xml"/><Relationship Id="rId31" Type="http://schemas.openxmlformats.org/officeDocument/2006/relationships/externalLink" Target="externalLinks/externalLink23.xml"/><Relationship Id="rId44" Type="http://schemas.openxmlformats.org/officeDocument/2006/relationships/externalLink" Target="externalLinks/externalLink36.xml"/><Relationship Id="rId52" Type="http://schemas.openxmlformats.org/officeDocument/2006/relationships/externalLink" Target="externalLinks/externalLink44.xml"/><Relationship Id="rId60" Type="http://schemas.openxmlformats.org/officeDocument/2006/relationships/externalLink" Target="externalLinks/externalLink52.xml"/><Relationship Id="rId65" Type="http://schemas.openxmlformats.org/officeDocument/2006/relationships/externalLink" Target="externalLinks/externalLink57.xml"/><Relationship Id="rId73"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externalLink" Target="externalLinks/externalLink1.xml"/><Relationship Id="rId13" Type="http://schemas.openxmlformats.org/officeDocument/2006/relationships/externalLink" Target="externalLinks/externalLink5.xml"/><Relationship Id="rId18" Type="http://schemas.openxmlformats.org/officeDocument/2006/relationships/externalLink" Target="externalLinks/externalLink10.xml"/><Relationship Id="rId39" Type="http://schemas.openxmlformats.org/officeDocument/2006/relationships/externalLink" Target="externalLinks/externalLink31.xml"/><Relationship Id="rId34" Type="http://schemas.openxmlformats.org/officeDocument/2006/relationships/externalLink" Target="externalLinks/externalLink26.xml"/><Relationship Id="rId50" Type="http://schemas.openxmlformats.org/officeDocument/2006/relationships/externalLink" Target="externalLinks/externalLink42.xml"/><Relationship Id="rId55" Type="http://schemas.openxmlformats.org/officeDocument/2006/relationships/externalLink" Target="externalLinks/externalLink47.xml"/><Relationship Id="rId7" Type="http://schemas.openxmlformats.org/officeDocument/2006/relationships/worksheet" Target="worksheets/sheet7.xml"/><Relationship Id="rId71"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P:\Respaldo\Nuevos%20Negocios\Electrificadoras\Eje%20Cafetero\CHEC-EDEQ\Negociaci&#243;n%202007\CHEC\RESUMEN%202007-2016%20Marzo%2007.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https://stork.sharepoint.com/DOC%20CUCUTA/MIS%20DOCUMENTOS%2010102012/20120924_Plantillas%20RCM%20Banadia_Samore_Toledo.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P:\Users\msanchez\AppData\Local\Microsoft\Windows\Temporary%20Internet%20Files\Content.Outlook\15SCPT0M\Desagregaci&#243;n%20deL%20Presupuesto%20Modif.%20%20(COMFIS)\MOVE%20CENS%20PPTO%202010.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FIN-FILE\grupos\PROGYCON\EJEC\users\EjecucEPM12.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https://epmco.sharepoint.com/Users/yaboniav/Desktop/PLAN%20DE%20INVERSI&#211;N%202020%20-%202024/Plantillas%20definitivas/Plan%202020%20%20-%202024%20Subestaciones.xlsx"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P:\Usr_PC\Usr\Helder\PLANEACI&#211;N\MAF%202007\INTERFASE%20CHEC%20-%20MAF%202007.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P:\Users\jcaraba\Documents\Renting\Compra%20Opci&#243;n%201.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P:\Documents%20and%20Settings\jamaya\Configuraci&#243;n%20local\Archivos%20temporales%20de%20Internet\Content.Outlook\DNLDYI8G\felipe\estimados\MOVE%201_2.xls" TargetMode="External"/></Relationships>
</file>

<file path=xl/externalLinks/_rels/externalLink17.xml.rels><?xml version="1.0" encoding="UTF-8" standalone="yes"?>
<Relationships xmlns="http://schemas.openxmlformats.org/package/2006/relationships"><Relationship Id="rId2" Type="http://schemas.microsoft.com/office/2019/04/relationships/externalLinkLongPath" Target="https://epmco.sharepoint.com/Documents%20and%20Settings/Administrador/Datos%20de%20programa/Microsoft/Excel/ACTUALIZAR%20INFORME%20OPERATIVO/CONTROL%20INTERRUPCIONES/A&#209;O_2012/3ER_TRIMESTRE/CONTROL%20DE%20INTERRUPCIONES%203ER%20TRIMESTRE%20201222222222.xls?05BC9C71" TargetMode="External"/><Relationship Id="rId1" Type="http://schemas.openxmlformats.org/officeDocument/2006/relationships/externalLinkPath" Target="file:///\\05BC9C71\CONTROL%20DE%20INTERRUPCIONES%203ER%20TRIMESTRE%20201222222222.xls" TargetMode="External"/></Relationships>
</file>

<file path=xl/externalLinks/_rels/externalLink18.xml.rels><?xml version="1.0" encoding="UTF-8" standalone="yes"?>
<Relationships xmlns="http://schemas.openxmlformats.org/package/2006/relationships"><Relationship Id="rId2" Type="http://schemas.microsoft.com/office/2019/04/relationships/externalLinkLongPath" Target="https://epmco.sharepoint.com/Documents%20and%20Settings/ecabezaj/Datos%20de%20programa/Microsoft/Excel/ACTUALIZAR%20INFORME%20OPERATIVO/CONTROL%20INTERRUPCIONES/A&#209;O_2012/3ER_TRIMESTRE/CONTROL%20DE%20INTERRUPCIONES%203ER%20TRIMESTRE%20201222222222.xls?ABE458D9" TargetMode="External"/><Relationship Id="rId1" Type="http://schemas.openxmlformats.org/officeDocument/2006/relationships/externalLinkPath" Target="file:///\\ABE458D9\CONTROL%20DE%20INTERRUPCIONES%203ER%20TRIMESTRE%20201222222222.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https://stork-my.sharepoint.com/WFD/4-MASA/Contrato%20HOCOL/5-GIM/5-RCM/4-An&#225;lisis-Estrateg&#237;as-Planes-Informes/2-7-RCM%20Sistema%20Deshidrataci&#243;n/RCM-Turbogeneradores-Revisi&#243;nPlanMantenimientoActual.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P:\LEONOR\Tarifasguardadas%20en%20u9-11-99\RES8095\NTARIFAS.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N:\Users\rbermug\Documents\CENS\PLAN%20DE%20COMPRAS\PLAN%20DE%20COMPRAS%202013\PLANTILLA%20DE%20MATERIALES%20FINAL%20POR%20AREA\ADE\PLANTILLAS%20DILIGENCIADAS\ATC\PLANTILLA%20DE%20MATERIALES%202013-2014%20-%20ATC_final.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https://omextemplates.content.office.net/support/templates/es-es/tf02802369.xltx"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https://epmco.sharepoint.com/Users/jricot/Desktop/CRONOGRAMA%20DE%20VIAJES%20JULIETH%20RICO.xlsx"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file:///P:\Homologacion%20de%20cuentas\HOMOLOGACION%20NUEVO%20PLAN%20DE%20CUENTAS11.xls"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file:///P:\Users\lbecerro\AppData\Local\Microsoft\Windows\Temporary%20Internet%20Files\Content.Outlook\258032VT\COMENTARIOS%20DE%20FEBRERO-2011.xls"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file:///P:\datos\Documents%20and%20Settings\wcontrem\Escritorio\Enero\SEGUIMIENTO%20ENERO%202012.xls"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file:///P:\Documents%20and%20Settings\jvarela\Escritorio\Presupuesto%202011\Ejecuci&#243;n%202011%20COMFIS\_Diciembre\Ejecuci&#243;n%20a%20Diciembre%202011_2.xls"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file:///P:\Users\msanchez\AppData\Local\Microsoft\Windows\Temporary%20Internet%20Files\Content.Outlook\15SCPT0M\Presupuesto%202011\Ejecuci&#243;n%202011%20COMFIS\_Diciembre\Ejecuci&#243;n%20a%20Diciembre%202011_2.xls"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file:///P:\OTRAS_EMPRESAS\CHEC\02-03-2002%20Resumen%20_General_CHEC.xls"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file:///P:\Users\msanchez\AppData\Local\Microsoft\Windows\Temporary%20Internet%20Files\Content.Outlook\15SCPT0M\Explicacion%20Fuentes%20y%20Usos%202011.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P:\RESUMEN%20PPTO%20FINAL-STN%20100%25\matriz%20consumos(dic96-nov97res%20y%20nores97)\residencialdic-nov97res-169$97contribres8095.xls" TargetMode="External"/></Relationships>
</file>

<file path=xl/externalLinks/_rels/externalLink30.xml.rels><?xml version="1.0" encoding="UTF-8" standalone="yes"?>
<Relationships xmlns="http://schemas.openxmlformats.org/package/2006/relationships"><Relationship Id="rId1" Type="http://schemas.openxmlformats.org/officeDocument/2006/relationships/externalLinkPath" Target="file:///P:\PROYECCION%20DE%20INGRESOS\PROYECCION%20INGRESOS%20AL%20COSTO\indicadores.xls" TargetMode="External"/></Relationships>
</file>

<file path=xl/externalLinks/_rels/externalLink31.xml.rels><?xml version="1.0" encoding="UTF-8" standalone="yes"?>
<Relationships xmlns="http://schemas.openxmlformats.org/package/2006/relationships"><Relationship Id="rId1" Type="http://schemas.openxmlformats.org/officeDocument/2006/relationships/externalLinkPath" Target="file:///\\1A0819EB\Plantilla%20Unidades%20Constructivas%20y%20CRD%2011-05-2018%20-20180724-formulada%20-%20ajustada.xlsm" TargetMode="External"/></Relationships>
</file>

<file path=xl/externalLinks/_rels/externalLink32.xml.rels><?xml version="1.0" encoding="UTF-8" standalone="yes"?>
<Relationships xmlns="http://schemas.openxmlformats.org/package/2006/relationships"><Relationship Id="rId1" Type="http://schemas.openxmlformats.org/officeDocument/2006/relationships/externalLinkPath" Target="file:///P:\datos\Users\fsoler\Documents\INFORME%20SCHIP\_A&#209;O_2011\I%20TRIM%202011\SIPA%20GASTOS%20%20I%20TRIM%202011_14-04-2011_Ferney.xls" TargetMode="External"/></Relationships>
</file>

<file path=xl/externalLinks/_rels/externalLink33.xml.rels><?xml version="1.0" encoding="UTF-8" standalone="yes"?>
<Relationships xmlns="http://schemas.openxmlformats.org/package/2006/relationships"><Relationship Id="rId1" Type="http://schemas.openxmlformats.org/officeDocument/2006/relationships/externalLinkPath" Target="https://epmco.sharepoint.com/Users/crodria/Documents/2017/03.PLAN%20DE%20INVERSIONES%20CENS_Calidad/ESCENARIOS/CREG%20019-2017/1.%20Compensaciones/0.%20Modelo%20de%20Compensaiones%20v5.xlsx" TargetMode="External"/></Relationships>
</file>

<file path=xl/externalLinks/_rels/externalLink34.xml.rels><?xml version="1.0" encoding="UTF-8" standalone="yes"?>
<Relationships xmlns="http://schemas.openxmlformats.org/package/2006/relationships"><Relationship Id="rId1" Type="http://schemas.openxmlformats.org/officeDocument/2006/relationships/externalLinkPath" Target="file:///P:\msanchez\Escritorio\Presupuesto_2010_CENS\MAF%202010\ESTADOS%20FINANCIEROS%20PARA%20MAF%20-%202010.xls" TargetMode="External"/></Relationships>
</file>

<file path=xl/externalLinks/_rels/externalLink35.xml.rels><?xml version="1.0" encoding="UTF-8" standalone="yes"?>
<Relationships xmlns="http://schemas.openxmlformats.org/package/2006/relationships"><Relationship Id="rId1" Type="http://schemas.openxmlformats.org/officeDocument/2006/relationships/externalLinkPath" Target="file:///P:\Documents%20and%20Settings\msanchez\Escritorio\REPROGRAMACION%20PRESUPUESTAL\ESTADOS%20FINANCIEROS%20PARA%20MAF12.xls" TargetMode="External"/></Relationships>
</file>

<file path=xl/externalLinks/_rels/externalLink36.xml.rels><?xml version="1.0" encoding="UTF-8" standalone="yes"?>
<Relationships xmlns="http://schemas.openxmlformats.org/package/2006/relationships"><Relationship Id="rId1" Type="http://schemas.openxmlformats.org/officeDocument/2006/relationships/externalLinkPath" Target="file:///P:\Documents%20and%20Settings\msanchez\Escritorio\Presupuesto_2010_CENS\MAF%202010\EF%20DATOS_Versi&#243;n_2.xls" TargetMode="External"/></Relationships>
</file>

<file path=xl/externalLinks/_rels/externalLink37.xml.rels><?xml version="1.0" encoding="UTF-8" standalone="yes"?>
<Relationships xmlns="http://schemas.openxmlformats.org/package/2006/relationships"><Relationship Id="rId1" Type="http://schemas.openxmlformats.org/officeDocument/2006/relationships/externalLinkPath" Target="https://epmco.sharepoint.com/WFDD/EPM/2%20Oper&amp;Mtto/2%20CRITICIDAD/Criticidad_GENERACION_TASAJERA_2017_04_21.xlsx" TargetMode="External"/></Relationships>
</file>

<file path=xl/externalLinks/_rels/externalLink38.xml.rels><?xml version="1.0" encoding="UTF-8" standalone="yes"?>
<Relationships xmlns="http://schemas.openxmlformats.org/package/2006/relationships"><Relationship Id="rId1" Type="http://schemas.openxmlformats.org/officeDocument/2006/relationships/externalLinkPath" Target="file:///\\FIN-FILE\grupos\PROYECCIONES\Generales\factores.xls" TargetMode="External"/></Relationships>
</file>

<file path=xl/externalLinks/_rels/externalLink39.xml.rels><?xml version="1.0" encoding="UTF-8" standalone="yes"?>
<Relationships xmlns="http://schemas.openxmlformats.org/package/2006/relationships"><Relationship Id="rId1" Type="http://schemas.openxmlformats.org/officeDocument/2006/relationships/externalLinkPath" Target="file:///\\Cens\datos\msanchez\MAYELI\MAF%202011\MAF_2011\EF_Febrero.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P:\Documents%20and%20Settings\BRUIZA\Configuraci&#243;n%20local\Archivos%20temporales%20de%20Internet\OLK69\TARIFAS%20ENERGIA%201997%20A%202001.xls" TargetMode="External"/></Relationships>
</file>

<file path=xl/externalLinks/_rels/externalLink40.xml.rels><?xml version="1.0" encoding="UTF-8" standalone="yes"?>
<Relationships xmlns="http://schemas.openxmlformats.org/package/2006/relationships"><Relationship Id="rId1" Type="http://schemas.openxmlformats.org/officeDocument/2006/relationships/externalLinkPath" Target="file:///P:\Users\eruizv\Desktop\back%20up\PLAN%20DE%20NEGOCIOS\2012\proyecciones\def%201er%20sem%202012\MOVE%201_4%20-%20CENS%20-%2006-03-2012%20Revisado%2026%20mar%202012.xlsm" TargetMode="External"/></Relationships>
</file>

<file path=xl/externalLinks/_rels/externalLink41.xml.rels><?xml version="1.0" encoding="UTF-8" standalone="yes"?>
<Relationships xmlns="http://schemas.openxmlformats.org/package/2006/relationships"><Relationship Id="rId1" Type="http://schemas.openxmlformats.org/officeDocument/2006/relationships/externalLinkPath" Target="file:///\\agonzala1\GAS%20NATURAL\TEMP\modelo%20costos%20total.xls" TargetMode="External"/></Relationships>
</file>

<file path=xl/externalLinks/_rels/externalLink42.xml.rels><?xml version="1.0" encoding="UTF-8" standalone="yes"?>
<Relationships xmlns="http://schemas.openxmlformats.org/package/2006/relationships"><Relationship Id="rId1" Type="http://schemas.openxmlformats.org/officeDocument/2006/relationships/externalLinkPath" Target="https://stork-my.sharepoint.com/2_PROYECTOS_GICO/9_AMS/Actualizaci&#243;n%20procesos%20AMS/RCA%202014/Nuevas%20Herramientas/Formato%20base%20RCA%20%20AMS%20V0.xlsx" TargetMode="External"/></Relationships>
</file>

<file path=xl/externalLinks/_rels/externalLink43.xml.rels><?xml version="1.0" encoding="UTF-8" standalone="yes"?>
<Relationships xmlns="http://schemas.openxmlformats.org/package/2006/relationships"><Relationship Id="rId1" Type="http://schemas.openxmlformats.org/officeDocument/2006/relationships/externalLinkPath" Target="file:///P:\Users\msanchez\AppData\Local\Microsoft\Windows\Temporary%20Internet%20Files\Content.Outlook\15SCPT0M\Ppto%20Inicial%20Aprobado%202011.xls" TargetMode="External"/></Relationships>
</file>

<file path=xl/externalLinks/_rels/externalLink44.xml.rels><?xml version="1.0" encoding="UTF-8" standalone="yes"?>
<Relationships xmlns="http://schemas.openxmlformats.org/package/2006/relationships"><Relationship Id="rId1" Type="http://schemas.openxmlformats.org/officeDocument/2006/relationships/externalLinkPath" Target="file:///P:\Documents%20and%20Settings\jamaya\Configuraci&#243;n%20local\Archivos%20temporales%20de%20Internet\Content.Outlook\DNLDYI8G\felipe\estimados\Consolidaci&#243;n.xls" TargetMode="External"/></Relationships>
</file>

<file path=xl/externalLinks/_rels/externalLink45.xml.rels><?xml version="1.0" encoding="UTF-8" standalone="yes"?>
<Relationships xmlns="http://schemas.openxmlformats.org/package/2006/relationships"><Relationship Id="rId1" Type="http://schemas.openxmlformats.org/officeDocument/2006/relationships/externalLinkPath" Target="https://epmco.sharepoint.com/Users/mrodpa/AppData/Local/Microsoft/Windows/Temporary%20Internet%20Files/Content.IE5/PXKSITZY/PLT_306_GIR_017_OK.xlsm" TargetMode="External"/></Relationships>
</file>

<file path=xl/externalLinks/_rels/externalLink46.xml.rels><?xml version="1.0" encoding="UTF-8" standalone="yes"?>
<Relationships xmlns="http://schemas.openxmlformats.org/package/2006/relationships"><Relationship Id="rId1" Type="http://schemas.openxmlformats.org/officeDocument/2006/relationships/externalLinkPath" Target="file:///\\672A119E\Formato%20de%20solicitud%20de%20cambio%20sobre%20un%20activo.xls" TargetMode="External"/></Relationships>
</file>

<file path=xl/externalLinks/_rels/externalLink47.xml.rels><?xml version="1.0" encoding="UTF-8" standalone="yes"?>
<Relationships xmlns="http://schemas.openxmlformats.org/package/2006/relationships"><Relationship Id="rId1" Type="http://schemas.openxmlformats.org/officeDocument/2006/relationships/externalLinkPath" Target="https://stork.sharepoint.com/Documents%20and%20Settings/user/Escritorio/Tocancipa/Tocancipa/Users/Alvaro%20Lobelo/AppData/Roaming/Microsoft/Excel/26_PROY_560/Formato%20de%20solicitud%20de%20cambio%20sobre%20un%20activo.xls" TargetMode="External"/></Relationships>
</file>

<file path=xl/externalLinks/_rels/externalLink48.xml.rels><?xml version="1.0" encoding="UTF-8" standalone="yes"?>
<Relationships xmlns="http://schemas.openxmlformats.org/package/2006/relationships"><Relationship Id="rId1" Type="http://schemas.openxmlformats.org/officeDocument/2006/relationships/externalLinkPath" Target="file:///\\Cens\datos\Users\msanchez\Desktop\INVERSIONES%202011.xls" TargetMode="External"/></Relationships>
</file>

<file path=xl/externalLinks/_rels/externalLink49.xml.rels><?xml version="1.0" encoding="UTF-8" standalone="yes"?>
<Relationships xmlns="http://schemas.openxmlformats.org/package/2006/relationships"><Relationship Id="rId3" Type="http://schemas.openxmlformats.org/officeDocument/2006/relationships/externalLinkPath" Target="https://epmco.sharepoint.com/sites/CENS_GESTION_INFORMACION_GIT/Documentos%20compartidos/2025/02%20PLANTILLAS_SEGUIMIENTO_PIR-2025/01%20Mantenimiento/OCA&#209;A/PLANTILLA%20PARA%20EL%20REPORTE%20DE%20ACTIVOS%20MANTENIMIENTO_OCA&#209;A_2025_30082025.xlsm" TargetMode="External"/><Relationship Id="rId2" Type="http://schemas.microsoft.com/office/2019/04/relationships/externalLinkLongPath" Target="https://epmco.sharepoint.com/sites/CENS_GESTION_INFORMACION_GIT/Documentos%20compartidos/2025/02%20PLANTILLAS_SEGUIMIENTO_PIR-2025/01%20Mantenimiento/OCA&#209;A/PLANTILLA%20PARA%20EL%20REPORTE%20DE%20ACTIVOS%20MANTENIMIENTO_OCA&#209;A_2025_30082025.xlsm?6A73AE46" TargetMode="External"/><Relationship Id="rId1" Type="http://schemas.openxmlformats.org/officeDocument/2006/relationships/externalLinkPath" Target="file:///\\6A73AE46\PLANTILLA%20PARA%20EL%20REPORTE%20DE%20ACTIVOS%20MANTENIMIENTO_OCA&#209;A_2025_30082025.xlsm"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P:\Documents%20and%20Settings\jvarela\Escritorio\ESTIMADOS%20PPTO%202011_Julio\Consolidadaci&#243;n_de_estimados_Ppto%202011%20ESCENARIO%202B%2019%20agosto%202011.xls" TargetMode="External"/></Relationships>
</file>

<file path=xl/externalLinks/_rels/externalLink50.xml.rels><?xml version="1.0" encoding="UTF-8" standalone="yes"?>
<Relationships xmlns="http://schemas.openxmlformats.org/package/2006/relationships"><Relationship Id="rId2" Type="http://schemas.openxmlformats.org/officeDocument/2006/relationships/externalLinkPath" Target="https://epmco-my.sharepoint.com/personal/jesus_triana_claro_cens_com_co/Documents/CONTRATOS/CONTRATO%20CW314889%20REDES%20ELECTRO%20ARCO/Seguimiento%20de%20ejecuci&#243;n/Acta%207/I&#769;tems%20y%20cantidades%20CW314889%20Julio.xlsx" TargetMode="External"/><Relationship Id="rId1" Type="http://schemas.openxmlformats.org/officeDocument/2006/relationships/externalLinkPath" Target="https://epmco-my.sharepoint.com/personal/jesus_triana_claro_cens_com_co/Documents/CONTRATOS/CONTRATO%20CW314889%20REDES%20ELECTRO%20ARCO/Seguimiento%20de%20ejecuci&#243;n/Acta%207/I&#769;tems%20y%20cantidades%20CW314889%20Julio.xlsx" TargetMode="External"/></Relationships>
</file>

<file path=xl/externalLinks/_rels/externalLink51.xml.rels><?xml version="1.0" encoding="UTF-8" standalone="yes"?>
<Relationships xmlns="http://schemas.openxmlformats.org/package/2006/relationships"><Relationship Id="rId2" Type="http://schemas.openxmlformats.org/officeDocument/2006/relationships/externalLinkPath" Target="https://epmco-my.sharepoint.com/personal/luis_lobo_cens_com_co/Documents/PI%202025/PI_OCA&#209;A_2025.xlsm" TargetMode="External"/><Relationship Id="rId1" Type="http://schemas.openxmlformats.org/officeDocument/2006/relationships/externalLinkPath" Target="https://epmco-my.sharepoint.com/personal/luis_lobo_cens_com_co/Documents/PI%202025/PI_OCA&#209;A_2025.xlsm" TargetMode="External"/></Relationships>
</file>

<file path=xl/externalLinks/_rels/externalLink52.xml.rels><?xml version="1.0" encoding="UTF-8" standalone="yes"?>
<Relationships xmlns="http://schemas.openxmlformats.org/package/2006/relationships"><Relationship Id="rId1" Type="http://schemas.openxmlformats.org/officeDocument/2006/relationships/externalLinkPath" Target="https://epmco.sharepoint.com/osmany/presupuesto%202014/sensibilizaci&#243;n%20proye%20fin/definitiva/ajuste/12%20de%20nov%202013/MOVE%202_0%20Cens%2015%20oct%202013%20vs%202.xlsm" TargetMode="External"/></Relationships>
</file>

<file path=xl/externalLinks/_rels/externalLink53.xml.rels><?xml version="1.0" encoding="UTF-8" standalone="yes"?>
<Relationships xmlns="http://schemas.openxmlformats.org/package/2006/relationships"><Relationship Id="rId1" Type="http://schemas.openxmlformats.org/officeDocument/2006/relationships/externalLinkPath" Target="https://epmco.sharepoint.com/Users/lbarrene/AppData/Local/Microsoft/Windows/Temporary%20Internet%20Files/Content.Outlook/9LOSLV4P/EPMGRUPO_DM120531_1%200.xlsm" TargetMode="External"/></Relationships>
</file>

<file path=xl/externalLinks/_rels/externalLink54.xml.rels><?xml version="1.0" encoding="UTF-8" standalone="yes"?>
<Relationships xmlns="http://schemas.openxmlformats.org/package/2006/relationships"><Relationship Id="rId1" Type="http://schemas.openxmlformats.org/officeDocument/2006/relationships/externalLinkPath" Target="file:///P:\Usr_PC\Usr\Helder\PPTO%202007\PPTO%202007%20(DIC%2019)\P%20y%20G%20PRESUPUESTO%202007%20(DIC%2007-06)%20EN%20DETALLE.xls" TargetMode="External"/></Relationships>
</file>

<file path=xl/externalLinks/_rels/externalLink55.xml.rels><?xml version="1.0" encoding="UTF-8" standalone="yes"?>
<Relationships xmlns="http://schemas.openxmlformats.org/package/2006/relationships"><Relationship Id="rId1" Type="http://schemas.openxmlformats.org/officeDocument/2006/relationships/externalLinkPath" Target="file:///H:\Documents%20and%20Settings\Gabriel.Ortegon\My%20Documents\RCM\RCM%20Medellin\Template_dic19.xls" TargetMode="External"/></Relationships>
</file>

<file path=xl/externalLinks/_rels/externalLink56.xml.rels><?xml version="1.0" encoding="UTF-8" standalone="yes"?>
<Relationships xmlns="http://schemas.openxmlformats.org/package/2006/relationships"><Relationship Id="rId1" Type="http://schemas.openxmlformats.org/officeDocument/2006/relationships/externalLinkPath" Target="file:///P:\Users\msanchez\Desktop\Desagregaci&#243;n%20deL%20Presupuesto%202010%20Modif.%20%20(COMFIS)\Soportes%20de%20Ejecuciones%20COMFIS\Comfis_Noviembre.xls" TargetMode="External"/></Relationships>
</file>

<file path=xl/externalLinks/_rels/externalLink57.xml.rels><?xml version="1.0" encoding="UTF-8" standalone="yes"?>
<Relationships xmlns="http://schemas.openxmlformats.org/package/2006/relationships"><Relationship Id="rId1" Type="http://schemas.openxmlformats.org/officeDocument/2006/relationships/externalLinkPath" Target="file:///L:\Users\wcontrem\AppData\Local\Microsoft\Windows\Temporary%20Internet%20Files\Content.Outlook\39ND3BWU\PRESUPUESTOS_CHEC_Ejecucion_Rep_Conso-Marzo.xls" TargetMode="External"/></Relationships>
</file>

<file path=xl/externalLinks/_rels/externalLink58.xml.rels><?xml version="1.0" encoding="UTF-8" standalone="yes"?>
<Relationships xmlns="http://schemas.openxmlformats.org/package/2006/relationships"><Relationship Id="rId1" Type="http://schemas.openxmlformats.org/officeDocument/2006/relationships/externalLinkPath" Target="file:///N:\Users\rbermug\Documents\CENS\PLAN%20DE%20COMPRAS\PLAN%20DE%20COMPRAS%202013\PLANTILLA%20DE%20MATERIALES%20FINAL%20POR%20AREA\PLANTILLA%20DE%20MATERIALES%202013-2014%20-%20MTTO%20REDES-CU.xls" TargetMode="External"/></Relationships>
</file>

<file path=xl/externalLinks/_rels/externalLink59.xml.rels><?xml version="1.0" encoding="UTF-8" standalone="yes"?>
<Relationships xmlns="http://schemas.openxmlformats.org/package/2006/relationships"><Relationship Id="rId1" Type="http://schemas.openxmlformats.org/officeDocument/2006/relationships/externalLinkPath" Target="file:///P:\Publico\Planeaci&#243;n%20financiera\EF%20Datos_Septiembre%202011.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P:\Bernardo\PROYECTOS\Generacion%202007\MOVE%2030%201_0.xls" TargetMode="External"/></Relationships>
</file>

<file path=xl/externalLinks/_rels/externalLink60.xml.rels><?xml version="1.0" encoding="UTF-8" standalone="yes"?>
<Relationships xmlns="http://schemas.openxmlformats.org/package/2006/relationships"><Relationship Id="rId1" Type="http://schemas.openxmlformats.org/officeDocument/2006/relationships/externalLinkPath" Target="https://epmco.sharepoint.com/ST&amp;D-AOC-OSCP/OPERACION%20DEL%20SISTEMA/CDL/CONTROL%20INTERRUPCIONES/A&#209;O_2012/4TO_TRIMESTRE/CONTROL%20DE%20INTERRUPCIONES%204to%20TRIMESTRE%202012.xls" TargetMode="External"/></Relationships>
</file>

<file path=xl/externalLinks/_rels/externalLink61.xml.rels><?xml version="1.0" encoding="UTF-8" standalone="yes"?>
<Relationships xmlns="http://schemas.openxmlformats.org/package/2006/relationships"><Relationship Id="rId1" Type="http://schemas.openxmlformats.org/officeDocument/2006/relationships/externalLinkPath" Target="file:///P:\TEMP\02-03-2002%20Resumen%20_General_CHEC.xls" TargetMode="External"/></Relationships>
</file>

<file path=xl/externalLinks/_rels/externalLink62.xml.rels><?xml version="1.0" encoding="UTF-8" standalone="yes"?>
<Relationships xmlns="http://schemas.openxmlformats.org/package/2006/relationships"><Relationship Id="rId1" Type="http://schemas.openxmlformats.org/officeDocument/2006/relationships/externalLinkPath" Target="https://epmco.sharepoint.com/osmany/presupuesto%202014/sensibilizaci&#243;n%20proye%20fin/definitiva/ajuste/12%20de%20nov%202013/MOVE%202_0%20Cens%2012%20Nov%202013%20ajustada.xlsm"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Z:\Documents%20and%20Settings\SCADA_Admin\Escritorio\energia-sair\pronostico\Plantilla_Pronosticos_1302_a&#241;o_2011.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E:\ALUCARD777_DISTRIBUCION\MODELO_INFORME_TECNICO\MODELO_V5UC.xlsm"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A:\WINDOWS\TEMP\VENTAS%20GRANDES%20CLIENTES199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Workbook Contents"/>
      <sheetName val="Escenario Macro"/>
      <sheetName val="Balance"/>
      <sheetName val="P y G"/>
      <sheetName val="Mep BG y P y G"/>
      <sheetName val="Plano 2007"/>
      <sheetName val="Impuesto Patrimonio"/>
      <sheetName val="PUC 2007-2016"/>
      <sheetName val="4315"/>
      <sheetName val="PyG"/>
      <sheetName val="C y G difer a O.Cial"/>
      <sheetName val="Plano Inver"/>
      <sheetName val="Inv Gen"/>
      <sheetName val="Inver Sub y Lin"/>
      <sheetName val="Inversiones"/>
      <sheetName val="activos"/>
      <sheetName val="MEP Activos"/>
      <sheetName val="Otros Ingresos"/>
      <sheetName val="O.C Generador"/>
      <sheetName val="O.C Distribuidor"/>
      <sheetName val="O.C Comercializador"/>
      <sheetName val="Ventas 07-16"/>
      <sheetName val="OPE CCIAL 2007-2016"/>
      <sheetName val="Resumen OCCIAL"/>
      <sheetName val="BALANCE ENERGÌA ANUAL"/>
      <sheetName val="Reparto Dividendos"/>
      <sheetName val="MEP 2007-2016"/>
      <sheetName val="Cuadros"/>
      <sheetName val="Indicadores"/>
      <sheetName val="Proy_2009"/>
      <sheetName val="Hoja2"/>
      <sheetName val="Lista"/>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sheetData sheetId="12"/>
      <sheetData sheetId="13"/>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AN"/>
      <sheetName val="SAM"/>
      <sheetName val="TOL"/>
      <sheetName val="Fuente Equipos ECP"/>
      <sheetName val="IsoFallas"/>
      <sheetName val="IsoFallas (2)"/>
      <sheetName val="Ec Pérdida BAN"/>
      <sheetName val="Ec Pérdida SAM"/>
      <sheetName val="Ec Pérdida TOL"/>
      <sheetName val="Criticidad Equipos"/>
      <sheetName val="Tareas comp críticos"/>
      <sheetName val="COMPONENTES INEXISTENTES"/>
      <sheetName val="ISO"/>
      <sheetName val="COMPONENTES ESPECIALES"/>
      <sheetName val="Tablas"/>
      <sheetName val="Criticidad Equipos (2)"/>
      <sheetName val="20120924_Plantillas RCM Banadia"/>
      <sheetName val="Listas"/>
      <sheetName val="Lista CENS"/>
      <sheetName val="Hoja2"/>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refreshError="1"/>
      <sheetData sheetId="17" refreshError="1"/>
      <sheetData sheetId="18" refreshError="1"/>
      <sheetData sheetId="19"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os"/>
      <sheetName val="Caso"/>
      <sheetName val="Hoja1"/>
      <sheetName val="Caso Modelo"/>
      <sheetName val="Menu"/>
      <sheetName val="BGo"/>
      <sheetName val="Corp"/>
      <sheetName val="Margen"/>
      <sheetName val="Crédito"/>
      <sheetName val="CapI"/>
      <sheetName val="Inv"/>
      <sheetName val="Act y Pas"/>
      <sheetName val="BG"/>
      <sheetName val="FyU"/>
      <sheetName val="ER"/>
      <sheetName val="Impuestos"/>
      <sheetName val="Caja"/>
      <sheetName val="CCPP"/>
      <sheetName val="FCL"/>
      <sheetName val="FCAcc"/>
      <sheetName val="CE"/>
      <sheetName val="EVA"/>
      <sheetName val="Vr"/>
      <sheetName val="Indic"/>
      <sheetName val="Módulo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os"/>
      <sheetName val="OtOp"/>
      <sheetName val="Gtos"/>
      <sheetName val="Inv"/>
      <sheetName val="P&amp;F"/>
      <sheetName val="BG"/>
      <sheetName val="E&quot;Oper"/>
    </sheetNames>
    <sheetDataSet>
      <sheetData sheetId="0" refreshError="1"/>
      <sheetData sheetId="1" refreshError="1"/>
      <sheetData sheetId="2" refreshError="1"/>
      <sheetData sheetId="3" refreshError="1"/>
      <sheetData sheetId="4" refreshError="1"/>
      <sheetData sheetId="5" refreshError="1"/>
      <sheetData sheetId="6"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ctualización del Plan 2020 - 2"/>
      <sheetName val="Hoja1"/>
      <sheetName val="Líneas"/>
      <sheetName val="UC's cap 14 CREG 015"/>
      <sheetName val="Subestaciones"/>
      <sheetName val="Listas"/>
      <sheetName val="Municipios"/>
      <sheetName val="Pro-Terciario"/>
      <sheetName val="validadores"/>
      <sheetName val="Pro-Banco EPM"/>
    </sheetNames>
    <sheetDataSet>
      <sheetData sheetId="0"/>
      <sheetData sheetId="1"/>
      <sheetData sheetId="2"/>
      <sheetData sheetId="3"/>
      <sheetData sheetId="4"/>
      <sheetData sheetId="5"/>
      <sheetData sheetId="6"/>
      <sheetData sheetId="7"/>
      <sheetData sheetId="8"/>
      <sheetData sheetId="9"/>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lano Balance"/>
      <sheetName val="Plano PyG"/>
      <sheetName val="Menu"/>
      <sheetName val="Balance"/>
      <sheetName val="Balance Actual"/>
      <sheetName val="P y G"/>
      <sheetName val="P y G Actual"/>
      <sheetName val="Naturalezas"/>
      <sheetName val="Cuentas de Balance"/>
      <sheetName val="Contabilidad"/>
      <sheetName val="Proy_Ing_2008_CU_Res_056"/>
      <sheetName val="Insumos MNR"/>
    </sheetNames>
    <sheetDataSet>
      <sheetData sheetId="0"/>
      <sheetData sheetId="1"/>
      <sheetData sheetId="2"/>
      <sheetData sheetId="3"/>
      <sheetData sheetId="4"/>
      <sheetData sheetId="5"/>
      <sheetData sheetId="6"/>
      <sheetData sheetId="7"/>
      <sheetData sheetId="8"/>
      <sheetData sheetId="9"/>
      <sheetData sheetId="10" refreshError="1"/>
      <sheetData sheetId="11"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ortada"/>
      <sheetName val="Supuestos Generales"/>
      <sheetName val="Resumen General"/>
      <sheetName val="Resumen A"/>
      <sheetName val="Resumen B"/>
      <sheetName val="Calculo para Presentar"/>
      <sheetName val="Historico MTTO"/>
      <sheetName val="Calculo Avaluos"/>
      <sheetName val="Comparativo"/>
      <sheetName val="RESUMEN COMPRA"/>
      <sheetName val="Mant. E.H."/>
      <sheetName val="Mant. Chasis"/>
      <sheetName val="Combustible"/>
      <sheetName val="Poliza "/>
      <sheetName val="Impuestos "/>
      <sheetName val="SOAT."/>
      <sheetName val="Costos L.E"/>
      <sheetName val="Poliza 2010"/>
      <sheetName val="Chasis Camion 4300"/>
      <sheetName val="Chasis Camion 4300 S.E"/>
      <sheetName val="Chevrolet d-max-cs"/>
      <sheetName val="CUADRO VEHICULOS NUEVOS"/>
      <sheetName val="Chevrolet D-Max-DC"/>
      <sheetName val="Chevrolet NPR"/>
      <sheetName val="Simulación Compra Camion HI"/>
      <sheetName val="Compra Canasta. L.ENR Chasis"/>
      <sheetName val="FTR FD Chevrolet 2012"/>
      <sheetName val="SIMULACION PAGO DE IMPUESTOS"/>
      <sheetName val="CONCLUSIONES"/>
      <sheetName val="Formato "/>
      <sheetName val="Hoja3"/>
      <sheetName val="Hoja2"/>
      <sheetName val="Hoja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aso"/>
      <sheetName val="Menu"/>
      <sheetName val="Datos"/>
      <sheetName val="BGo"/>
      <sheetName val="Corp"/>
      <sheetName val="Margen"/>
      <sheetName val="Crédito"/>
      <sheetName val="CapI"/>
      <sheetName val="Inv"/>
      <sheetName val="Act y Pas"/>
      <sheetName val="BG"/>
      <sheetName val="FyU"/>
      <sheetName val="ER"/>
      <sheetName val="Impuestos"/>
      <sheetName val="Caja"/>
      <sheetName val="CCPP"/>
      <sheetName val="FCL"/>
      <sheetName val="FCAcc"/>
      <sheetName val="CE"/>
      <sheetName val="EVA"/>
      <sheetName val="Vr"/>
      <sheetName val="Indic"/>
      <sheetName val="Módulo1"/>
      <sheetName val="Hoja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caInit"/>
      <sheetName val="CIRCUITOS"/>
      <sheetName val="FES"/>
      <sheetName val="DES"/>
      <sheetName val="Gráfico FES"/>
      <sheetName val="Gráfico DES"/>
      <sheetName val="META"/>
      <sheetName val="Relacion"/>
      <sheetName val="CAUSAS"/>
    </sheetNames>
    <sheetDataSet>
      <sheetData sheetId="0"/>
      <sheetData sheetId="1"/>
      <sheetData sheetId="2"/>
      <sheetData sheetId="3"/>
      <sheetData sheetId="4" refreshError="1"/>
      <sheetData sheetId="5" refreshError="1"/>
      <sheetData sheetId="6"/>
      <sheetData sheetId="7"/>
      <sheetData sheetId="8"/>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caInit"/>
      <sheetName val="CIRCUITOS"/>
      <sheetName val="FES"/>
      <sheetName val="DES"/>
      <sheetName val="Gráfico FES"/>
      <sheetName val="Gráfico DES"/>
      <sheetName val="META"/>
      <sheetName val="Relacion"/>
      <sheetName val="CAUSAS"/>
    </sheetNames>
    <sheetDataSet>
      <sheetData sheetId="0"/>
      <sheetData sheetId="1"/>
      <sheetData sheetId="2"/>
      <sheetData sheetId="3"/>
      <sheetData sheetId="4" refreshError="1"/>
      <sheetData sheetId="5" refreshError="1"/>
      <sheetData sheetId="6"/>
      <sheetData sheetId="7"/>
      <sheetData sheetId="8"/>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ctividades"/>
      <sheetName val="TablasListas"/>
      <sheetName val="RCM-Turbogeneradores-RevisiónPl"/>
    </sheetNames>
    <sheetDataSet>
      <sheetData sheetId="0" refreshError="1"/>
      <sheetData sheetId="1"/>
      <sheetData sheetId="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SCOMP"/>
      <sheetName val="LOGOS"/>
      <sheetName val="costnres"/>
      <sheetName val="RES96"/>
      <sheetName val="RES1"/>
      <sheetName val="RESBINOM"/>
      <sheetName val="CargDispRES"/>
      <sheetName val="INDUST96"/>
      <sheetName val="COMER96"/>
      <sheetName val="CargDispIndCcio"/>
      <sheetName val="OFIC96"/>
      <sheetName val="ESPPRO96"/>
      <sheetName val="BOMBE96"/>
      <sheetName val="ZONASF96"/>
    </sheetNames>
    <sheetDataSet>
      <sheetData sheetId="0"/>
      <sheetData sheetId="1"/>
      <sheetData sheetId="2" refreshError="1"/>
      <sheetData sheetId="3"/>
      <sheetData sheetId="4"/>
      <sheetData sheetId="5"/>
      <sheetData sheetId="6"/>
      <sheetData sheetId="7"/>
      <sheetData sheetId="8"/>
      <sheetData sheetId="9"/>
      <sheetData sheetId="10"/>
      <sheetData sheetId="11" refreshError="1"/>
      <sheetData sheetId="12" refreshError="1"/>
      <sheetData sheetId="13"/>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TC"/>
      <sheetName val="REPORTE"/>
      <sheetName val="RESULTADO TOTAL POR DESTINO"/>
      <sheetName val="INSTRUCTIVO"/>
      <sheetName val="PRECIOS"/>
      <sheetName val="Hoja1"/>
      <sheetName val="Plano Balance"/>
      <sheetName val="Plano PyG"/>
    </sheetNames>
    <sheetDataSet>
      <sheetData sheetId="0"/>
      <sheetData sheetId="1"/>
      <sheetData sheetId="2"/>
      <sheetData sheetId="3"/>
      <sheetData sheetId="4"/>
      <sheetData sheetId="5"/>
      <sheetData sheetId="6" refreshError="1"/>
      <sheetData sheetId="7" refreshError="1"/>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ómo usar esta plantilla"/>
      <sheetName val="Lista de alumnos"/>
      <sheetName val="Agosto"/>
      <sheetName val="Septiembre"/>
      <sheetName val="Octubre"/>
      <sheetName val="Noviembre"/>
      <sheetName val="Diciembre"/>
      <sheetName val="Enero"/>
      <sheetName val="Febrero"/>
      <sheetName val="Marzo"/>
      <sheetName val="Abril"/>
      <sheetName val="Mayo"/>
      <sheetName val="Junio"/>
      <sheetName val="Julio"/>
      <sheetName val="Informe asistencia de alumnos"/>
      <sheetName val="tf02802369"/>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RONOGRAMA "/>
      <sheetName val="Hoja1"/>
      <sheetName val="CRONOGRAMA DE VIAJES JULIETH RI"/>
    </sheetNames>
    <definedNames>
      <definedName name="Oculta" refersTo="#¡REF!"/>
      <definedName name="Zona_1" refersTo="#¡REF!"/>
      <definedName name="Zona_2" refersTo="#¡REF!"/>
      <definedName name="Zona_3" refersTo="#¡REF!"/>
      <definedName name="Zona_4" refersTo="#¡REF!"/>
      <definedName name="Zona_5" refersTo="#¡REF!"/>
      <definedName name="Zona_6" refersTo="#¡REF!"/>
      <definedName name="Zona_7" refersTo="#¡REF!"/>
    </definedNames>
    <sheetDataSet>
      <sheetData sheetId="0"/>
      <sheetData sheetId="1" refreshError="1"/>
      <sheetData sheetId="2" refreshError="1"/>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CUE sept 07-2010 (2)"/>
      <sheetName val="BCUE sept 07-2010"/>
      <sheetName val="Aprop de Gastos"/>
      <sheetName val="QPAR"/>
      <sheetName val="Homol Gastos y Costos"/>
      <sheetName val="Interfaz Nómina"/>
      <sheetName val="Homologadas Ingresos"/>
    </sheetNames>
    <sheetDataSet>
      <sheetData sheetId="0" refreshError="1"/>
      <sheetData sheetId="1" refreshError="1"/>
      <sheetData sheetId="2" refreshError="1"/>
      <sheetData sheetId="3" refreshError="1"/>
      <sheetData sheetId="4" refreshError="1"/>
      <sheetData sheetId="5" refreshError="1"/>
      <sheetData sheetId="6" refreshError="1"/>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propiación Gastos"/>
      <sheetName val="COSTOS Y GASTOS (Ppto)"/>
      <sheetName val="Menú"/>
      <sheetName val="FEBRERO"/>
      <sheetName val="PYG (MAF) Detallado"/>
      <sheetName val="BG_Resumen"/>
      <sheetName val="BG_Detallado"/>
      <sheetName val="Comentarios_Contabilidad_PYG"/>
      <sheetName val="Comentarios_Contabilidad_BG"/>
      <sheetName val="Indicadores Financieros"/>
      <sheetName val="Detalle de Inversiones"/>
      <sheetName val="INGRESOS PPTO"/>
      <sheetName val="Comp_Real vs Ppto  (Diciembre)"/>
      <sheetName val="Comentarios Vtas y Compras Dic"/>
      <sheetName val="Comentarios de Vtas y Com Junio"/>
      <sheetName val="E.F.DICIEMBRE "/>
      <sheetName val="Balance de Comprobación"/>
      <sheetName val="Datos Basícos de Venta de Energ"/>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PROPIACION PRESUPUESTAL"/>
      <sheetName val="Gasto"/>
      <sheetName val="Costo"/>
      <sheetName val="Ingresos"/>
      <sheetName val="99"/>
      <sheetName val="33-34"/>
      <sheetName val="Ingreso"/>
      <sheetName val="Hoja2"/>
      <sheetName val="Traslados Enero"/>
      <sheetName val="Gasto OW"/>
      <sheetName val="Costo OW "/>
      <sheetName val="Inversión OW "/>
      <sheetName val="Ingresos OW"/>
    </sheetNames>
    <sheetDataSet>
      <sheetData sheetId="0" refreshError="1"/>
      <sheetData sheetId="1" refreshError="1"/>
      <sheetData sheetId="2" refreshError="1"/>
      <sheetData sheetId="3" refreshError="1"/>
      <sheetData sheetId="4"/>
      <sheetData sheetId="5"/>
      <sheetData sheetId="6"/>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
      <sheetName val="U"/>
      <sheetName val="Desagregación Ppto 2011 $MILES "/>
      <sheetName val="Fuentes"/>
      <sheetName val="Usos"/>
      <sheetName val="Ingresos SIPA"/>
      <sheetName val="Ingresos QMEN"/>
      <sheetName val="Gastos SIPA"/>
      <sheetName val="Gastos QMEN"/>
      <sheetName val="Costos SIPA"/>
      <sheetName val="Costos QMEN"/>
    </sheetNames>
    <sheetDataSet>
      <sheetData sheetId="0"/>
      <sheetData sheetId="1"/>
      <sheetData sheetId="2"/>
      <sheetData sheetId="3"/>
      <sheetData sheetId="4"/>
      <sheetData sheetId="5"/>
      <sheetData sheetId="6"/>
      <sheetData sheetId="7"/>
      <sheetData sheetId="8"/>
      <sheetData sheetId="9"/>
      <sheetData sheetId="10"/>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
      <sheetName val="U"/>
      <sheetName val="Desagregación Ppto 2011 $MILES "/>
      <sheetName val="Fuentes"/>
      <sheetName val="Usos"/>
      <sheetName val="Ingresos SIPA"/>
      <sheetName val="Ingresos QMEN"/>
      <sheetName val="Gastos SIPA"/>
      <sheetName val="Gastos QMEN"/>
      <sheetName val="Costos SIPA"/>
      <sheetName val="Costos QMEN"/>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V. TOTAL"/>
      <sheetName val="victor"/>
      <sheetName val="Sivico 2000"/>
      <sheetName val="SE_Trafos potencia"/>
      <sheetName val="E_Transportada"/>
      <sheetName val="Inst_consumo"/>
      <sheetName val="Precio de compra"/>
      <sheetName val="MUni_Remodelados"/>
      <sheetName val="Trafos"/>
      <sheetName val="Perd_Técnicas"/>
      <sheetName val="Resumen"/>
      <sheetName val="Sanciones )("/>
      <sheetName val="Escenario 1_Mayor inversión"/>
      <sheetName val="Escenario _ inversión (2)"/>
      <sheetName val="Inst_consumo (Rural)"/>
      <sheetName val="Modelo"/>
      <sheetName val="02-03-2002 Resumen _General_CHE"/>
      <sheetName val="Proy.Cifras"/>
      <sheetName val="BCE SEPT 2004"/>
      <sheetName val="GYP SEPT 2004"/>
      <sheetName val="Evaluación Financiera"/>
      <sheetName val="Aprop de Gastos"/>
      <sheetName val="QPAR"/>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esagregación 093"/>
      <sheetName val="Modfic Desagrega_cierre fcro"/>
      <sheetName val="CXP Inversiones"/>
      <sheetName val="Modfic Desagrega_cierre fcr (2)"/>
      <sheetName val="SOPORTE ADICIÓN PROYECTO ONE WO"/>
      <sheetName val="Modfic Pptales 2011"/>
      <sheetName val="Hoja1"/>
      <sheetName val="Hoja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en.residencial"/>
      <sheetName val="COSCOMP"/>
      <sheetName val="matriz97"/>
      <sheetName val="RESUMEN"/>
      <sheetName val="resdda97"/>
      <sheetName val="AREASC94"/>
      <sheetName val="pengas95"/>
      <sheetName val="PROYTARMEDIAS"/>
      <sheetName val="REStarmedia.ingresos"/>
      <sheetName val="RES.PROY.TAR.MEDIAS"/>
      <sheetName val="SUBSIDIOS"/>
      <sheetName val="subs-contribmetodominminas"/>
      <sheetName val="subs-contribmetodoeeppm"/>
      <sheetName val="IncremResIngr"/>
      <sheetName val="res.variaciones"/>
      <sheetName val="ResumenNoRes"/>
      <sheetName val="tar-costo(2)"/>
      <sheetName val="tarifa-costo"/>
      <sheetName val="ingresosVS-res80"/>
      <sheetName val="IncremNoRes"/>
      <sheetName val="IncremNoRestarme"/>
      <sheetName val="escenarioAyBSDL133"/>
      <sheetName val="VAR133-SDLúnicamente"/>
      <sheetName val="VAR133-96-AOM2%"/>
      <sheetName val="compres80-circuitores113,8y42"/>
      <sheetName val="variación-ingresosSDL sin gas"/>
      <sheetName val="variación-ingresosSDLCON GASNAT"/>
      <sheetName val="variacioningresosSDLglp"/>
      <sheetName val="escenario-mercado primario"/>
      <sheetName val="PUNTUALNO-RES"/>
      <sheetName val="coref113"/>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histórico"/>
      <sheetName val="Graficos "/>
      <sheetName val="psto2001"/>
    </sheetNames>
    <sheetDataSet>
      <sheetData sheetId="0"/>
      <sheetData sheetId="1" refreshError="1"/>
      <sheetData sheetId="2"/>
    </sheetDataSet>
  </externalBook>
</externalLink>
</file>

<file path=xl/externalLinks/externalLink3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ormato 5.4"/>
      <sheetName val="5.4 UC's TRAFO POT"/>
      <sheetName val="5.5 UC's Compensaciones"/>
      <sheetName val="Formato 5.6"/>
      <sheetName val="5.6 UC's SUB"/>
      <sheetName val="Hoja2"/>
      <sheetName val="Formato 5.7"/>
      <sheetName val="5.7 UC's LINEAS 015"/>
      <sheetName val="Info basica redes-subestaciones"/>
      <sheetName val="CODIGOS UCS LIN"/>
      <sheetName val="Formato 5.7 097"/>
      <sheetName val="5.7 UC's LINEAS 097"/>
      <sheetName val="Formato 5.8"/>
      <sheetName val="5.8 UC's EQU LINEA"/>
      <sheetName val="Formato 5.9"/>
      <sheetName val="5.9 UC's EQU SUB"/>
      <sheetName val="Formato 5.10"/>
      <sheetName val="5.10 UC's C DE CONTROL"/>
      <sheetName val="Formato 5.11"/>
      <sheetName val="5.11 UC's TRAFO DIS"/>
      <sheetName val="Formato 5.12"/>
      <sheetName val="5.12 UC's REDES DIS"/>
      <sheetName val="Hoja6"/>
      <sheetName val="Tablas PI"/>
      <sheetName val="Base tabla Do p.i"/>
      <sheetName val="Formato 5.1"/>
      <sheetName val="RESUMEN"/>
      <sheetName val="Invetario LINEAS"/>
      <sheetName val="Inventario subestaciones"/>
      <sheetName val="Listas"/>
      <sheetName val="Codigos UIA inventario"/>
      <sheetName val="Descripción de proyectos"/>
      <sheetName val="CODIGOS UCS SE"/>
      <sheetName val="Valor por proyecto"/>
      <sheetName val="Evaluación CRD"/>
      <sheetName val="UC's"/>
      <sheetName val="Calculo de Confiabilidad"/>
      <sheetName val="Estimación Pérdidas - DNA"/>
      <sheetName val="Consecuencia"/>
      <sheetName val="Probabilidad"/>
      <sheetName val="medidas de Valor"/>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Set>
  </externalBook>
</externalLink>
</file>

<file path=xl/externalLinks/externalLink3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Hoja1"/>
      <sheetName val="SIPA I TRIM 2011_14-04-2011"/>
      <sheetName val="Homologación de Gastos_Valores"/>
      <sheetName val="Sipa Homologado"/>
      <sheetName val="DR"/>
      <sheetName val="Gasto"/>
      <sheetName val="Costo"/>
      <sheetName val="33-34"/>
    </sheetNames>
    <sheetDataSet>
      <sheetData sheetId="0"/>
      <sheetData sheetId="1"/>
      <sheetData sheetId="2"/>
      <sheetData sheetId="3"/>
      <sheetData sheetId="4"/>
      <sheetData sheetId="5"/>
      <sheetData sheetId="6"/>
      <sheetData sheetId="7"/>
    </sheetDataSet>
  </externalBook>
</externalLink>
</file>

<file path=xl/externalLinks/externalLink3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MPILADO"/>
      <sheetName val="dur-13"/>
      <sheetName val="dur-14"/>
      <sheetName val="dur-15"/>
      <sheetName val="dur-16"/>
      <sheetName val="fre-13"/>
      <sheetName val="fre-14"/>
      <sheetName val="fre-15"/>
      <sheetName val="fre-16"/>
      <sheetName val="CARGOS"/>
      <sheetName val="Metas y Senda"/>
      <sheetName val="Cf-consumo facturado"/>
      <sheetName val="EXC_2016"/>
      <sheetName val="info_trafos"/>
      <sheetName val="GC"/>
      <sheetName val="presentaci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externalLinks/externalLink3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XTRAE BCE (2)"/>
      <sheetName val="EXTRAE PyG (2)"/>
      <sheetName val="Revision"/>
      <sheetName val="FyU JD"/>
      <sheetName val="FyU2010 (3)"/>
      <sheetName val="Explicación"/>
      <sheetName val="FyU2010"/>
      <sheetName val="Hoja1"/>
      <sheetName val="FyU PPTO (3)"/>
      <sheetName val="FyU PPTO"/>
      <sheetName val="COMPARATIVO BCE PPTO 2010"/>
      <sheetName val="BCE PRESUPUESTO 2010"/>
      <sheetName val="BCE ESTIM AÑO ACTUAL"/>
      <sheetName val="Comparativo Pyg"/>
      <sheetName val="PyG MES 2010"/>
      <sheetName val="PyG MES ESTIM AÑO ACTUAL"/>
      <sheetName val="BCE ESTIMADO 2009"/>
      <sheetName val="BCE REAL AÑO 2009"/>
      <sheetName val="PyG AÑO 2009"/>
      <sheetName val="PyG MES ESTIMADO 2009"/>
      <sheetName val="EXTRAE PyG"/>
      <sheetName val="EXTRAE BCE"/>
      <sheetName val="ESTADOS FINANCIEROS MES"/>
      <sheetName val="Comparativo de Balance"/>
      <sheetName val="EXTRAE BCE Acumulado"/>
      <sheetName val="EXTRAE PyG Acumulado"/>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Set>
  </externalBook>
</externalLink>
</file>

<file path=xl/externalLinks/externalLink3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XTRAE BCE (2)"/>
      <sheetName val="EXTRAE PyG (2)"/>
      <sheetName val="FyU REAL"/>
      <sheetName val="FyU PPTO (3)"/>
      <sheetName val="FyU PPTO"/>
      <sheetName val="BCE PRESUPUESTO"/>
      <sheetName val="BCE REAL AÑO ANTERIOR"/>
      <sheetName val="BCE REAL AÑO ACTUAL"/>
      <sheetName val="PyG MES PRESUPUESTO"/>
      <sheetName val="PyG MES AÑO ANTERIOR"/>
      <sheetName val="PyG MES REAL"/>
      <sheetName val="EXTRAE PyG"/>
      <sheetName val="EXTRAE BCE"/>
      <sheetName val="ESTADOS FINANCIEROS MES"/>
      <sheetName val="EXTRAE BCE Acumulado"/>
      <sheetName val="EXTRAE PyG Acumulado"/>
    </sheetNames>
    <sheetDataSet>
      <sheetData sheetId="0" refreshError="1"/>
      <sheetData sheetId="1" refreshError="1"/>
      <sheetData sheetId="2" refreshError="1"/>
      <sheetData sheetId="3" refreshError="1"/>
      <sheetData sheetId="4" refreshError="1"/>
      <sheetData sheetId="5"/>
      <sheetData sheetId="6" refreshError="1"/>
      <sheetData sheetId="7"/>
      <sheetData sheetId="8" refreshError="1"/>
      <sheetData sheetId="9" refreshError="1"/>
      <sheetData sheetId="10"/>
      <sheetData sheetId="11" refreshError="1"/>
      <sheetData sheetId="12" refreshError="1"/>
      <sheetData sheetId="13"/>
      <sheetData sheetId="14" refreshError="1"/>
      <sheetData sheetId="15" refreshError="1"/>
    </sheetDataSet>
  </externalBook>
</externalLink>
</file>

<file path=xl/externalLinks/externalLink3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enu"/>
      <sheetName val="P_PYG"/>
      <sheetName val="P_Blce"/>
      <sheetName val="P_Oper_Rec"/>
      <sheetName val="P_F&amp;U"/>
      <sheetName val="RESUMEN"/>
      <sheetName val="Instructivo_F&amp;U"/>
      <sheetName val="Filial"/>
      <sheetName val="Informe de compatibilidad"/>
    </sheetNames>
    <sheetDataSet>
      <sheetData sheetId="0" refreshError="1"/>
      <sheetData sheetId="1"/>
      <sheetData sheetId="2"/>
      <sheetData sheetId="3" refreshError="1"/>
      <sheetData sheetId="4" refreshError="1"/>
      <sheetData sheetId="5" refreshError="1"/>
      <sheetData sheetId="6" refreshError="1"/>
      <sheetData sheetId="7" refreshError="1"/>
      <sheetData sheetId="8" refreshError="1"/>
    </sheetDataSet>
  </externalBook>
</externalLink>
</file>

<file path=xl/externalLinks/externalLink3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ENU"/>
      <sheetName val="1_PREMISAS"/>
      <sheetName val="2_ANÁLISIS FUNCIONAL"/>
      <sheetName val="3_RESULTADOS"/>
      <sheetName val="4_CRITICIDAD"/>
      <sheetName val="Listas"/>
      <sheetName val="Tablas Consecuencias 2"/>
      <sheetName val="5_OP MEJORA"/>
      <sheetName val="MATRIZ DE RIESGOS"/>
      <sheetName val="Tabla Consec-Matriz AC GENERAC "/>
      <sheetName val="ECUACIÓN DE PERDIDA TASAJERA"/>
      <sheetName val="DadoPeriodoRetorno"/>
      <sheetName val="DadaPrExcedencia"/>
      <sheetName val="MuyBaja"/>
      <sheetName val="Baja"/>
      <sheetName val="Media"/>
      <sheetName val="Alta"/>
      <sheetName val="MuyAlta"/>
      <sheetName val="Distrib exp - Proc Poisson"/>
      <sheetName val="Criticidad_GENERACION_TASAJERA_"/>
    </sheetNames>
    <sheetDataSet>
      <sheetData sheetId="0" refreshError="1"/>
      <sheetData sheetId="1" refreshError="1"/>
      <sheetData sheetId="2" refreshError="1"/>
      <sheetData sheetId="3" refreshError="1"/>
      <sheetData sheetId="4" refreshError="1"/>
      <sheetData sheetId="5"/>
      <sheetData sheetId="6"/>
      <sheetData sheetId="7" refreshError="1"/>
      <sheetData sheetId="8" refreshError="1"/>
      <sheetData sheetId="9" refreshError="1"/>
      <sheetData sheetId="10"/>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externalLinks/externalLink3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actores"/>
      <sheetName val="informe"/>
      <sheetName val="Ingresos_Ccializador"/>
      <sheetName val="OtrosNoOperativos"/>
      <sheetName val="#¡REF"/>
      <sheetName val="Depreciacion"/>
      <sheetName val="Reportes "/>
      <sheetName val="INFORME NT"/>
      <sheetName val="DR"/>
      <sheetName val="Homologación de Gastos_Valores"/>
      <sheetName val="Reportes_"/>
      <sheetName val="INFORME_NT"/>
      <sheetName val="Control de Escenarios"/>
      <sheetName val="DG"/>
      <sheetName val="Datos de entrada"/>
      <sheetName val="305720"/>
      <sheetName val="305541"/>
      <sheetName val="305800"/>
      <sheetName val="Graficos "/>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sheetData sheetId="11"/>
      <sheetData sheetId="12" refreshError="1"/>
      <sheetData sheetId="13" refreshError="1"/>
      <sheetData sheetId="14" refreshError="1"/>
      <sheetData sheetId="15"/>
      <sheetData sheetId="16"/>
      <sheetData sheetId="17"/>
      <sheetData sheetId="18" refreshError="1"/>
    </sheetDataSet>
  </externalBook>
</externalLink>
</file>

<file path=xl/externalLinks/externalLink3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mp Ppto vs Contabilidad Enero"/>
      <sheetName val="Balance de Comprobación de ENER"/>
      <sheetName val="Hoja1"/>
      <sheetName val="Hoja3"/>
      <sheetName val="Balance General"/>
    </sheetNames>
    <sheetDataSet>
      <sheetData sheetId="0" refreshError="1"/>
      <sheetData sheetId="1" refreshError="1"/>
      <sheetData sheetId="2" refreshError="1"/>
      <sheetData sheetId="3" refreshError="1"/>
      <sheetData sheetId="4"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D97"/>
      <sheetName val="IND98"/>
      <sheetName val="IND99"/>
      <sheetName val="INDUSTRIA"/>
      <sheetName val="comercio"/>
      <sheetName val="OFICIAL"/>
      <sheetName val="COM97"/>
      <sheetName val="COM98"/>
      <sheetName val="OF97"/>
      <sheetName val="OF98"/>
      <sheetName val="ESPPRO97"/>
      <sheetName val="ESPPRO98"/>
      <sheetName val="RES97"/>
      <sheetName val="RES98"/>
      <sheetName val="RES99"/>
      <sheetName val="RES00"/>
      <sheetName val="RES01"/>
      <sheetName val="I,C,O 01"/>
      <sheetName val="Hoja1"/>
      <sheetName val="Hoja2"/>
      <sheetName val="Hoja3"/>
    </sheetNames>
    <sheetDataSet>
      <sheetData sheetId="0"/>
      <sheetData sheetId="1" refreshError="1"/>
      <sheetData sheetId="2" refreshError="1"/>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4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aso"/>
      <sheetName val="EEFFo"/>
      <sheetName val="Menu"/>
      <sheetName val="Datos"/>
      <sheetName val="Corp"/>
      <sheetName val="Margen"/>
      <sheetName val="Crédito"/>
      <sheetName val="CapI"/>
      <sheetName val="Inv"/>
      <sheetName val="Act y Pas"/>
      <sheetName val="BG"/>
      <sheetName val="FyU"/>
      <sheetName val="ER"/>
      <sheetName val="Impuestos"/>
      <sheetName val="Caja"/>
      <sheetName val="CCPP"/>
      <sheetName val="FCL"/>
      <sheetName val="FCAcc"/>
      <sheetName val="CE"/>
      <sheetName val="EVA"/>
      <sheetName val="Vr"/>
      <sheetName val="Indic"/>
      <sheetName val="Módulo1"/>
      <sheetName val="Hoja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refreshError="1"/>
      <sheetData sheetId="23"/>
    </sheetDataSet>
  </externalBook>
</externalLink>
</file>

<file path=xl/externalLinks/externalLink4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usuarios E.E.1996"/>
      <sheetName val="DDA. INDUS."/>
      <sheetName val="EN PESOS"/>
      <sheetName val="INVERSION"/>
      <sheetName val="Admon"/>
      <sheetName val="AOM"/>
      <sheetName val="AOM (2)"/>
      <sheetName val="Modificado 1999"/>
      <sheetName val="DEMANDA"/>
      <sheetName val="Hoja1"/>
      <sheetName val="penetración"/>
      <sheetName val="INVERSIONES"/>
      <sheetName val="CLIENTES"/>
      <sheetName val="VOLUMENES DE VENTA"/>
      <sheetName val="VOLUMENES DE COMPRA"/>
      <sheetName val="Costos"/>
      <sheetName val="Costos (3)"/>
      <sheetName val="Costos dcto residencia"/>
      <sheetName val="Costos dcto comercio"/>
      <sheetName val="Costos dcto ind.reg"/>
      <sheetName val="Costos dcto no reg"/>
      <sheetName val="Costos dcto Crudo"/>
      <sheetName val="Costos (4)"/>
      <sheetName val="Costos (2)"/>
      <sheetName val="Indexacion"/>
      <sheetName val="Tarifas 1998"/>
      <sheetName val="Tarifas 1998 (2)"/>
      <sheetName val="Tarifas 1999"/>
      <sheetName val="Tarifas 2000"/>
      <sheetName val="Tarifas 2001"/>
      <sheetName val="Tarifas 2002"/>
      <sheetName val="Tarifas 2003"/>
      <sheetName val="Tarifas 2004"/>
      <sheetName val="Tarifas 2005"/>
      <sheetName val="Tarifas 2006"/>
      <sheetName val="Tarifas 2007"/>
      <sheetName val="AHORROS"/>
      <sheetName val="BALANCE"/>
      <sheetName val="PT Mercado Regulado"/>
      <sheetName val="PT Mercado No Regulado"/>
      <sheetName val="Septiembre 98"/>
      <sheetName val="BCE DEPURADO"/>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Set>
  </externalBook>
</externalLink>
</file>

<file path=xl/externalLinks/externalLink4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icio"/>
      <sheetName val="1-DefinProblema"/>
      <sheetName val="1.1 ContextoOperacional"/>
      <sheetName val="2-ReuniónAnálisis"/>
      <sheetName val="3-Diagrama Árbol de Fallas "/>
      <sheetName val="4-Validación-Descarte Hipotesis"/>
      <sheetName val="5-PendientesVerificaciónHipót"/>
      <sheetName val="6-Identificación CausasRaíces"/>
      <sheetName val="7-AccionesMejoramiento"/>
      <sheetName val="8_Registro Fotográfico"/>
      <sheetName val="01_Tabla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sheetDataSet>
  </externalBook>
</externalLink>
</file>

<file path=xl/externalLinks/externalLink4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Hoja1"/>
      <sheetName val="SIPA_Comfis_Junio"/>
      <sheetName val="Desagregación Modificación"/>
      <sheetName val="Usos"/>
      <sheetName val="F_qmen"/>
      <sheetName val="U_qmen"/>
      <sheetName val="sipa 99"/>
      <sheetName val="sipa costos"/>
      <sheetName val="Inversión"/>
    </sheetNames>
    <sheetDataSet>
      <sheetData sheetId="0" refreshError="1"/>
      <sheetData sheetId="1" refreshError="1"/>
      <sheetData sheetId="2" refreshError="1"/>
      <sheetData sheetId="3"/>
      <sheetData sheetId="4" refreshError="1"/>
      <sheetData sheetId="5" refreshError="1"/>
      <sheetData sheetId="6"/>
      <sheetData sheetId="7"/>
      <sheetData sheetId="8"/>
    </sheetDataSet>
  </externalBook>
</externalLink>
</file>

<file path=xl/externalLinks/externalLink4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nero_2010_ (2)"/>
      <sheetName val="Febrero_Krpr5"/>
      <sheetName val="Marzo_Krpr5"/>
      <sheetName val="Abril_2010"/>
      <sheetName val="Mayo_2010"/>
      <sheetName val="Junio_2010"/>
      <sheetName val="Julio_2010"/>
      <sheetName val="ER (MAF) Desagregado"/>
      <sheetName val="Modif FYU (MILLONES)"/>
      <sheetName val="Modif FYU (MILLONES) (2)"/>
      <sheetName val="ESTIMADOS INVERSIONES "/>
      <sheetName val="Ctas_BG_Caja"/>
      <sheetName val="CASO"/>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4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icio"/>
      <sheetName val="Equipo_Análisis_Criticidad"/>
      <sheetName val="Análisis_Criticidad"/>
      <sheetName val="Análisis_Resultados"/>
      <sheetName val="Acciones"/>
      <sheetName val="Reuniones"/>
      <sheetName val="FICHA "/>
      <sheetName val="Hoja1"/>
      <sheetName val="Listas"/>
      <sheetName val="Lista CENS"/>
      <sheetName val="PLT_306_GIR_017_OK"/>
    </sheetNames>
    <sheetDataSet>
      <sheetData sheetId="0"/>
      <sheetData sheetId="1"/>
      <sheetData sheetId="2"/>
      <sheetData sheetId="3"/>
      <sheetData sheetId="4"/>
      <sheetData sheetId="5"/>
      <sheetData sheetId="6"/>
      <sheetData sheetId="7"/>
      <sheetData sheetId="8"/>
      <sheetData sheetId="9"/>
      <sheetData sheetId="10" refreshError="1"/>
    </sheetDataSet>
  </externalBook>
</externalLink>
</file>

<file path=xl/externalLinks/externalLink4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olicitud creacion de equipos"/>
      <sheetName val="CAUCASIA"/>
      <sheetName val="VASCONIA"/>
      <sheetName val="MIRAFLORES"/>
      <sheetName val="LA BELLEZA"/>
      <sheetName val="Formato de solicitud de cambio "/>
    </sheetNames>
    <sheetDataSet>
      <sheetData sheetId="0"/>
      <sheetData sheetId="1"/>
      <sheetData sheetId="2"/>
      <sheetData sheetId="3"/>
      <sheetData sheetId="4"/>
      <sheetData sheetId="5" refreshError="1"/>
    </sheetDataSet>
  </externalBook>
</externalLink>
</file>

<file path=xl/externalLinks/externalLink4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olicitud creacion de equipos"/>
      <sheetName val="CAUCASIA"/>
      <sheetName val="VASCONIA"/>
      <sheetName val="MIRAFLORES"/>
      <sheetName val="LA BELLEZA"/>
      <sheetName val="Hoja1"/>
      <sheetName val="Formato de solicitud de cambio "/>
    </sheetNames>
    <sheetDataSet>
      <sheetData sheetId="0"/>
      <sheetData sheetId="1"/>
      <sheetData sheetId="2"/>
      <sheetData sheetId="3"/>
      <sheetData sheetId="4"/>
      <sheetData sheetId="5"/>
      <sheetData sheetId="6" refreshError="1"/>
    </sheetDataSet>
  </externalBook>
</externalLink>
</file>

<file path=xl/externalLinks/externalLink4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VERSION MES PPTO"/>
      <sheetName val="EJECUCIÓN DE INVERSION - Mes"/>
      <sheetName val="EJECUCIÓN PPTO - INVERSION MES"/>
      <sheetName val="PRESUPUESTO Vs EJECUCION CONTA"/>
      <sheetName val="Seguimiento Inversión"/>
      <sheetName val="mens_inversión"/>
    </sheetNames>
    <sheetDataSet>
      <sheetData sheetId="0" refreshError="1"/>
      <sheetData sheetId="1" refreshError="1"/>
      <sheetData sheetId="2" refreshError="1"/>
      <sheetData sheetId="3" refreshError="1"/>
      <sheetData sheetId="4" refreshError="1"/>
      <sheetData sheetId="5" refreshError="1"/>
    </sheetDataSet>
  </externalBook>
</externalLink>
</file>

<file path=xl/externalLinks/externalLink4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3"/>
    </xxl21:alternateUrls>
    <sheetNames>
      <sheetName val="CLIENTES"/>
      <sheetName val="Wintrafo"/>
      <sheetName val="Hoja5"/>
      <sheetName val="COD_MATERIALES"/>
      <sheetName val="Hoja1"/>
      <sheetName val="Cuadrillas"/>
      <sheetName val="Hoja3"/>
      <sheetName val="Listas 2"/>
      <sheetName val="Resumen"/>
      <sheetName val="UC_2025"/>
      <sheetName val="DATOS"/>
      <sheetName val="AVANCE"/>
      <sheetName val="AVANCELobo"/>
      <sheetName val="Hoja2"/>
      <sheetName val="MIT"/>
      <sheetName val="Graficas"/>
      <sheetName val="xCuadrillas"/>
      <sheetName val="ESTRUCTURAS N1"/>
      <sheetName val="ESTRUCTURAS N2"/>
      <sheetName val="ESTRUCTURAS N3"/>
      <sheetName val="EQUIPOS DE PROTECCIÓN N1"/>
      <sheetName val="EQUIPOS DE PROTECCIÓN N2"/>
      <sheetName val="EQUIPOS DE PROTECCIÓN N3"/>
      <sheetName val="TRANSFORMADOR DE DISTRIBUCIÓN"/>
      <sheetName val="CONDUCTORES N1"/>
      <sheetName val="CONDUCTORES N2,3"/>
      <sheetName val="TRANSFORMADOR 2C REPARADOS"/>
      <sheetName val="CTS"/>
      <sheetName val="MAXIMO"/>
      <sheetName val="PLANTILLA PARA EL REPORTE DE AC"/>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row r="1">
          <cell r="C1">
            <v>6</v>
          </cell>
        </row>
      </sheetData>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enú"/>
      <sheetName val="Resumen_Ejecutivo (MAF)"/>
      <sheetName val="PYG  (MAF) Resumen"/>
      <sheetName val="PYG (MAF) Detallado"/>
      <sheetName val="BG_Resumen"/>
      <sheetName val="BG_Detallado"/>
      <sheetName val="Comentarios Pptales"/>
      <sheetName val="Comentarios_Contabilidad_PYG"/>
      <sheetName val="Comentarios_Contabilidad_BG"/>
      <sheetName val="Indicadores Financieros"/>
      <sheetName val="INGRESOS PPTO"/>
      <sheetName val="Comentarios Vtas y Compras Febr"/>
      <sheetName val="Detalle de Inversión"/>
      <sheetName val="Unidades Vendidas (Reales)"/>
      <sheetName val="Unds Vendidas Estimadas Inf Fin"/>
      <sheetName val="Datos Basícos de Venta de Energ"/>
      <sheetName val="E.F. MAYO"/>
      <sheetName val="Balance de Comprobación Enero"/>
      <sheetName val="Balance de Comprobación Febrero"/>
      <sheetName val="Balance de Comprobación Marzo"/>
      <sheetName val="Balance de Comprobación Abril"/>
      <sheetName val="Balance de Comprobación Mayo"/>
      <sheetName val="Balance de Comprobación Junio"/>
      <sheetName val="Comp Ppto vs Contable - Julio"/>
      <sheetName val="Hoja1"/>
      <sheetName val="Platilla de Cosolidación"/>
      <sheetName val="Explicacion FyU"/>
      <sheetName val="Fuentes y Usos"/>
      <sheetName val="Subgerencia Comercial 2"/>
      <sheetName val="Consolidació áreas Adtiva Ricar"/>
      <sheetName val="Subgerencia Comercial"/>
      <sheetName val="Unidad Apoyo-Kike"/>
      <sheetName val="Consolidació SAF_Ricardo"/>
      <sheetName val="Distribución"/>
      <sheetName val="FyU"/>
      <sheetName val="REPROGRAMACIÓN PPTO JULIO lady"/>
      <sheetName val="Unidad Apoyo-Kike (2)"/>
      <sheetName val="Balance de Comprobación Julio"/>
      <sheetName val="balance de comprobación 201 (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Set>
  </externalBook>
</externalLink>
</file>

<file path=xl/externalLinks/externalLink5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Ítems y cantidades"/>
      <sheetName val="Hoja2"/>
      <sheetName val="BD"/>
      <sheetName val="Hoja1"/>
      <sheetName val="Hoja3"/>
      <sheetName val="Soporte acta 4"/>
      <sheetName val="Valores Unitarios Lista"/>
      <sheetName val="Listas"/>
      <sheetName val="Soporte acta 7"/>
      <sheetName val="Liquidación de cantidades"/>
      <sheetName val="Ítems y cantidades_acta 1"/>
      <sheetName val="Ítems y cantidades_acta 2"/>
      <sheetName val="Ítems y cantidades_acta 4"/>
      <sheetName val="Ítems y cantidades_acta 5"/>
      <sheetName val="Ítems y cantidades_acta 6"/>
      <sheetName val="Ítems y cantidades_acta 7"/>
      <sheetName val="Ítems y cantidades_acta 3"/>
      <sheetName val="Suborde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externalLinks/externalLink5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UC2"/>
      <sheetName val="Listas"/>
      <sheetName val="UC"/>
      <sheetName val="Valores"/>
      <sheetName val="Cuadrillas"/>
      <sheetName val="Wintrafo"/>
      <sheetName val="CLIENTES"/>
      <sheetName val="Listas 2"/>
      <sheetName val="ResumenMov"/>
      <sheetName val="UC_2025"/>
      <sheetName val="DATOS"/>
      <sheetName val="AGRUPADOS"/>
      <sheetName val="Grupo"/>
      <sheetName val="Todo"/>
      <sheetName val="Postes"/>
      <sheetName val="Cantidades"/>
      <sheetName val="Metas"/>
      <sheetName val="AVANCE"/>
      <sheetName val="Graficas"/>
      <sheetName val="N1"/>
      <sheetName val="N2"/>
      <sheetName val="N3"/>
      <sheetName val="PROT1"/>
      <sheetName val="PROT2"/>
      <sheetName val="PROT3"/>
      <sheetName val="TRF"/>
      <sheetName val="TRF_REP"/>
      <sheetName val="C1"/>
      <sheetName val="C2,3"/>
      <sheetName val="CTS"/>
      <sheetName val="PI_OCAÑA_2025"/>
    </sheetNames>
    <sheetDataSet>
      <sheetData sheetId="0" refreshError="1"/>
      <sheetData sheetId="1" refreshError="1"/>
      <sheetData sheetId="2"/>
      <sheetData sheetId="3" refreshError="1"/>
      <sheetData sheetId="4"/>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sheetDataSet>
  </externalBook>
</externalLink>
</file>

<file path=xl/externalLinks/externalLink5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aso"/>
      <sheetName val="resumen inversion"/>
      <sheetName val="resumen inversion Act"/>
      <sheetName val="EEFFo"/>
      <sheetName val="Menu"/>
      <sheetName val="Datos"/>
      <sheetName val="Corp"/>
      <sheetName val="Margen"/>
      <sheetName val="Crédito"/>
      <sheetName val="CapI"/>
      <sheetName val="Inv"/>
      <sheetName val="Act y Pas"/>
      <sheetName val="BG"/>
      <sheetName val="FyU"/>
      <sheetName val="ER"/>
      <sheetName val="Impuestos"/>
      <sheetName val="Caja"/>
      <sheetName val="CCPP"/>
      <sheetName val="FCL"/>
      <sheetName val="FCAcc"/>
      <sheetName val="CE"/>
      <sheetName val="EVA"/>
      <sheetName val="Vr"/>
      <sheetName val="Hoja2"/>
      <sheetName val="Indic"/>
      <sheetName val="Módulo1"/>
      <sheetName val="Hoja1"/>
      <sheetName val="Hoja3"/>
    </sheetNames>
    <sheetDataSet>
      <sheetData sheetId="0"/>
      <sheetData sheetId="1" refreshError="1"/>
      <sheetData sheetId="2" refreshError="1"/>
      <sheetData sheetId="3" refreshError="1"/>
      <sheetData sheetId="4" refreshError="1"/>
      <sheetData sheetId="5"/>
      <sheetData sheetId="6" refreshError="1"/>
      <sheetData sheetId="7" refreshError="1"/>
      <sheetData sheetId="8" refreshError="1"/>
      <sheetData sheetId="9"/>
      <sheetData sheetId="10"/>
      <sheetData sheetId="11"/>
      <sheetData sheetId="12" refreshError="1"/>
      <sheetData sheetId="13" refreshError="1"/>
      <sheetData sheetId="14"/>
      <sheetData sheetId="15" refreshError="1"/>
      <sheetData sheetId="16"/>
      <sheetData sheetId="17"/>
      <sheetData sheetId="18"/>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Set>
  </externalBook>
</externalLink>
</file>

<file path=xl/externalLinks/externalLink5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itácora"/>
      <sheetName val="AppSettings"/>
      <sheetName val="Currencies"/>
      <sheetName val="Scenarios"/>
      <sheetName val="Entities"/>
      <sheetName val="Accounts"/>
      <sheetName val="Custom 1"/>
      <sheetName val="Custom 2"/>
      <sheetName val="Custom 3"/>
      <sheetName val="Custom 4"/>
      <sheetName val="ConsMethods"/>
      <sheetName val="BALANCE"/>
      <sheetName val="Hoja1"/>
      <sheetName val="Inversión"/>
      <sheetName val="sipa 99"/>
      <sheetName val="sipa costo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5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Hoja1"/>
      <sheetName val="Plano"/>
      <sheetName val="PUC-Plano"/>
      <sheetName val="4315"/>
      <sheetName val="PUC"/>
      <sheetName val="PyG"/>
      <sheetName val="costo"/>
      <sheetName val="Cuadro Presentacion"/>
      <sheetName val="BALANCEVENTAS"/>
      <sheetName val="Ingresos"/>
      <sheetName val="Egresos"/>
      <sheetName val="NOC"/>
      <sheetName val="NOA"/>
      <sheetName val="DAPA"/>
      <sheetName val="Inversion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5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uente Equipos ECP"/>
      <sheetName val="Fuente Códigos"/>
      <sheetName val="Resumen Códigos MED"/>
      <sheetName val="ISOEquiposMED"/>
      <sheetName val="ESQ"/>
      <sheetName val="RcmLocations"/>
      <sheetName val="RcmEffects"/>
      <sheetName val="RcmEffectTypes"/>
      <sheetName val="EquipmentTypes"/>
      <sheetName val="RcmLocationTypes"/>
      <sheetName val="RcmCauses"/>
      <sheetName val="RcmFunctionalFailures"/>
      <sheetName val="RcmFunctions"/>
      <sheetName val="DV-IDENTITY-0"/>
      <sheetName val="Template_dic19"/>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efreshError="1"/>
    </sheetDataSet>
  </externalBook>
</externalLink>
</file>

<file path=xl/externalLinks/externalLink5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Hoja1"/>
      <sheetName val="SIPA_Comfis_Junio"/>
      <sheetName val="Desagregación Modificación"/>
      <sheetName val="Fuentes"/>
      <sheetName val="Usos"/>
      <sheetName val="F_qmen"/>
      <sheetName val="U_qmen"/>
      <sheetName val="sipa 99"/>
      <sheetName val="sipa costos"/>
      <sheetName val="qmen 99"/>
      <sheetName val="qmen costo"/>
      <sheetName val="Fuentes-Sipa"/>
      <sheetName val="Fuentes-qmen"/>
    </sheetNames>
    <sheetDataSet>
      <sheetData sheetId="0" refreshError="1"/>
      <sheetData sheetId="1" refreshError="1"/>
      <sheetData sheetId="2" refreshError="1"/>
      <sheetData sheetId="3"/>
      <sheetData sheetId="4"/>
      <sheetData sheetId="5" refreshError="1"/>
      <sheetData sheetId="6" refreshError="1"/>
      <sheetData sheetId="7" refreshError="1"/>
      <sheetData sheetId="8" refreshError="1"/>
      <sheetData sheetId="9"/>
      <sheetData sheetId="10"/>
      <sheetData sheetId="11" refreshError="1"/>
      <sheetData sheetId="12" refreshError="1"/>
    </sheetDataSet>
  </externalBook>
</externalLink>
</file>

<file path=xl/externalLinks/externalLink5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ausacion"/>
      <sheetName val="Macro1"/>
    </sheetNames>
    <sheetDataSet>
      <sheetData sheetId="0" refreshError="1"/>
      <sheetData sheetId="1" refreshError="1"/>
    </sheetDataSet>
  </externalBook>
</externalLink>
</file>

<file path=xl/externalLinks/externalLink5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NTENIMIENTO REDES"/>
      <sheetName val="REPORTE"/>
      <sheetName val="RESULTADO TOTAL POR DESTINO"/>
      <sheetName val="INSTRUCTIVO"/>
      <sheetName val="PRECIOS"/>
      <sheetName val="AOM"/>
    </sheetNames>
    <sheetDataSet>
      <sheetData sheetId="0"/>
      <sheetData sheetId="1"/>
      <sheetData sheetId="2"/>
      <sheetData sheetId="3"/>
      <sheetData sheetId="4"/>
      <sheetData sheetId="5" refreshError="1"/>
    </sheetDataSet>
  </externalBook>
</externalLink>
</file>

<file path=xl/externalLinks/externalLink5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enú"/>
      <sheetName val="Resumen_Ejecutivo (MAF)"/>
      <sheetName val="PYG  (MAF) Resumen"/>
      <sheetName val="PYG (MAF) Detallado"/>
      <sheetName val="BG_Resumen"/>
      <sheetName val="BG_Detallado"/>
      <sheetName val="Comp Ppto vs Contable - Septiem"/>
      <sheetName val="Comentarios Pptales"/>
      <sheetName val="Resumen Variaciones ppto"/>
      <sheetName val="Comentarios_Contabilidad_PYG"/>
      <sheetName val="Comentarios_Contabilidad_BG"/>
      <sheetName val="Indicadores Financieros"/>
      <sheetName val="INGRESOS PPTO"/>
      <sheetName val="Comentarios Vtas y Compras Febr"/>
      <sheetName val="Unidades Vendidas (Reales)"/>
      <sheetName val="Unds Vendidas Estimadas Inf Fin"/>
      <sheetName val="Datos Basícos de Venta de Energ"/>
      <sheetName val="Balance de Comprobación Enero"/>
      <sheetName val="Balance de Comprobación Febrero"/>
      <sheetName val="Balance de Comprobación Marzo"/>
      <sheetName val="Balance de Comprobación Abril"/>
      <sheetName val="Balance de Comprobación Mayo"/>
      <sheetName val="Balance de Comprobación Junio"/>
      <sheetName val="E.F.JULIO"/>
      <sheetName val="EJECUCIÓN DE INVERSIONES"/>
      <sheetName val="Balance de Comprobación Julio"/>
      <sheetName val="Hoja1"/>
      <sheetName val="Hoja2"/>
      <sheetName val="Balance de Comprobación Agosto"/>
      <sheetName val="EF AGOSTO"/>
      <sheetName val="Balance de Comprobación Septiem"/>
      <sheetName val="DEPRECIACIONES AGOSTO 2011-2010"/>
      <sheetName val="PUC-Plano"/>
      <sheetName val="PABI"/>
      <sheetName val="Estadística"/>
      <sheetName val="Indicadores"/>
      <sheetName val="Planta CENS"/>
      <sheetName val="Miembros Superiores"/>
      <sheetName val="Miembros Inferiores"/>
      <sheetName val="Retracciones"/>
      <sheetName val="Columna Vertebral"/>
    </sheetNames>
    <sheetDataSet>
      <sheetData sheetId="0" refreshError="1"/>
      <sheetData sheetId="1" refreshError="1"/>
      <sheetData sheetId="2" refreshError="1"/>
      <sheetData sheetId="3" refreshError="1"/>
      <sheetData sheetId="4" refreshError="1"/>
      <sheetData sheetId="5" refreshError="1"/>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sheetData sheetId="34"/>
      <sheetData sheetId="35"/>
      <sheetData sheetId="36"/>
      <sheetData sheetId="37"/>
      <sheetData sheetId="38"/>
      <sheetData sheetId="39"/>
      <sheetData sheetId="40"/>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aso"/>
      <sheetName val="Caso MOVE"/>
      <sheetName val="Menu"/>
      <sheetName val="Datos"/>
      <sheetName val="BGo"/>
      <sheetName val="Corp"/>
      <sheetName val="Margen"/>
      <sheetName val="Crédito"/>
      <sheetName val="Inv"/>
      <sheetName val="Act y Pas"/>
      <sheetName val="BG"/>
      <sheetName val="FyU"/>
      <sheetName val="ER"/>
      <sheetName val="Impuestos"/>
      <sheetName val="Caja"/>
      <sheetName val="CCPP"/>
      <sheetName val="FCL"/>
      <sheetName val="FCAcc"/>
      <sheetName val="CE"/>
      <sheetName val="EVA"/>
      <sheetName val="Vr"/>
      <sheetName val="Indic"/>
      <sheetName val="Módulo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6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caInit"/>
      <sheetName val="CIRCUITOS"/>
      <sheetName val="FES"/>
      <sheetName val="DES"/>
      <sheetName val="Gráfico FES"/>
      <sheetName val="Gráfico DES"/>
      <sheetName val="META"/>
      <sheetName val="Relacion"/>
      <sheetName val="CAUSAS"/>
      <sheetName val="Informe de compatibilidad"/>
      <sheetName val="Hoja1"/>
      <sheetName val="CONTROL DE INTERRUPCIONES 4to T"/>
    </sheetNames>
    <sheetDataSet>
      <sheetData sheetId="0" refreshError="1"/>
      <sheetData sheetId="1"/>
      <sheetData sheetId="2"/>
      <sheetData sheetId="3"/>
      <sheetData sheetId="4" refreshError="1"/>
      <sheetData sheetId="5" refreshError="1"/>
      <sheetData sheetId="6"/>
      <sheetData sheetId="7"/>
      <sheetData sheetId="8"/>
      <sheetData sheetId="9"/>
      <sheetData sheetId="10"/>
      <sheetData sheetId="11" refreshError="1"/>
    </sheetDataSet>
  </externalBook>
</externalLink>
</file>

<file path=xl/externalLinks/externalLink6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V. TOTAL"/>
      <sheetName val="victor"/>
      <sheetName val="Sivico 2000"/>
      <sheetName val="SE_Trafos potencia"/>
      <sheetName val="Inst_consumo (Rural)"/>
      <sheetName val="E_Transportada"/>
      <sheetName val="Inst_consumo"/>
      <sheetName val="Precio de compra"/>
      <sheetName val="MUni_Remodelados"/>
      <sheetName val="Trafos"/>
      <sheetName val="Perd_Técnicas"/>
      <sheetName val="Resumen"/>
      <sheetName val="Sanciones )("/>
      <sheetName val="Escenario 1_Mayor inversión"/>
      <sheetName val="Escenario _ inversión (2)"/>
      <sheetName val="Modelo"/>
      <sheetName val="02-03-2002 Resumen _General_CHE"/>
      <sheetName val="Proy.Cifras"/>
      <sheetName val="BCE SEPT 2004"/>
      <sheetName val="GYP SEPT 2004"/>
      <sheetName val="Evaluación Financiera"/>
      <sheetName val="Aprop de Gastos"/>
      <sheetName val="QPAR"/>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6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aso"/>
      <sheetName val="resumen inversion"/>
      <sheetName val="resumen inversion Act"/>
      <sheetName val="EEFFo"/>
      <sheetName val="Menu"/>
      <sheetName val="Datos"/>
      <sheetName val="Corp"/>
      <sheetName val="Margen"/>
      <sheetName val="Crédito"/>
      <sheetName val="CapI"/>
      <sheetName val="Inv"/>
      <sheetName val="Act y Pas"/>
      <sheetName val="BG"/>
      <sheetName val="FyU"/>
      <sheetName val="ER"/>
      <sheetName val="Impuestos"/>
      <sheetName val="Caja"/>
      <sheetName val="CCPP"/>
      <sheetName val="FCL"/>
      <sheetName val="FCAcc"/>
      <sheetName val="CE"/>
      <sheetName val="EVA"/>
      <sheetName val="Vr"/>
      <sheetName val="Hoja2"/>
      <sheetName val="Indic"/>
      <sheetName val="Módulo1"/>
      <sheetName val="Hoja1"/>
      <sheetName val="Hoja3"/>
      <sheetName val="Hoja4"/>
      <sheetName val="Hoja9"/>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refreshError="1"/>
      <sheetData sheetId="26"/>
      <sheetData sheetId="27"/>
      <sheetData sheetId="28"/>
      <sheetData sheetId="29"/>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RONTERAS DE IMPORTACION DEL 1 "/>
      <sheetName val="MACRO PRONOS"/>
      <sheetName val="Macro1"/>
      <sheetName val="DNA"/>
      <sheetName val="PRONOSTICO"/>
    </sheetNames>
    <sheetDataSet>
      <sheetData sheetId="0"/>
      <sheetData sheetId="1"/>
      <sheetData sheetId="2"/>
      <sheetData sheetId="3"/>
      <sheetData sheetId="4"/>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porte"/>
      <sheetName val="wintrafo"/>
      <sheetName val="Hoja1"/>
      <sheetName val="Unidades_constructivas"/>
      <sheetName val="UC_MODELO"/>
      <sheetName val="Hoja2"/>
    </sheetNames>
    <sheetDataSet>
      <sheetData sheetId="0"/>
      <sheetData sheetId="1"/>
      <sheetData sheetId="2"/>
      <sheetData sheetId="3"/>
      <sheetData sheetId="4"/>
      <sheetData sheetId="5"/>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gresos_MNR"/>
      <sheetName val="Reportes "/>
      <sheetName val="OTROSNOO"/>
      <sheetName val="Inv"/>
      <sheetName val="DG"/>
      <sheetName val="VENTAS GRANDES CLIENTES1999-3"/>
    </sheetNames>
    <sheetDataSet>
      <sheetData sheetId="0" refreshError="1"/>
      <sheetData sheetId="1" refreshError="1"/>
      <sheetData sheetId="2" refreshError="1"/>
      <sheetData sheetId="3" refreshError="1"/>
      <sheetData sheetId="4" refreshError="1"/>
      <sheetData sheetId="5"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Estructuras_N1" displayName="Estructuras_N1" ref="C2:AM40" totalsRowShown="0" headerRowDxfId="230" dataDxfId="228" headerRowBorderDxfId="229" tableBorderDxfId="227" totalsRowBorderDxfId="226">
  <autoFilter ref="C2:AM40" xr:uid="{00000000-000C-0000-FFFF-FFFF00000000}"/>
  <tableColumns count="37">
    <tableColumn id="13" xr3:uid="{00000000-0010-0000-0000-00000D000000}" name="Código FID_x000a_GIT" dataDxfId="225"/>
    <tableColumn id="6" xr3:uid="{7311BBC5-00DD-46EF-B0B8-ED9AFDCE2C87}" name="Codigo del Proyecto" dataDxfId="224"/>
    <tableColumn id="3" xr3:uid="{00000000-0010-0000-0000-000003000000}" name="Nombre del proyecto" dataDxfId="223"/>
    <tableColumn id="4" xr3:uid="{00000000-0010-0000-0000-000004000000}" name="Tipo inversión" dataDxfId="222"/>
    <tableColumn id="5" xr3:uid="{00000000-0010-0000-0000-000005000000}" name="Código línea" dataDxfId="221"/>
    <tableColumn id="8" xr3:uid="{00000000-0010-0000-0000-000008000000}" name="Municipio" dataDxfId="220"/>
    <tableColumn id="11" xr3:uid="{00000000-0010-0000-0000-00000B000000}" name="Cantidad" dataDxfId="219"/>
    <tableColumn id="14" xr3:uid="{00000000-0010-0000-0000-00000E000000}" name="Codigo. Transformador (1T,2T,3T,4T,5T)" dataDxfId="218"/>
    <tableColumn id="49" xr3:uid="{065B5FCE-8888-4611-A687-3B53FAEBF6FE}" name="Ubicación" dataDxfId="217"/>
    <tableColumn id="15" xr3:uid="{00000000-0010-0000-0000-00000F000000}" name="Nombre" dataDxfId="216"/>
    <tableColumn id="16" xr3:uid="{00000000-0010-0000-0000-000010000000}" name="Contrato/Soporte" dataDxfId="215"/>
    <tableColumn id="18" xr3:uid="{00000000-0010-0000-0000-000012000000}" name="Nombre de la Plantilla" dataDxfId="214"/>
    <tableColumn id="51" xr3:uid="{7A550EBF-21EF-4AF3-8AE4-62FAFD9A5926}" name="Nivel de Tension" dataDxfId="213"/>
    <tableColumn id="50" xr3:uid="{424390D4-1A40-40C3-B957-DE05E9AC095F}" name="Norma" dataDxfId="212"/>
    <tableColumn id="34" xr3:uid="{EB39013D-EA66-4796-B653-AC49F374EFC3}" name="Apoyo" dataDxfId="211"/>
    <tableColumn id="48" xr3:uid="{981E18A0-60B3-43DE-8E59-EB37151478AD}" name="Tipo" dataDxfId="210"/>
    <tableColumn id="33" xr3:uid="{C13CC532-8E9A-4FA8-AD7A-04D6F2B5C78B}" name="Material" dataDxfId="209"/>
    <tableColumn id="30" xr3:uid="{6394210B-05BD-46FC-9051-8902F886D987}" name="Altura" dataDxfId="208"/>
    <tableColumn id="27" xr3:uid="{75269B24-4EEE-4541-A1C5-F278A2A00828}" name="Poblacion" dataDxfId="207"/>
    <tableColumn id="43" xr3:uid="{E5BEF3FB-9722-4267-B874-7224C6EBADF4}" name="Disposicion" dataDxfId="206"/>
    <tableColumn id="42" xr3:uid="{334EE9C2-25D4-4080-AFA6-D11D60C7021A}" name="KGF" dataDxfId="205"/>
    <tableColumn id="2" xr3:uid="{4A6A9AAC-7E43-421C-84A3-F2DD46E69821}" name="Descripcion Material" dataDxfId="204">
      <calculatedColumnFormula>_xlfn.CONCAT(Estructuras_N1[[#This Row],[Apoyo]]," ",Estructuras_N1[[#This Row],[Material]]," ",Estructuras_N1[[#This Row],[Altura]],"M"," ",Estructuras_N1[[#This Row],[KGF]],"KGF")</calculatedColumnFormula>
    </tableColumn>
    <tableColumn id="1" xr3:uid="{EA4B030C-F44D-4EA2-893C-B037DB1DD37B}" name="CodigoMaterial" dataDxfId="203">
      <calculatedColumnFormula>_xlfn.XLOOKUP(Estructuras_N1[[#This Row],[Descripcion Material]],COD_MATERIALES!C:C,COD_MATERIALES!B:B)</calculatedColumnFormula>
    </tableColumn>
    <tableColumn id="35" xr3:uid="{39E2DA5D-2CC2-4C61-8CDE-2FC319F04BEE}" name="Tipo Red" dataDxfId="202"/>
    <tableColumn id="19" xr3:uid="{22A17739-1A14-426F-9FF6-55EA7162C06F}" name="Codigo Inventario" dataDxfId="201"/>
    <tableColumn id="12" xr3:uid="{5BF9CFA9-C38D-47CB-99A7-B70C2B23AD81}" name="Fecha Instalacion_x000a_DD/MM/YYYY" dataDxfId="200"/>
    <tableColumn id="9" xr3:uid="{00000000-0010-0000-0000-000009000000}" name="Unidad Constructiva" dataDxfId="80"/>
    <tableColumn id="47" xr3:uid="{549E9DD7-D5C5-4C35-8A2A-803129EAD16F}" name="Identificador" dataDxfId="199"/>
    <tableColumn id="17" xr3:uid="{00000000-0010-0000-0000-000011000000}" name="DESCRIPCION" dataDxfId="198">
      <calculatedColumnFormula>IF(Estructuras_N1[[#This Row],[Unidad Constructiva]]&lt;&gt;"",VLOOKUP(Estructuras_N1[[#This Row],[Unidad Constructiva]],Listas!S:T,2,0),"Identifique la UC")</calculatedColumnFormula>
    </tableColumn>
    <tableColumn id="24" xr3:uid="{00000000-0010-0000-0000-000018000000}" name="Código FID_rep" dataDxfId="197"/>
    <tableColumn id="25" xr3:uid="{00000000-0010-0000-0000-000019000000}" name="Número de conductores_rep" dataDxfId="196"/>
    <tableColumn id="23" xr3:uid="{00000000-0010-0000-0000-000017000000}" name="Cantidad_rep" dataDxfId="195"/>
    <tableColumn id="28" xr3:uid="{00000000-0010-0000-0000-00001C000000}" name="Rpp_rep" dataDxfId="194"/>
    <tableColumn id="26" xr3:uid="{00000000-0010-0000-0000-00001A000000}" name="Año entrada operación_rep" dataDxfId="193"/>
    <tableColumn id="29" xr3:uid="{AC207EEE-E78B-4D5C-A5DC-88A8EA0C33A4}" name="Tipo inventario" dataDxfId="192"/>
    <tableColumn id="20" xr3:uid="{00000000-0010-0000-0000-000014000000}" name="Codigo UC_rep" dataDxfId="191"/>
    <tableColumn id="21" xr3:uid="{00000000-0010-0000-0000-000015000000}" name="DESCRIPCION_rep" dataDxfId="190">
      <calculatedColumnFormula>IFERROR(IF(AND(Estructuras_N1[[#This Row],[Tipo inversión]]="III"),VLOOKUP(Estructuras_N1[[#This Row],[Codigo UC_rep]],Listas!S:T,2,0),IF(AND(Estructuras_N1[[#This Row],[Tipo inversión]]="I"),VLOOKUP(Estructuras_N1[[#This Row],[Codigo UC_rep]],Listas!S:T,2,0),IF(Estructuras_N1[[#This Row],[Codigo UC_rep]]="",""))),"Identifique UC_rep")</calculatedColumnFormula>
    </tableColumn>
  </tableColumns>
  <tableStyleInfo name="TableStyleMedium2"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BB0A0DB2-B687-4D79-B277-F4407FADA593}" name="Estructuras_N167" displayName="Estructuras_N167" ref="A2:AM54" totalsRowShown="0" headerRowDxfId="189" dataDxfId="187" headerRowBorderDxfId="188" tableBorderDxfId="186" totalsRowBorderDxfId="185">
  <autoFilter ref="A2:AM54" xr:uid="{00000000-0009-0000-0100-000001000000}"/>
  <tableColumns count="39">
    <tableColumn id="13" xr3:uid="{0CD9F3CE-97BD-4D1C-9398-E6EBF69CB3F6}" name="Coordenada_X1_x000a_LONGITUD" dataDxfId="184"/>
    <tableColumn id="35" xr3:uid="{9401ED2D-72EA-493A-B973-E1EED822968E}" name="Coordenada_Y1_x000a_LATITUD" dataDxfId="183"/>
    <tableColumn id="34" xr3:uid="{DBDA1401-4841-4050-B75A-F867F361B9D9}" name="Identificador_1" dataDxfId="182"/>
    <tableColumn id="33" xr3:uid="{30A08B29-0852-4861-B812-1F275C933918}" name="Coordenada_X2_x000a_LONGITUD2" dataDxfId="181"/>
    <tableColumn id="30" xr3:uid="{547F069A-3BAD-4A59-B347-8B15642CE38D}" name="Coordenada_Y2_x000a_LATITUD3" dataDxfId="180"/>
    <tableColumn id="42" xr3:uid="{AFB128DE-FFB7-437D-9501-8D3C5DA81B0C}" name="Identificador_2" dataDxfId="179"/>
    <tableColumn id="50" xr3:uid="{FE68561D-8BC2-44DC-B7FF-6EDB29A3A443}" name="Nivel de Tension" dataDxfId="178"/>
    <tableColumn id="51" xr3:uid="{7BEA3236-BABA-4610-9B22-9D1D03E40127}" name="Código FID_x000a_GIT" dataDxfId="177"/>
    <tableColumn id="2" xr3:uid="{94C02F08-425A-4EA9-826F-CC9859F0F15F}" name="Codigo del Proyecto" dataDxfId="176"/>
    <tableColumn id="3" xr3:uid="{62E90487-A39C-4A57-99E5-D332C16F83A2}" name="Nombre del proyecto" dataDxfId="175"/>
    <tableColumn id="4" xr3:uid="{62CC2631-B5AF-4B59-90B5-CDB827AEA973}" name="Tipo inversión" dataDxfId="174"/>
    <tableColumn id="5" xr3:uid="{67AB60BA-3B87-45F2-9698-0EFEDD72BBF8}" name="Código línea" dataDxfId="173"/>
    <tableColumn id="8" xr3:uid="{76BFC052-2CE4-44A2-BB8C-0CE69729DD9B}" name="Municipio" dataDxfId="172"/>
    <tableColumn id="11" xr3:uid="{D6ACB69B-86B8-406A-8C4D-B2F567C3A0A3}" name="Cantidad" dataDxfId="171"/>
    <tableColumn id="14" xr3:uid="{74A978B1-380D-47B6-821A-A655D9FEEEB4}" name="Codigo. Transformador (1T,2T,3T,4T,5T)" dataDxfId="170"/>
    <tableColumn id="52" xr3:uid="{DF269C25-B64F-43DF-9EBC-F59A3F33A73B}" name="Ubicación" dataDxfId="169"/>
    <tableColumn id="15" xr3:uid="{68CAB710-8E5A-4FDA-989E-E8606458B0A1}" name="Nombre" dataDxfId="168"/>
    <tableColumn id="16" xr3:uid="{975C370C-0A1C-4FC3-85CE-93153DD1686D}" name="Contrato/Soporte" dataDxfId="167"/>
    <tableColumn id="18" xr3:uid="{2E40DD17-A32D-4225-888B-B1B7AD22BC10}" name="Nombre de la Plantilla" dataDxfId="166"/>
    <tableColumn id="19" xr3:uid="{E20D9CFD-D0F2-4F2A-9069-CA83954294AA}" name="Fases" dataDxfId="165"/>
    <tableColumn id="53" xr3:uid="{EB98FF4D-CFDB-4C49-ADDC-50B4B5A4E95F}" name="Sobrepuesto" dataDxfId="164"/>
    <tableColumn id="48" xr3:uid="{371A4E99-C9E0-46D2-B14A-B9E075F9B709}" name="Número de conductores" dataDxfId="163"/>
    <tableColumn id="43" xr3:uid="{F6463E47-BCD7-4FB6-A782-79CA3F903F67}" name="Fecha Instalacion_x000a_DD/MM/YYYY" dataDxfId="162"/>
    <tableColumn id="49" xr3:uid="{D2A51424-9398-4023-BF36-ABB2EB6BDC8B}" name="CLASE" dataDxfId="161"/>
    <tableColumn id="47" xr3:uid="{4285CC13-9892-4925-91F7-F3822DCB7DDC}" name="POBLACION" dataDxfId="160"/>
    <tableColumn id="46" xr3:uid="{F562A19C-E448-41E5-8300-8178456966F4}" name="TIPO" dataDxfId="159"/>
    <tableColumn id="45" xr3:uid="{31F27A70-4CAC-4B6C-8EC9-EA4FB281E148}" name="MATERIAL" dataDxfId="158"/>
    <tableColumn id="44" xr3:uid="{04E65639-5E4C-4D05-9DAB-2B2997C35BA5}" name="CALIBRE" dataDxfId="157"/>
    <tableColumn id="9" xr3:uid="{DAA76C58-B1FE-4F88-BF98-CBA7D20B75F0}" name="Unidad Constructiva" dataDxfId="156"/>
    <tableColumn id="17" xr3:uid="{3FE9961B-82F8-40D2-B3C0-649E3DF33691}" name="DESCRIPCION" dataDxfId="155">
      <calculatedColumnFormula>IF(Estructuras_N167[[#This Row],[Unidad Constructiva]]&lt;&gt;"",VLOOKUP(Estructuras_N167[[#This Row],[Unidad Constructiva]],Listas!S:T,2,0),"Identifique la UC")</calculatedColumnFormula>
    </tableColumn>
    <tableColumn id="24" xr3:uid="{40CD7913-C7B0-46B3-B1D0-2C58F165A9ED}" name="Código FID_rep" dataDxfId="154"/>
    <tableColumn id="25" xr3:uid="{C7D26205-061C-4E11-B00A-F4D4DBC2D5F1}" name="Número de conductores_rep" dataDxfId="153"/>
    <tableColumn id="23" xr3:uid="{A983AC3D-4C98-465C-995D-EA956D8B83EE}" name="Cantidad_rep" dataDxfId="152"/>
    <tableColumn id="28" xr3:uid="{CBDBCB40-08DF-46E7-B9A7-130939122030}" name="Rpp_rep" dataDxfId="151"/>
    <tableColumn id="26" xr3:uid="{5DF88D19-8FF6-44B7-A3F1-8F980CC7A229}" name="Año entrada operación_rep" dataDxfId="150"/>
    <tableColumn id="29" xr3:uid="{D5F785BE-521F-41B6-940E-BAF27D8356A6}" name="Tipo inventario" dataDxfId="149"/>
    <tableColumn id="20" xr3:uid="{7A1077EC-23FD-46C7-ADD3-7D70BBB1BCF6}" name="Codigo UC_rep" dataDxfId="148"/>
    <tableColumn id="21" xr3:uid="{0A961D63-1C2B-495A-8B47-B4C2106F6E85}" name="DESCRIPCION_rep" dataDxfId="147">
      <calculatedColumnFormula>IFERROR(IF(AND(Estructuras_N167[[#This Row],[Tipo inversión]]="III"),VLOOKUP(Estructuras_N167[[#This Row],[Codigo UC_rep]],Listas!S:T,2,0),IF(AND(Estructuras_N167[[#This Row],[Tipo inversión]]="I"),VLOOKUP(Estructuras_N167[[#This Row],[Codigo UC_rep]],Listas!S:T,2,0),IF(Estructuras_N167[[#This Row],[Codigo UC_rep]]="",""))),"Identifique UC_rep")</calculatedColumnFormula>
    </tableColumn>
    <tableColumn id="1" xr3:uid="{D8E12E13-BD89-4DFB-B355-B5F80ABC1F98}" name="Columna1" dataDxfId="146">
      <calculatedColumnFormula>Estructuras_N167[[#This Row],[Identificador_1]]&amp;"-"&amp;Estructuras_N167[[#This Row],[Identificador_2]]</calculatedColumnFormula>
    </tableColumn>
  </tableColumns>
  <tableStyleInfo name="TableStyleMedium2" showFirstColumn="0" showLastColumn="0" showRowStripes="0"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4AB1BCC0-EDDC-430C-8E00-0F9B922759E8}" name="Estructuras_N16" displayName="Estructuras_N16" ref="A2:AA3" totalsRowShown="0" headerRowDxfId="145" dataDxfId="143" headerRowBorderDxfId="144" tableBorderDxfId="142" totalsRowBorderDxfId="141">
  <autoFilter ref="A2:AA3" xr:uid="{00000000-0009-0000-0100-000001000000}"/>
  <tableColumns count="27">
    <tableColumn id="19" xr3:uid="{EA0985EA-3583-49A2-84B5-1AB9992A759D}" name="Coordenada_X1_x000a_LONGITUD" dataDxfId="140"/>
    <tableColumn id="27" xr3:uid="{CFC04BD4-FBD9-4C0B-9596-7755FCD5F841}" name="Coordenada_Y1_x000a_LATITUD" dataDxfId="139"/>
    <tableColumn id="13" xr3:uid="{CB2514D2-C911-4BF1-80E5-C40E34AB03DB}" name="Código FID_x000a_GIT" dataDxfId="138"/>
    <tableColumn id="3" xr3:uid="{1524E11A-317E-4019-8FEA-89453DCED7E1}" name="Nombre del proyecto" dataDxfId="137"/>
    <tableColumn id="4" xr3:uid="{CB2CBAC2-5027-4CAA-B54E-CD80E7C6F60F}" name="Tipo inversión" dataDxfId="136"/>
    <tableColumn id="5" xr3:uid="{197D0A5D-1663-4AC7-99DF-D0C02FB69A36}" name="Código línea" dataDxfId="135"/>
    <tableColumn id="8" xr3:uid="{91FCA320-F0C2-401E-8521-F6046BAA47A7}" name="Municipio" dataDxfId="134"/>
    <tableColumn id="11" xr3:uid="{1B4C23C1-5839-4FF0-9D4F-AB9F8DA06FC0}" name="Cantidad" dataDxfId="133"/>
    <tableColumn id="14" xr3:uid="{627EBD31-7EB9-4CEF-A11E-F8B3DD765056}" name="Codigo. Transformador (1T,2T,3T,4T,5T)" dataDxfId="132"/>
    <tableColumn id="12" xr3:uid="{4525BB08-3FC7-4F7D-9C82-2FA6EB1D95CC}" name="Ubicación" dataDxfId="131"/>
    <tableColumn id="15" xr3:uid="{57D30039-4E44-40FC-9485-A82A9F07BCD1}" name="Nombre" dataDxfId="130"/>
    <tableColumn id="16" xr3:uid="{A1327945-4C3C-4AE8-BB30-6E2DE81954B1}" name="Contrato/Soporte" dataDxfId="129"/>
    <tableColumn id="18" xr3:uid="{589FD12D-946E-42BB-BDC7-DAA89BAFCC96}" name="Nombre de la Plantilla" dataDxfId="128"/>
    <tableColumn id="10" xr3:uid="{3AB2F623-18B6-4924-8E93-483E6378A622}" name="Nivel de Tension" dataDxfId="127"/>
    <tableColumn id="53" xr3:uid="{857E8CF5-D6C3-4A5B-AA95-E0B72A0A7853}" name="Fase" dataDxfId="126"/>
    <tableColumn id="7" xr3:uid="{DC251749-A8D4-4DB9-9D34-0E0621EB9508}" name="Fecha Instalacion_x000a_DD/MM/YYYY" dataDxfId="125"/>
    <tableColumn id="9" xr3:uid="{3740D7D3-CED0-4112-8423-A734C92DD01A}" name="Unidad Constructiva" dataDxfId="124"/>
    <tableColumn id="48" xr3:uid="{DEFA99AF-69BC-44C7-9537-404639D4E7BA}" name="Identificador" dataDxfId="123"/>
    <tableColumn id="17" xr3:uid="{F01A7BC0-2C26-44A5-BDCC-98D324A17046}" name="DESCRIPCION" dataDxfId="122"/>
    <tableColumn id="24" xr3:uid="{294345B8-30A9-4FE3-89A4-A4B58F98E9D1}" name="Código FID_rep" dataDxfId="121"/>
    <tableColumn id="25" xr3:uid="{D5871DC2-3110-4888-9422-C5BAF13B12F6}" name="Número de conductores_rep" dataDxfId="120"/>
    <tableColumn id="23" xr3:uid="{5E508EBD-6474-4561-B02B-CE1BD3FA0972}" name="Cantidad_rep" dataDxfId="119"/>
    <tableColumn id="28" xr3:uid="{2FE40843-C9D2-46DB-958E-73A0E2788871}" name="Rpp_rep" dataDxfId="118"/>
    <tableColumn id="26" xr3:uid="{A8BE82AD-C6ED-445B-9E3A-53B02B2550A3}" name="Año entrada operación_rep" dataDxfId="117"/>
    <tableColumn id="29" xr3:uid="{36B3832C-93BD-4EE5-9F33-1B46065ECAC2}" name="Tipo inventario" dataDxfId="116"/>
    <tableColumn id="20" xr3:uid="{1658BD0E-64B1-4402-A4B1-BAA0480E75A3}" name="Codigo UC_rep" dataDxfId="115"/>
    <tableColumn id="21" xr3:uid="{BD3E07E3-3518-4BA4-A701-5DC99F496185}" name="DESCRIPCION_rep" dataDxfId="114"/>
  </tableColumns>
  <tableStyleInfo name="TableStyleMedium2" showFirstColumn="0" showLastColumn="0" showRowStripes="0"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C9B66989-8EE2-449A-BB9F-73BE760926BC}" name="Estructuras_N1689" displayName="Estructuras_N1689" ref="A1:AB2" totalsRowShown="0" headerRowDxfId="113" dataDxfId="111" headerRowBorderDxfId="112" tableBorderDxfId="110" totalsRowBorderDxfId="109">
  <autoFilter ref="A1:AB2" xr:uid="{00000000-0009-0000-0100-000001000000}"/>
  <tableColumns count="28">
    <tableColumn id="13" xr3:uid="{352A8433-798F-4CFE-8763-927560649E99}" name="Coordenada_X1_x000a_LONGITUD" dataDxfId="108"/>
    <tableColumn id="33" xr3:uid="{8859CDDE-046E-4247-B774-9F5662C65C79}" name="Coordenada_Y1_x000a_LATITUD" dataDxfId="107"/>
    <tableColumn id="35" xr3:uid="{BD8536D9-34D8-4C18-9B3C-577E445F38EF}" name="Identificador" dataDxfId="106"/>
    <tableColumn id="30" xr3:uid="{94F819CC-8BCD-4DBC-AC8E-93667902C64D}" name="Código FID_x000a_GIT" dataDxfId="105"/>
    <tableColumn id="3" xr3:uid="{F74CA36E-01A5-4501-B3C6-5546C9662527}" name="Nombre del proyecto" dataDxfId="104"/>
    <tableColumn id="4" xr3:uid="{810DDBDB-FD2C-4DB5-8506-D185EFA20D36}" name="Tipo inversión" dataDxfId="103"/>
    <tableColumn id="5" xr3:uid="{F31A6CA9-AF46-4B82-8961-C6A20C7EDA3C}" name="Código línea" dataDxfId="102"/>
    <tableColumn id="8" xr3:uid="{CD01AD85-6D9A-4615-B659-17983DE75705}" name="Municipio" dataDxfId="101"/>
    <tableColumn id="11" xr3:uid="{B6F58104-9B9F-4856-8A03-484A14CB7F7A}" name="Cantidad" dataDxfId="100"/>
    <tableColumn id="14" xr3:uid="{E8F9927B-4429-469B-9FA9-25F4A759EBCE}" name="Codigo. Transformador (1T,2T,3T,4T,5T)" dataDxfId="99"/>
    <tableColumn id="36" xr3:uid="{B51A2DEC-7C57-482D-8722-58FFADD74D3F}" name="Ubicación" dataDxfId="98"/>
    <tableColumn id="15" xr3:uid="{9668974E-7AFF-4D9D-AD50-C8B3B15C9195}" name="Nombre" dataDxfId="97"/>
    <tableColumn id="16" xr3:uid="{6B6C3796-4CAE-47F1-87F8-DCE21B6B9984}" name="Contrato/Soporte" dataDxfId="96"/>
    <tableColumn id="18" xr3:uid="{C6C69D75-70C7-4F6A-A423-5807B5027BAF}" name="Nombre de la Plantilla" dataDxfId="95"/>
    <tableColumn id="19" xr3:uid="{1790539B-D370-4B93-8848-775D5B1F8210}" name="Nivel de Tension" dataDxfId="94"/>
    <tableColumn id="27" xr3:uid="{DB745DB3-CCB3-43DA-A620-BDCF504F6A92}" name="Fases" dataDxfId="93"/>
    <tableColumn id="53" xr3:uid="{91FEF179-4ED6-48AC-A3E8-4C611A7D195E}" name="Fecha Instalacion_x000a_DD/MM/YYYY" dataDxfId="92"/>
    <tableColumn id="48" xr3:uid="{60414E75-3543-4344-BFA1-844F5ECE9AEE}" name="Número de conductores" dataDxfId="91"/>
    <tableColumn id="9" xr3:uid="{95FA621A-6893-4577-82A7-1DB701A7CB3E}" name="Unidad Constructiva" dataDxfId="90"/>
    <tableColumn id="17" xr3:uid="{FAA4DA64-378B-44BE-B124-E574BEF684C8}" name="DESCRIPCION" dataDxfId="89"/>
    <tableColumn id="24" xr3:uid="{F6E64B32-3200-4C3E-8128-398F1066680B}" name="Código FID_rep" dataDxfId="88"/>
    <tableColumn id="25" xr3:uid="{7DF2F256-FF44-4C94-93D0-651DE279C95D}" name="Número de conductores_rep" dataDxfId="87"/>
    <tableColumn id="23" xr3:uid="{E9CCFF21-8B7B-49D3-AA69-7AEE5AFF897E}" name="Cantidad_rep" dataDxfId="86"/>
    <tableColumn id="28" xr3:uid="{0171D637-5095-4A61-8FFC-6597B8CD6EC6}" name="Rpp_rep" dataDxfId="85"/>
    <tableColumn id="26" xr3:uid="{1E610448-D52B-45D3-9452-6D47CBD51FB8}" name="Año entrada operación_rep" dataDxfId="84"/>
    <tableColumn id="29" xr3:uid="{8247114E-0363-4C3A-B686-600D7ED19BC8}" name="Tipo inventario" dataDxfId="83"/>
    <tableColumn id="20" xr3:uid="{EF473F17-ADE4-48F3-AD40-34F804A90721}" name="Codigo UC_rep" dataDxfId="82"/>
    <tableColumn id="21" xr3:uid="{BD8FC339-CB2A-46AF-BD68-E19D60F32C9E}" name="DESCRIPCION_rep" dataDxfId="81"/>
  </tableColumns>
  <tableStyleInfo name="TableStyleMedium2" showFirstColumn="0" showLastColumn="0" showRowStripes="0" showColumnStripes="0"/>
</table>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2.v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5.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vmlDrawing" Target="../drawings/vmlDrawing3.v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6.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vmlDrawing" Target="../drawings/vmlDrawing4.v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3">
    <tabColor theme="5" tint="0.39997558519241921"/>
  </sheetPr>
  <dimension ref="A1:W782"/>
  <sheetViews>
    <sheetView topLeftCell="Q60" zoomScaleNormal="100" workbookViewId="0">
      <selection activeCell="S543" sqref="S543"/>
    </sheetView>
  </sheetViews>
  <sheetFormatPr baseColWidth="10" defaultColWidth="11.453125" defaultRowHeight="14.5" x14ac:dyDescent="0.35"/>
  <cols>
    <col min="1" max="1" width="61.54296875" bestFit="1" customWidth="1"/>
    <col min="2" max="2" width="17" customWidth="1"/>
    <col min="4" max="4" width="18.81640625" style="29" bestFit="1" customWidth="1"/>
    <col min="5" max="6" width="11.453125" style="29"/>
    <col min="7" max="7" width="18.81640625" style="29" bestFit="1" customWidth="1"/>
    <col min="8" max="8" width="11.453125" style="29"/>
    <col min="9" max="9" width="19" style="29" bestFit="1" customWidth="1"/>
    <col min="10" max="10" width="20.1796875" bestFit="1" customWidth="1"/>
    <col min="13" max="13" width="22.1796875" customWidth="1"/>
    <col min="14" max="14" width="19.453125" bestFit="1" customWidth="1"/>
    <col min="18" max="18" width="12.1796875" customWidth="1"/>
    <col min="19" max="19" width="18.81640625" bestFit="1" customWidth="1"/>
    <col min="20" max="20" width="70.1796875" bestFit="1" customWidth="1"/>
    <col min="21" max="22" width="11.453125" style="11"/>
    <col min="23" max="23" width="48" bestFit="1" customWidth="1"/>
  </cols>
  <sheetData>
    <row r="1" spans="1:23" ht="29" x14ac:dyDescent="0.35">
      <c r="A1" s="3" t="s">
        <v>0</v>
      </c>
      <c r="B1" s="3" t="s">
        <v>1</v>
      </c>
      <c r="D1" s="27" t="s">
        <v>2</v>
      </c>
      <c r="E1" s="27" t="s">
        <v>3</v>
      </c>
      <c r="F1" s="27" t="s">
        <v>4</v>
      </c>
      <c r="G1" s="27" t="s">
        <v>5</v>
      </c>
      <c r="H1" s="27" t="s">
        <v>6</v>
      </c>
      <c r="I1" s="27" t="s">
        <v>7</v>
      </c>
      <c r="J1" s="2" t="s">
        <v>8</v>
      </c>
      <c r="K1" s="2" t="s">
        <v>9</v>
      </c>
      <c r="M1" s="8" t="s">
        <v>10</v>
      </c>
      <c r="N1" s="8" t="s">
        <v>11</v>
      </c>
      <c r="O1" s="8" t="s">
        <v>12</v>
      </c>
      <c r="P1" s="9" t="s">
        <v>13</v>
      </c>
      <c r="Q1" s="9" t="s">
        <v>14</v>
      </c>
      <c r="S1" s="3" t="s">
        <v>15</v>
      </c>
      <c r="T1" s="3" t="s">
        <v>16</v>
      </c>
      <c r="U1" s="3" t="s">
        <v>9</v>
      </c>
      <c r="V1" s="3" t="s">
        <v>17</v>
      </c>
      <c r="W1" s="3" t="s">
        <v>18</v>
      </c>
    </row>
    <row r="2" spans="1:23" x14ac:dyDescent="0.35">
      <c r="A2" s="1" t="s">
        <v>19</v>
      </c>
      <c r="B2" s="1" t="s">
        <v>20</v>
      </c>
      <c r="D2" s="28" t="s">
        <v>21</v>
      </c>
      <c r="E2" s="28" t="s">
        <v>22</v>
      </c>
      <c r="F2" s="28" t="s">
        <v>23</v>
      </c>
      <c r="G2" s="28" t="s">
        <v>24</v>
      </c>
      <c r="H2" s="28">
        <v>0</v>
      </c>
      <c r="I2" s="28">
        <v>0</v>
      </c>
      <c r="J2" s="4">
        <v>13.8</v>
      </c>
      <c r="K2" s="4">
        <v>2</v>
      </c>
      <c r="M2" s="5" t="s">
        <v>25</v>
      </c>
      <c r="N2" s="7" t="s">
        <v>26</v>
      </c>
      <c r="O2" s="7">
        <v>54003</v>
      </c>
      <c r="P2" s="5">
        <v>54498</v>
      </c>
      <c r="Q2" s="6" t="s">
        <v>27</v>
      </c>
      <c r="S2" s="14" t="s">
        <v>28</v>
      </c>
      <c r="T2" s="14" t="s">
        <v>29</v>
      </c>
      <c r="U2" s="15">
        <v>1</v>
      </c>
      <c r="V2" s="15">
        <v>35</v>
      </c>
      <c r="W2" s="1" t="s">
        <v>30</v>
      </c>
    </row>
    <row r="3" spans="1:23" x14ac:dyDescent="0.35">
      <c r="A3" s="1" t="s">
        <v>31</v>
      </c>
      <c r="B3" s="1" t="s">
        <v>32</v>
      </c>
      <c r="D3" s="28" t="s">
        <v>33</v>
      </c>
      <c r="E3" s="28" t="s">
        <v>34</v>
      </c>
      <c r="F3" s="28" t="s">
        <v>23</v>
      </c>
      <c r="G3" s="28" t="s">
        <v>24</v>
      </c>
      <c r="H3" s="28">
        <v>0</v>
      </c>
      <c r="I3" s="28">
        <v>0</v>
      </c>
      <c r="J3" s="4">
        <v>13.8</v>
      </c>
      <c r="K3" s="4">
        <v>2</v>
      </c>
      <c r="M3" s="5" t="s">
        <v>35</v>
      </c>
      <c r="N3" s="5" t="s">
        <v>36</v>
      </c>
      <c r="O3" s="5">
        <v>20011</v>
      </c>
      <c r="P3" s="5">
        <v>20011</v>
      </c>
      <c r="Q3" s="6" t="s">
        <v>36</v>
      </c>
      <c r="S3" s="14" t="s">
        <v>37</v>
      </c>
      <c r="T3" s="14" t="s">
        <v>38</v>
      </c>
      <c r="U3" s="15">
        <v>1</v>
      </c>
      <c r="V3" s="15">
        <v>35</v>
      </c>
      <c r="W3" s="1" t="s">
        <v>39</v>
      </c>
    </row>
    <row r="4" spans="1:23" x14ac:dyDescent="0.35">
      <c r="A4" s="1" t="s">
        <v>40</v>
      </c>
      <c r="B4" s="1" t="s">
        <v>41</v>
      </c>
      <c r="D4" s="28" t="s">
        <v>42</v>
      </c>
      <c r="E4" s="28" t="s">
        <v>43</v>
      </c>
      <c r="F4" s="28" t="s">
        <v>23</v>
      </c>
      <c r="G4" s="28" t="s">
        <v>24</v>
      </c>
      <c r="H4" s="28">
        <v>0</v>
      </c>
      <c r="I4" s="28">
        <v>0</v>
      </c>
      <c r="J4" s="4">
        <v>13.8</v>
      </c>
      <c r="K4" s="4">
        <v>2</v>
      </c>
      <c r="M4" s="5" t="s">
        <v>25</v>
      </c>
      <c r="N4" s="5" t="s">
        <v>44</v>
      </c>
      <c r="O4" s="5">
        <v>54051</v>
      </c>
      <c r="P4" s="5">
        <v>54001</v>
      </c>
      <c r="Q4" s="6" t="s">
        <v>45</v>
      </c>
      <c r="S4" s="14" t="s">
        <v>46</v>
      </c>
      <c r="T4" s="14" t="s">
        <v>47</v>
      </c>
      <c r="U4" s="15">
        <v>1</v>
      </c>
      <c r="V4" s="15">
        <v>35</v>
      </c>
      <c r="W4" s="1" t="s">
        <v>48</v>
      </c>
    </row>
    <row r="5" spans="1:23" x14ac:dyDescent="0.35">
      <c r="A5" s="1" t="s">
        <v>49</v>
      </c>
      <c r="B5" s="1" t="s">
        <v>50</v>
      </c>
      <c r="D5" s="28" t="s">
        <v>51</v>
      </c>
      <c r="E5" s="28" t="s">
        <v>52</v>
      </c>
      <c r="F5" s="28" t="s">
        <v>23</v>
      </c>
      <c r="G5" s="28" t="s">
        <v>24</v>
      </c>
      <c r="H5" s="28">
        <v>0</v>
      </c>
      <c r="I5" s="28">
        <v>0</v>
      </c>
      <c r="J5" s="4">
        <v>13.8</v>
      </c>
      <c r="K5" s="4">
        <v>2</v>
      </c>
      <c r="M5" s="5" t="s">
        <v>25</v>
      </c>
      <c r="N5" s="5" t="s">
        <v>53</v>
      </c>
      <c r="O5" s="5">
        <v>54099</v>
      </c>
      <c r="P5" s="5">
        <v>54518</v>
      </c>
      <c r="Q5" s="6" t="s">
        <v>54</v>
      </c>
      <c r="S5" s="1" t="s">
        <v>55</v>
      </c>
      <c r="T5" s="1" t="s">
        <v>56</v>
      </c>
      <c r="U5" s="4">
        <v>1</v>
      </c>
      <c r="V5" s="15">
        <v>35</v>
      </c>
      <c r="W5" s="1" t="s">
        <v>57</v>
      </c>
    </row>
    <row r="6" spans="1:23" x14ac:dyDescent="0.35">
      <c r="A6" s="1" t="s">
        <v>58</v>
      </c>
      <c r="B6" s="1" t="s">
        <v>59</v>
      </c>
      <c r="D6" s="28" t="s">
        <v>60</v>
      </c>
      <c r="E6" s="28" t="s">
        <v>61</v>
      </c>
      <c r="F6" s="28" t="s">
        <v>23</v>
      </c>
      <c r="G6" s="28" t="s">
        <v>24</v>
      </c>
      <c r="H6" s="28">
        <v>0</v>
      </c>
      <c r="I6" s="28">
        <v>0</v>
      </c>
      <c r="J6" s="4">
        <v>13.8</v>
      </c>
      <c r="K6" s="4">
        <v>2</v>
      </c>
      <c r="M6" s="5" t="s">
        <v>25</v>
      </c>
      <c r="N6" s="5" t="s">
        <v>62</v>
      </c>
      <c r="O6" s="5">
        <v>54109</v>
      </c>
      <c r="P6" s="5">
        <v>54810</v>
      </c>
      <c r="Q6" s="6" t="s">
        <v>63</v>
      </c>
      <c r="S6" s="14" t="s">
        <v>64</v>
      </c>
      <c r="T6" s="14" t="s">
        <v>65</v>
      </c>
      <c r="U6" s="15">
        <v>1</v>
      </c>
      <c r="V6" s="15">
        <v>35</v>
      </c>
      <c r="W6" s="1" t="s">
        <v>66</v>
      </c>
    </row>
    <row r="7" spans="1:23" x14ac:dyDescent="0.35">
      <c r="A7" s="1" t="s">
        <v>67</v>
      </c>
      <c r="B7" s="1" t="s">
        <v>68</v>
      </c>
      <c r="D7" s="28" t="s">
        <v>69</v>
      </c>
      <c r="E7" s="28" t="s">
        <v>70</v>
      </c>
      <c r="F7" s="28" t="s">
        <v>23</v>
      </c>
      <c r="G7" s="28" t="s">
        <v>24</v>
      </c>
      <c r="H7" s="28">
        <v>0</v>
      </c>
      <c r="I7" s="28">
        <v>0</v>
      </c>
      <c r="J7" s="4">
        <v>13.8</v>
      </c>
      <c r="K7" s="4">
        <v>2</v>
      </c>
      <c r="M7" s="5" t="s">
        <v>25</v>
      </c>
      <c r="N7" s="5" t="s">
        <v>71</v>
      </c>
      <c r="O7" s="5">
        <v>54128</v>
      </c>
      <c r="P7" s="5">
        <v>20011</v>
      </c>
      <c r="Q7" s="6" t="s">
        <v>36</v>
      </c>
      <c r="S7" s="14" t="s">
        <v>72</v>
      </c>
      <c r="T7" s="14" t="s">
        <v>73</v>
      </c>
      <c r="U7" s="15">
        <v>1</v>
      </c>
      <c r="V7" s="15">
        <v>35</v>
      </c>
      <c r="W7" s="1" t="s">
        <v>74</v>
      </c>
    </row>
    <row r="8" spans="1:23" x14ac:dyDescent="0.35">
      <c r="A8" s="1" t="s">
        <v>75</v>
      </c>
      <c r="B8" s="1" t="s">
        <v>76</v>
      </c>
      <c r="D8" s="28" t="s">
        <v>77</v>
      </c>
      <c r="E8" s="28" t="s">
        <v>78</v>
      </c>
      <c r="F8" s="28" t="s">
        <v>23</v>
      </c>
      <c r="G8" s="28" t="s">
        <v>24</v>
      </c>
      <c r="H8" s="28">
        <v>0</v>
      </c>
      <c r="I8" s="28">
        <v>0</v>
      </c>
      <c r="J8" s="4">
        <v>13.8</v>
      </c>
      <c r="K8" s="4">
        <v>2</v>
      </c>
      <c r="M8" s="5" t="s">
        <v>25</v>
      </c>
      <c r="N8" s="5" t="s">
        <v>79</v>
      </c>
      <c r="O8" s="5">
        <v>54125</v>
      </c>
      <c r="P8" s="5">
        <v>54518</v>
      </c>
      <c r="Q8" s="6" t="s">
        <v>54</v>
      </c>
      <c r="S8" s="14" t="s">
        <v>80</v>
      </c>
      <c r="T8" s="14" t="s">
        <v>81</v>
      </c>
      <c r="U8" s="15">
        <v>1</v>
      </c>
      <c r="V8" s="15">
        <v>35</v>
      </c>
    </row>
    <row r="9" spans="1:23" x14ac:dyDescent="0.35">
      <c r="A9" s="1" t="s">
        <v>82</v>
      </c>
      <c r="B9" s="1" t="s">
        <v>83</v>
      </c>
      <c r="D9" s="28" t="s">
        <v>84</v>
      </c>
      <c r="E9" s="28" t="s">
        <v>85</v>
      </c>
      <c r="F9" s="28" t="s">
        <v>23</v>
      </c>
      <c r="G9" s="28" t="s">
        <v>24</v>
      </c>
      <c r="H9" s="28">
        <v>0</v>
      </c>
      <c r="I9" s="28">
        <v>0</v>
      </c>
      <c r="J9" s="4">
        <v>13.8</v>
      </c>
      <c r="K9" s="4">
        <v>2</v>
      </c>
      <c r="M9" s="5" t="s">
        <v>25</v>
      </c>
      <c r="N9" s="5" t="s">
        <v>86</v>
      </c>
      <c r="O9" s="5">
        <v>54172</v>
      </c>
      <c r="P9" s="5">
        <v>54518</v>
      </c>
      <c r="Q9" s="6" t="s">
        <v>54</v>
      </c>
      <c r="S9" s="14" t="s">
        <v>87</v>
      </c>
      <c r="T9" s="14" t="s">
        <v>88</v>
      </c>
      <c r="U9" s="15">
        <v>1</v>
      </c>
      <c r="V9" s="15">
        <v>35</v>
      </c>
    </row>
    <row r="10" spans="1:23" x14ac:dyDescent="0.35">
      <c r="A10" s="1" t="s">
        <v>89</v>
      </c>
      <c r="B10" s="1" t="s">
        <v>90</v>
      </c>
      <c r="D10" s="28" t="s">
        <v>91</v>
      </c>
      <c r="E10" s="28" t="s">
        <v>92</v>
      </c>
      <c r="F10" s="28" t="s">
        <v>23</v>
      </c>
      <c r="G10" s="28" t="s">
        <v>24</v>
      </c>
      <c r="H10" s="28">
        <v>0</v>
      </c>
      <c r="I10" s="28">
        <v>0</v>
      </c>
      <c r="J10" s="4">
        <v>13.8</v>
      </c>
      <c r="K10" s="4">
        <v>2</v>
      </c>
      <c r="M10" s="5" t="s">
        <v>25</v>
      </c>
      <c r="N10" s="5" t="s">
        <v>93</v>
      </c>
      <c r="O10" s="5">
        <v>54174</v>
      </c>
      <c r="P10" s="5">
        <v>54518</v>
      </c>
      <c r="Q10" s="6" t="s">
        <v>54</v>
      </c>
      <c r="S10" s="14" t="s">
        <v>94</v>
      </c>
      <c r="T10" s="14" t="s">
        <v>95</v>
      </c>
      <c r="U10" s="15">
        <v>1</v>
      </c>
      <c r="V10" s="15">
        <v>35</v>
      </c>
    </row>
    <row r="11" spans="1:23" x14ac:dyDescent="0.35">
      <c r="A11" s="1" t="s">
        <v>96</v>
      </c>
      <c r="B11" s="1" t="s">
        <v>97</v>
      </c>
      <c r="D11" s="28" t="s">
        <v>98</v>
      </c>
      <c r="E11" s="28" t="s">
        <v>99</v>
      </c>
      <c r="F11" s="28" t="s">
        <v>23</v>
      </c>
      <c r="G11" s="28" t="s">
        <v>24</v>
      </c>
      <c r="H11" s="28" t="s">
        <v>100</v>
      </c>
      <c r="I11" s="28" t="s">
        <v>101</v>
      </c>
      <c r="J11" s="4">
        <v>34.5</v>
      </c>
      <c r="K11" s="4">
        <v>3</v>
      </c>
      <c r="M11" s="5" t="s">
        <v>102</v>
      </c>
      <c r="N11" s="5" t="s">
        <v>103</v>
      </c>
      <c r="O11" s="5">
        <v>68207</v>
      </c>
      <c r="P11" s="5">
        <v>54518</v>
      </c>
      <c r="Q11" s="6" t="s">
        <v>54</v>
      </c>
      <c r="S11" s="14" t="s">
        <v>104</v>
      </c>
      <c r="T11" s="14" t="s">
        <v>105</v>
      </c>
      <c r="U11" s="15">
        <v>1</v>
      </c>
      <c r="V11" s="15">
        <v>35</v>
      </c>
    </row>
    <row r="12" spans="1:23" x14ac:dyDescent="0.35">
      <c r="A12" s="1" t="s">
        <v>106</v>
      </c>
      <c r="B12" s="1" t="s">
        <v>107</v>
      </c>
      <c r="D12" s="28" t="s">
        <v>98</v>
      </c>
      <c r="E12" s="28" t="s">
        <v>99</v>
      </c>
      <c r="F12" s="28" t="s">
        <v>23</v>
      </c>
      <c r="G12" s="28" t="s">
        <v>24</v>
      </c>
      <c r="H12" s="28" t="s">
        <v>108</v>
      </c>
      <c r="I12" s="28" t="s">
        <v>109</v>
      </c>
      <c r="J12" s="4">
        <v>34.5</v>
      </c>
      <c r="K12" s="4">
        <v>3</v>
      </c>
      <c r="M12" s="5" t="s">
        <v>25</v>
      </c>
      <c r="N12" s="5" t="s">
        <v>110</v>
      </c>
      <c r="O12" s="5">
        <v>54206</v>
      </c>
      <c r="P12" s="5">
        <v>54498</v>
      </c>
      <c r="Q12" s="6" t="s">
        <v>27</v>
      </c>
      <c r="S12" s="14" t="s">
        <v>111</v>
      </c>
      <c r="T12" s="14" t="s">
        <v>112</v>
      </c>
      <c r="U12" s="15">
        <v>1</v>
      </c>
      <c r="V12" s="15">
        <v>35</v>
      </c>
    </row>
    <row r="13" spans="1:23" x14ac:dyDescent="0.35">
      <c r="A13" s="31" t="s">
        <v>113</v>
      </c>
      <c r="B13" s="31" t="s">
        <v>114</v>
      </c>
      <c r="D13" s="28" t="s">
        <v>115</v>
      </c>
      <c r="E13" s="28" t="s">
        <v>116</v>
      </c>
      <c r="F13" s="28" t="s">
        <v>23</v>
      </c>
      <c r="G13" s="28" t="s">
        <v>24</v>
      </c>
      <c r="H13" s="28" t="s">
        <v>43</v>
      </c>
      <c r="I13" s="28" t="s">
        <v>117</v>
      </c>
      <c r="J13" s="4">
        <v>34.5</v>
      </c>
      <c r="K13" s="4">
        <v>3</v>
      </c>
      <c r="M13" s="5" t="s">
        <v>25</v>
      </c>
      <c r="N13" s="5" t="s">
        <v>118</v>
      </c>
      <c r="O13" s="5">
        <v>54001</v>
      </c>
      <c r="P13" s="5">
        <v>54001</v>
      </c>
      <c r="Q13" s="6" t="s">
        <v>45</v>
      </c>
      <c r="S13" s="14" t="s">
        <v>119</v>
      </c>
      <c r="T13" s="14" t="s">
        <v>120</v>
      </c>
      <c r="U13" s="15">
        <v>1</v>
      </c>
      <c r="V13" s="15">
        <v>35</v>
      </c>
    </row>
    <row r="14" spans="1:23" x14ac:dyDescent="0.35">
      <c r="A14" s="1" t="s">
        <v>121</v>
      </c>
      <c r="B14" s="1" t="s">
        <v>122</v>
      </c>
      <c r="D14" s="28" t="s">
        <v>115</v>
      </c>
      <c r="E14" s="28" t="s">
        <v>116</v>
      </c>
      <c r="F14" s="28" t="s">
        <v>23</v>
      </c>
      <c r="G14" s="28" t="s">
        <v>24</v>
      </c>
      <c r="H14" s="28" t="s">
        <v>123</v>
      </c>
      <c r="I14" s="28" t="s">
        <v>124</v>
      </c>
      <c r="J14" s="4">
        <v>34.5</v>
      </c>
      <c r="K14" s="4">
        <v>3</v>
      </c>
      <c r="M14" s="5" t="s">
        <v>25</v>
      </c>
      <c r="N14" s="5" t="s">
        <v>125</v>
      </c>
      <c r="O14" s="5">
        <v>54223</v>
      </c>
      <c r="P14" s="5">
        <v>54001</v>
      </c>
      <c r="Q14" s="6" t="s">
        <v>45</v>
      </c>
      <c r="S14" s="14" t="s">
        <v>126</v>
      </c>
      <c r="T14" s="14" t="s">
        <v>127</v>
      </c>
      <c r="U14" s="15">
        <v>1</v>
      </c>
      <c r="V14" s="15">
        <v>35</v>
      </c>
    </row>
    <row r="15" spans="1:23" x14ac:dyDescent="0.35">
      <c r="A15" s="1" t="s">
        <v>128</v>
      </c>
      <c r="B15" s="1" t="s">
        <v>129</v>
      </c>
      <c r="D15" s="28" t="s">
        <v>130</v>
      </c>
      <c r="E15" s="28" t="s">
        <v>131</v>
      </c>
      <c r="F15" s="28" t="s">
        <v>23</v>
      </c>
      <c r="G15" s="28" t="s">
        <v>24</v>
      </c>
      <c r="H15" s="28" t="s">
        <v>132</v>
      </c>
      <c r="I15" s="28" t="s">
        <v>133</v>
      </c>
      <c r="J15" s="4">
        <v>34.5</v>
      </c>
      <c r="K15" s="4">
        <v>3</v>
      </c>
      <c r="M15" s="5" t="s">
        <v>25</v>
      </c>
      <c r="N15" s="5" t="s">
        <v>134</v>
      </c>
      <c r="O15" s="5">
        <v>54239</v>
      </c>
      <c r="P15" s="5">
        <v>54518</v>
      </c>
      <c r="Q15" s="6" t="s">
        <v>54</v>
      </c>
      <c r="S15" s="14" t="s">
        <v>135</v>
      </c>
      <c r="T15" s="14" t="s">
        <v>136</v>
      </c>
      <c r="U15" s="15">
        <v>1</v>
      </c>
      <c r="V15" s="15">
        <v>35</v>
      </c>
    </row>
    <row r="16" spans="1:23" x14ac:dyDescent="0.35">
      <c r="A16" s="1" t="s">
        <v>137</v>
      </c>
      <c r="B16" s="1" t="s">
        <v>138</v>
      </c>
      <c r="D16" s="28" t="s">
        <v>130</v>
      </c>
      <c r="E16" s="28" t="s">
        <v>131</v>
      </c>
      <c r="F16" s="28" t="s">
        <v>23</v>
      </c>
      <c r="G16" s="28" t="s">
        <v>24</v>
      </c>
      <c r="H16" s="28" t="s">
        <v>139</v>
      </c>
      <c r="I16" s="28" t="s">
        <v>140</v>
      </c>
      <c r="J16" s="4">
        <v>34.5</v>
      </c>
      <c r="K16" s="4">
        <v>3</v>
      </c>
      <c r="M16" s="5" t="s">
        <v>25</v>
      </c>
      <c r="N16" s="5" t="s">
        <v>141</v>
      </c>
      <c r="O16" s="5">
        <v>54245</v>
      </c>
      <c r="P16" s="5">
        <v>54498</v>
      </c>
      <c r="Q16" s="6" t="s">
        <v>27</v>
      </c>
      <c r="S16" s="14" t="s">
        <v>142</v>
      </c>
      <c r="T16" s="14" t="s">
        <v>143</v>
      </c>
      <c r="U16" s="15">
        <v>1</v>
      </c>
      <c r="V16" s="15">
        <v>35</v>
      </c>
    </row>
    <row r="17" spans="1:22" x14ac:dyDescent="0.35">
      <c r="A17" s="1" t="s">
        <v>144</v>
      </c>
      <c r="B17" s="1" t="s">
        <v>145</v>
      </c>
      <c r="D17" s="28" t="s">
        <v>130</v>
      </c>
      <c r="E17" s="28" t="s">
        <v>131</v>
      </c>
      <c r="F17" s="28" t="s">
        <v>23</v>
      </c>
      <c r="G17" s="28" t="s">
        <v>24</v>
      </c>
      <c r="H17" s="28" t="s">
        <v>146</v>
      </c>
      <c r="I17" s="28" t="s">
        <v>147</v>
      </c>
      <c r="J17" s="4">
        <v>34.5</v>
      </c>
      <c r="K17" s="4">
        <v>3</v>
      </c>
      <c r="M17" s="5" t="s">
        <v>25</v>
      </c>
      <c r="N17" s="5" t="s">
        <v>148</v>
      </c>
      <c r="O17" s="5">
        <v>54250</v>
      </c>
      <c r="P17" s="5">
        <v>54498</v>
      </c>
      <c r="Q17" s="6" t="s">
        <v>27</v>
      </c>
      <c r="S17" s="1" t="s">
        <v>149</v>
      </c>
      <c r="T17" s="1" t="s">
        <v>150</v>
      </c>
      <c r="U17" s="4">
        <v>1</v>
      </c>
      <c r="V17" s="15">
        <v>35</v>
      </c>
    </row>
    <row r="18" spans="1:22" x14ac:dyDescent="0.35">
      <c r="A18" s="1" t="s">
        <v>151</v>
      </c>
      <c r="B18" s="1" t="s">
        <v>152</v>
      </c>
      <c r="D18" s="28" t="s">
        <v>153</v>
      </c>
      <c r="E18" s="28" t="s">
        <v>123</v>
      </c>
      <c r="F18" s="28" t="s">
        <v>23</v>
      </c>
      <c r="G18" s="28" t="s">
        <v>24</v>
      </c>
      <c r="H18" s="28">
        <v>0</v>
      </c>
      <c r="I18" s="28">
        <v>0</v>
      </c>
      <c r="J18" s="4">
        <v>34.5</v>
      </c>
      <c r="K18" s="4">
        <v>3</v>
      </c>
      <c r="M18" s="5" t="s">
        <v>25</v>
      </c>
      <c r="N18" s="5" t="s">
        <v>109</v>
      </c>
      <c r="O18" s="5">
        <v>54261</v>
      </c>
      <c r="P18" s="5">
        <v>54001</v>
      </c>
      <c r="Q18" s="6" t="s">
        <v>45</v>
      </c>
      <c r="S18" s="14" t="s">
        <v>154</v>
      </c>
      <c r="T18" s="14" t="s">
        <v>155</v>
      </c>
      <c r="U18" s="15">
        <v>1</v>
      </c>
      <c r="V18" s="15">
        <v>35</v>
      </c>
    </row>
    <row r="19" spans="1:22" x14ac:dyDescent="0.35">
      <c r="A19" s="1" t="s">
        <v>156</v>
      </c>
      <c r="B19" s="1" t="s">
        <v>157</v>
      </c>
      <c r="D19" s="28" t="s">
        <v>158</v>
      </c>
      <c r="E19" s="28" t="s">
        <v>132</v>
      </c>
      <c r="F19" s="28" t="s">
        <v>23</v>
      </c>
      <c r="G19" s="28" t="s">
        <v>24</v>
      </c>
      <c r="H19" s="28" t="s">
        <v>34</v>
      </c>
      <c r="I19" s="28" t="s">
        <v>159</v>
      </c>
      <c r="J19" s="4">
        <v>115</v>
      </c>
      <c r="K19" s="4">
        <v>4</v>
      </c>
      <c r="M19" s="5" t="s">
        <v>35</v>
      </c>
      <c r="N19" s="5" t="s">
        <v>160</v>
      </c>
      <c r="O19" s="5">
        <v>20295</v>
      </c>
      <c r="P19" s="5">
        <v>20011</v>
      </c>
      <c r="Q19" s="6" t="s">
        <v>36</v>
      </c>
      <c r="S19" s="14" t="s">
        <v>161</v>
      </c>
      <c r="T19" s="14" t="s">
        <v>162</v>
      </c>
      <c r="U19" s="15">
        <v>1</v>
      </c>
      <c r="V19" s="15">
        <v>35</v>
      </c>
    </row>
    <row r="20" spans="1:22" x14ac:dyDescent="0.35">
      <c r="A20" s="1" t="s">
        <v>163</v>
      </c>
      <c r="B20" s="1" t="s">
        <v>50</v>
      </c>
      <c r="D20" s="28" t="s">
        <v>164</v>
      </c>
      <c r="E20" s="28" t="s">
        <v>100</v>
      </c>
      <c r="F20" s="28" t="s">
        <v>23</v>
      </c>
      <c r="G20" s="28" t="s">
        <v>24</v>
      </c>
      <c r="H20" s="28" t="s">
        <v>34</v>
      </c>
      <c r="I20" s="28" t="s">
        <v>159</v>
      </c>
      <c r="J20" s="4">
        <v>115</v>
      </c>
      <c r="K20" s="4">
        <v>4</v>
      </c>
      <c r="M20" s="5" t="s">
        <v>35</v>
      </c>
      <c r="N20" s="5" t="s">
        <v>165</v>
      </c>
      <c r="O20" s="5">
        <v>20310</v>
      </c>
      <c r="P20" s="5">
        <v>54498</v>
      </c>
      <c r="Q20" s="6" t="s">
        <v>27</v>
      </c>
      <c r="S20" s="14" t="s">
        <v>166</v>
      </c>
      <c r="T20" s="14" t="s">
        <v>167</v>
      </c>
      <c r="U20" s="15">
        <v>1</v>
      </c>
      <c r="V20" s="15">
        <v>35</v>
      </c>
    </row>
    <row r="21" spans="1:22" x14ac:dyDescent="0.35">
      <c r="A21" s="30"/>
      <c r="B21" s="30"/>
      <c r="D21" s="28" t="s">
        <v>168</v>
      </c>
      <c r="E21" s="28" t="s">
        <v>139</v>
      </c>
      <c r="F21" s="28" t="s">
        <v>22</v>
      </c>
      <c r="G21" s="28" t="s">
        <v>169</v>
      </c>
      <c r="H21" s="28">
        <v>0</v>
      </c>
      <c r="I21" s="28">
        <v>0</v>
      </c>
      <c r="J21" s="4">
        <v>13.8</v>
      </c>
      <c r="K21" s="4">
        <v>2</v>
      </c>
      <c r="M21" s="5" t="s">
        <v>25</v>
      </c>
      <c r="N21" s="5" t="s">
        <v>170</v>
      </c>
      <c r="O21" s="5">
        <v>54313</v>
      </c>
      <c r="P21" s="5">
        <v>54001</v>
      </c>
      <c r="Q21" s="6" t="s">
        <v>45</v>
      </c>
      <c r="S21" s="14" t="s">
        <v>171</v>
      </c>
      <c r="T21" s="14" t="s">
        <v>172</v>
      </c>
      <c r="U21" s="15">
        <v>1</v>
      </c>
      <c r="V21" s="15">
        <v>35</v>
      </c>
    </row>
    <row r="22" spans="1:22" x14ac:dyDescent="0.35">
      <c r="A22" s="3" t="s">
        <v>14</v>
      </c>
      <c r="B22" s="3" t="s">
        <v>173</v>
      </c>
      <c r="D22" s="28" t="s">
        <v>174</v>
      </c>
      <c r="E22" s="28" t="s">
        <v>175</v>
      </c>
      <c r="F22" s="28" t="s">
        <v>22</v>
      </c>
      <c r="G22" s="28" t="s">
        <v>169</v>
      </c>
      <c r="H22" s="28">
        <v>0</v>
      </c>
      <c r="I22" s="28">
        <v>0</v>
      </c>
      <c r="J22" s="4">
        <v>13.8</v>
      </c>
      <c r="K22" s="4">
        <v>2</v>
      </c>
      <c r="M22" s="5" t="s">
        <v>25</v>
      </c>
      <c r="N22" s="5" t="s">
        <v>176</v>
      </c>
      <c r="O22" s="5">
        <v>54344</v>
      </c>
      <c r="P22" s="5">
        <v>54498</v>
      </c>
      <c r="Q22" s="6" t="s">
        <v>27</v>
      </c>
      <c r="S22" s="14" t="s">
        <v>177</v>
      </c>
      <c r="T22" s="14" t="s">
        <v>178</v>
      </c>
      <c r="U22" s="15">
        <v>1</v>
      </c>
      <c r="V22" s="15">
        <v>35</v>
      </c>
    </row>
    <row r="23" spans="1:22" x14ac:dyDescent="0.35">
      <c r="A23" s="10" t="s">
        <v>36</v>
      </c>
      <c r="B23" s="10">
        <v>20011</v>
      </c>
      <c r="D23" s="28" t="s">
        <v>179</v>
      </c>
      <c r="E23" s="28" t="s">
        <v>146</v>
      </c>
      <c r="F23" s="28" t="s">
        <v>22</v>
      </c>
      <c r="G23" s="28" t="s">
        <v>169</v>
      </c>
      <c r="H23" s="28">
        <v>0</v>
      </c>
      <c r="I23" s="28">
        <v>0</v>
      </c>
      <c r="J23" s="4">
        <v>13.8</v>
      </c>
      <c r="K23" s="4">
        <v>2</v>
      </c>
      <c r="M23" s="5" t="s">
        <v>25</v>
      </c>
      <c r="N23" s="5" t="s">
        <v>180</v>
      </c>
      <c r="O23" s="5">
        <v>54347</v>
      </c>
      <c r="P23" s="5">
        <v>54518</v>
      </c>
      <c r="Q23" s="6" t="s">
        <v>54</v>
      </c>
      <c r="S23" s="14" t="s">
        <v>181</v>
      </c>
      <c r="T23" s="14" t="s">
        <v>182</v>
      </c>
      <c r="U23" s="15">
        <v>1</v>
      </c>
      <c r="V23" s="15">
        <v>35</v>
      </c>
    </row>
    <row r="24" spans="1:22" x14ac:dyDescent="0.35">
      <c r="A24" s="10" t="s">
        <v>45</v>
      </c>
      <c r="B24" s="10">
        <v>54001</v>
      </c>
      <c r="D24" s="28" t="s">
        <v>183</v>
      </c>
      <c r="E24" s="28" t="s">
        <v>184</v>
      </c>
      <c r="F24" s="28" t="s">
        <v>22</v>
      </c>
      <c r="G24" s="28" t="s">
        <v>169</v>
      </c>
      <c r="H24" s="28">
        <v>0</v>
      </c>
      <c r="I24" s="28">
        <v>0</v>
      </c>
      <c r="J24" s="4">
        <v>13.8</v>
      </c>
      <c r="K24" s="4">
        <v>2</v>
      </c>
      <c r="M24" s="5" t="s">
        <v>25</v>
      </c>
      <c r="N24" s="5" t="s">
        <v>185</v>
      </c>
      <c r="O24" s="5">
        <v>54385</v>
      </c>
      <c r="P24" s="5">
        <v>20011</v>
      </c>
      <c r="Q24" s="6" t="s">
        <v>36</v>
      </c>
      <c r="S24" s="14" t="s">
        <v>186</v>
      </c>
      <c r="T24" s="14" t="s">
        <v>187</v>
      </c>
      <c r="U24" s="15">
        <v>1</v>
      </c>
      <c r="V24" s="15">
        <v>35</v>
      </c>
    </row>
    <row r="25" spans="1:22" x14ac:dyDescent="0.35">
      <c r="A25" s="10" t="s">
        <v>27</v>
      </c>
      <c r="B25" s="10">
        <v>54498</v>
      </c>
      <c r="D25" s="28" t="s">
        <v>188</v>
      </c>
      <c r="E25" s="28" t="s">
        <v>189</v>
      </c>
      <c r="F25" s="28" t="s">
        <v>22</v>
      </c>
      <c r="G25" s="28" t="s">
        <v>169</v>
      </c>
      <c r="H25" s="28">
        <v>0</v>
      </c>
      <c r="I25" s="28">
        <v>0</v>
      </c>
      <c r="J25" s="4">
        <v>13.8</v>
      </c>
      <c r="K25" s="4">
        <v>2</v>
      </c>
      <c r="M25" s="5" t="s">
        <v>35</v>
      </c>
      <c r="N25" s="5" t="s">
        <v>190</v>
      </c>
      <c r="O25" s="5">
        <v>20383</v>
      </c>
      <c r="P25" s="5">
        <v>20011</v>
      </c>
      <c r="Q25" s="6" t="s">
        <v>36</v>
      </c>
      <c r="S25" s="14" t="s">
        <v>191</v>
      </c>
      <c r="T25" s="14" t="s">
        <v>192</v>
      </c>
      <c r="U25" s="15">
        <v>1</v>
      </c>
      <c r="V25" s="15">
        <v>35</v>
      </c>
    </row>
    <row r="26" spans="1:22" x14ac:dyDescent="0.35">
      <c r="A26" s="10" t="s">
        <v>54</v>
      </c>
      <c r="B26" s="10">
        <v>54518</v>
      </c>
      <c r="D26" s="28" t="s">
        <v>193</v>
      </c>
      <c r="E26" s="28" t="s">
        <v>194</v>
      </c>
      <c r="F26" s="28" t="s">
        <v>22</v>
      </c>
      <c r="G26" s="28" t="s">
        <v>169</v>
      </c>
      <c r="H26" s="28">
        <v>0</v>
      </c>
      <c r="I26" s="28">
        <v>0</v>
      </c>
      <c r="J26" s="4">
        <v>13.8</v>
      </c>
      <c r="K26" s="4">
        <v>2</v>
      </c>
      <c r="M26" s="5" t="s">
        <v>25</v>
      </c>
      <c r="N26" s="5" t="s">
        <v>195</v>
      </c>
      <c r="O26" s="5">
        <v>54398</v>
      </c>
      <c r="P26" s="5">
        <v>54498</v>
      </c>
      <c r="Q26" s="6" t="s">
        <v>27</v>
      </c>
      <c r="S26" s="14" t="s">
        <v>196</v>
      </c>
      <c r="T26" s="14" t="s">
        <v>197</v>
      </c>
      <c r="U26" s="15">
        <v>1</v>
      </c>
      <c r="V26" s="15">
        <v>35</v>
      </c>
    </row>
    <row r="27" spans="1:22" x14ac:dyDescent="0.35">
      <c r="A27" s="10" t="s">
        <v>63</v>
      </c>
      <c r="B27" s="10">
        <v>54810</v>
      </c>
      <c r="D27" s="28" t="s">
        <v>198</v>
      </c>
      <c r="E27" s="28" t="s">
        <v>199</v>
      </c>
      <c r="F27" s="28" t="s">
        <v>22</v>
      </c>
      <c r="G27" s="28" t="s">
        <v>169</v>
      </c>
      <c r="H27" s="28">
        <v>0</v>
      </c>
      <c r="I27" s="28">
        <v>0</v>
      </c>
      <c r="J27" s="4">
        <v>13.8</v>
      </c>
      <c r="K27" s="4">
        <v>2</v>
      </c>
      <c r="M27" s="5" t="s">
        <v>25</v>
      </c>
      <c r="N27" s="5" t="s">
        <v>200</v>
      </c>
      <c r="O27" s="5">
        <v>54377</v>
      </c>
      <c r="P27" s="5">
        <v>54518</v>
      </c>
      <c r="Q27" s="6" t="s">
        <v>54</v>
      </c>
      <c r="S27" s="14" t="s">
        <v>201</v>
      </c>
      <c r="T27" s="14" t="s">
        <v>202</v>
      </c>
      <c r="U27" s="15">
        <v>1</v>
      </c>
      <c r="V27" s="15">
        <v>35</v>
      </c>
    </row>
    <row r="28" spans="1:22" x14ac:dyDescent="0.35">
      <c r="D28" s="28" t="s">
        <v>203</v>
      </c>
      <c r="E28" s="28" t="s">
        <v>204</v>
      </c>
      <c r="F28" s="28" t="s">
        <v>22</v>
      </c>
      <c r="G28" s="28" t="s">
        <v>169</v>
      </c>
      <c r="H28" s="28">
        <v>0</v>
      </c>
      <c r="I28" s="28">
        <v>0</v>
      </c>
      <c r="J28" s="4">
        <v>13.8</v>
      </c>
      <c r="K28" s="4">
        <v>2</v>
      </c>
      <c r="M28" s="5" t="s">
        <v>25</v>
      </c>
      <c r="N28" s="5" t="s">
        <v>205</v>
      </c>
      <c r="O28" s="5">
        <v>54405</v>
      </c>
      <c r="P28" s="5">
        <v>54001</v>
      </c>
      <c r="Q28" s="6" t="s">
        <v>45</v>
      </c>
      <c r="S28" s="14" t="s">
        <v>206</v>
      </c>
      <c r="T28" s="14" t="s">
        <v>207</v>
      </c>
      <c r="U28" s="15">
        <v>1</v>
      </c>
      <c r="V28" s="15">
        <v>35</v>
      </c>
    </row>
    <row r="29" spans="1:22" x14ac:dyDescent="0.35">
      <c r="D29" s="28" t="s">
        <v>208</v>
      </c>
      <c r="E29" s="28" t="s">
        <v>108</v>
      </c>
      <c r="F29" s="28" t="s">
        <v>22</v>
      </c>
      <c r="G29" s="28" t="s">
        <v>169</v>
      </c>
      <c r="H29" s="28">
        <v>0</v>
      </c>
      <c r="I29" s="28">
        <v>0</v>
      </c>
      <c r="J29" s="4">
        <v>13.8</v>
      </c>
      <c r="K29" s="4">
        <v>2</v>
      </c>
      <c r="M29" s="5" t="s">
        <v>25</v>
      </c>
      <c r="N29" s="5" t="s">
        <v>209</v>
      </c>
      <c r="O29" s="5">
        <v>54418</v>
      </c>
      <c r="P29" s="5">
        <v>54001</v>
      </c>
      <c r="Q29" s="6" t="s">
        <v>45</v>
      </c>
      <c r="S29" s="1" t="s">
        <v>210</v>
      </c>
      <c r="T29" s="1" t="s">
        <v>211</v>
      </c>
      <c r="U29" s="4">
        <v>1</v>
      </c>
      <c r="V29" s="15">
        <v>35</v>
      </c>
    </row>
    <row r="30" spans="1:22" x14ac:dyDescent="0.35">
      <c r="D30" s="28" t="s">
        <v>212</v>
      </c>
      <c r="E30" s="28" t="s">
        <v>213</v>
      </c>
      <c r="F30" s="28" t="s">
        <v>22</v>
      </c>
      <c r="G30" s="28" t="s">
        <v>169</v>
      </c>
      <c r="H30" s="28">
        <v>0</v>
      </c>
      <c r="I30" s="28">
        <v>0</v>
      </c>
      <c r="J30" s="4">
        <v>13.8</v>
      </c>
      <c r="K30" s="4">
        <v>2</v>
      </c>
      <c r="M30" s="5" t="s">
        <v>214</v>
      </c>
      <c r="N30" s="5" t="s">
        <v>215</v>
      </c>
      <c r="O30" s="5">
        <v>13473</v>
      </c>
      <c r="P30" s="5">
        <v>20011</v>
      </c>
      <c r="Q30" s="6" t="s">
        <v>36</v>
      </c>
      <c r="S30" s="14" t="s">
        <v>216</v>
      </c>
      <c r="T30" s="14" t="s">
        <v>217</v>
      </c>
      <c r="U30" s="15">
        <v>1</v>
      </c>
      <c r="V30" s="15">
        <v>35</v>
      </c>
    </row>
    <row r="31" spans="1:22" x14ac:dyDescent="0.35">
      <c r="D31" s="28" t="s">
        <v>218</v>
      </c>
      <c r="E31" s="28" t="s">
        <v>219</v>
      </c>
      <c r="F31" s="28" t="s">
        <v>22</v>
      </c>
      <c r="G31" s="28" t="s">
        <v>169</v>
      </c>
      <c r="H31" s="28">
        <v>0</v>
      </c>
      <c r="I31" s="28">
        <v>0</v>
      </c>
      <c r="J31" s="4">
        <v>13.8</v>
      </c>
      <c r="K31" s="4">
        <v>2</v>
      </c>
      <c r="M31" s="5" t="s">
        <v>25</v>
      </c>
      <c r="N31" s="5" t="s">
        <v>220</v>
      </c>
      <c r="O31" s="5">
        <v>54480</v>
      </c>
      <c r="P31" s="5">
        <v>54518</v>
      </c>
      <c r="Q31" s="6" t="s">
        <v>54</v>
      </c>
      <c r="S31" s="14" t="s">
        <v>221</v>
      </c>
      <c r="T31" s="14" t="s">
        <v>222</v>
      </c>
      <c r="U31" s="15">
        <v>1</v>
      </c>
      <c r="V31" s="15">
        <v>35</v>
      </c>
    </row>
    <row r="32" spans="1:22" x14ac:dyDescent="0.35">
      <c r="D32" s="28" t="s">
        <v>223</v>
      </c>
      <c r="E32" s="28" t="s">
        <v>224</v>
      </c>
      <c r="F32" s="28" t="s">
        <v>22</v>
      </c>
      <c r="G32" s="28" t="s">
        <v>169</v>
      </c>
      <c r="H32" s="28">
        <v>0</v>
      </c>
      <c r="I32" s="28">
        <v>0</v>
      </c>
      <c r="J32" s="4">
        <v>13.8</v>
      </c>
      <c r="K32" s="4">
        <v>2</v>
      </c>
      <c r="M32" s="5" t="s">
        <v>25</v>
      </c>
      <c r="N32" s="5" t="s">
        <v>27</v>
      </c>
      <c r="O32" s="5">
        <v>54498</v>
      </c>
      <c r="P32" s="5">
        <v>54498</v>
      </c>
      <c r="Q32" s="6" t="s">
        <v>27</v>
      </c>
      <c r="S32" s="14" t="s">
        <v>225</v>
      </c>
      <c r="T32" s="14" t="s">
        <v>226</v>
      </c>
      <c r="U32" s="15">
        <v>1</v>
      </c>
      <c r="V32" s="15">
        <v>35</v>
      </c>
    </row>
    <row r="33" spans="4:22" x14ac:dyDescent="0.35">
      <c r="D33" s="28" t="s">
        <v>227</v>
      </c>
      <c r="E33" s="28" t="s">
        <v>228</v>
      </c>
      <c r="F33" s="28" t="s">
        <v>22</v>
      </c>
      <c r="G33" s="28" t="s">
        <v>169</v>
      </c>
      <c r="H33" s="28">
        <v>0</v>
      </c>
      <c r="I33" s="28">
        <v>0</v>
      </c>
      <c r="J33" s="4">
        <v>13.8</v>
      </c>
      <c r="K33" s="4">
        <v>2</v>
      </c>
      <c r="M33" s="5" t="s">
        <v>35</v>
      </c>
      <c r="N33" s="5" t="s">
        <v>229</v>
      </c>
      <c r="O33" s="5">
        <v>20517</v>
      </c>
      <c r="P33" s="5">
        <v>20011</v>
      </c>
      <c r="Q33" s="6" t="s">
        <v>36</v>
      </c>
      <c r="S33" s="14" t="s">
        <v>230</v>
      </c>
      <c r="T33" s="14" t="s">
        <v>231</v>
      </c>
      <c r="U33" s="15">
        <v>1</v>
      </c>
      <c r="V33" s="15">
        <v>35</v>
      </c>
    </row>
    <row r="34" spans="4:22" x14ac:dyDescent="0.35">
      <c r="D34" s="28" t="s">
        <v>232</v>
      </c>
      <c r="E34" s="28" t="s">
        <v>233</v>
      </c>
      <c r="F34" s="28" t="s">
        <v>22</v>
      </c>
      <c r="G34" s="28" t="s">
        <v>169</v>
      </c>
      <c r="H34" s="28">
        <v>0</v>
      </c>
      <c r="I34" s="28">
        <v>0</v>
      </c>
      <c r="J34" s="4">
        <v>13.8</v>
      </c>
      <c r="K34" s="4">
        <v>2</v>
      </c>
      <c r="M34" s="5" t="s">
        <v>25</v>
      </c>
      <c r="N34" s="5" t="s">
        <v>54</v>
      </c>
      <c r="O34" s="5">
        <v>54518</v>
      </c>
      <c r="P34" s="5">
        <v>54518</v>
      </c>
      <c r="Q34" s="6" t="s">
        <v>54</v>
      </c>
      <c r="S34" s="14" t="s">
        <v>234</v>
      </c>
      <c r="T34" s="14" t="s">
        <v>235</v>
      </c>
      <c r="U34" s="15">
        <v>1</v>
      </c>
      <c r="V34" s="15">
        <v>35</v>
      </c>
    </row>
    <row r="35" spans="4:22" x14ac:dyDescent="0.35">
      <c r="D35" s="28" t="s">
        <v>236</v>
      </c>
      <c r="E35" s="28" t="s">
        <v>237</v>
      </c>
      <c r="F35" s="28" t="s">
        <v>22</v>
      </c>
      <c r="G35" s="28" t="s">
        <v>169</v>
      </c>
      <c r="H35" s="28" t="s">
        <v>238</v>
      </c>
      <c r="I35" s="28" t="s">
        <v>239</v>
      </c>
      <c r="J35" s="4">
        <v>115</v>
      </c>
      <c r="K35" s="4">
        <v>4</v>
      </c>
      <c r="M35" s="5" t="s">
        <v>25</v>
      </c>
      <c r="N35" s="5" t="s">
        <v>240</v>
      </c>
      <c r="O35" s="5">
        <v>54520</v>
      </c>
      <c r="P35" s="5">
        <v>54518</v>
      </c>
      <c r="Q35" s="6" t="s">
        <v>54</v>
      </c>
      <c r="S35" s="14" t="s">
        <v>241</v>
      </c>
      <c r="T35" s="14" t="s">
        <v>242</v>
      </c>
      <c r="U35" s="15">
        <v>1</v>
      </c>
      <c r="V35" s="15">
        <v>35</v>
      </c>
    </row>
    <row r="36" spans="4:22" x14ac:dyDescent="0.35">
      <c r="D36" s="28" t="s">
        <v>243</v>
      </c>
      <c r="E36" s="28" t="s">
        <v>244</v>
      </c>
      <c r="F36" s="28" t="s">
        <v>22</v>
      </c>
      <c r="G36" s="28" t="s">
        <v>169</v>
      </c>
      <c r="H36" s="28">
        <v>0</v>
      </c>
      <c r="I36" s="28">
        <v>0</v>
      </c>
      <c r="J36" s="4">
        <v>34.5</v>
      </c>
      <c r="K36" s="4">
        <v>3</v>
      </c>
      <c r="M36" s="5" t="s">
        <v>35</v>
      </c>
      <c r="N36" s="5" t="s">
        <v>245</v>
      </c>
      <c r="O36" s="5">
        <v>20550</v>
      </c>
      <c r="P36" s="5">
        <v>20011</v>
      </c>
      <c r="Q36" s="6" t="s">
        <v>36</v>
      </c>
      <c r="S36" s="14" t="s">
        <v>246</v>
      </c>
      <c r="T36" s="14" t="s">
        <v>247</v>
      </c>
      <c r="U36" s="15">
        <v>1</v>
      </c>
      <c r="V36" s="15">
        <v>35</v>
      </c>
    </row>
    <row r="37" spans="4:22" x14ac:dyDescent="0.35">
      <c r="D37" s="28" t="s">
        <v>248</v>
      </c>
      <c r="E37" s="28" t="s">
        <v>238</v>
      </c>
      <c r="F37" s="28" t="s">
        <v>22</v>
      </c>
      <c r="G37" s="28" t="s">
        <v>169</v>
      </c>
      <c r="H37" s="28">
        <v>0</v>
      </c>
      <c r="I37" s="28">
        <v>0</v>
      </c>
      <c r="J37" s="4">
        <v>34.5</v>
      </c>
      <c r="K37" s="4">
        <v>3</v>
      </c>
      <c r="M37" s="5" t="s">
        <v>25</v>
      </c>
      <c r="N37" s="5" t="s">
        <v>249</v>
      </c>
      <c r="O37" s="5">
        <v>54553</v>
      </c>
      <c r="P37" s="5">
        <v>54001</v>
      </c>
      <c r="Q37" s="6" t="s">
        <v>45</v>
      </c>
      <c r="S37" s="14" t="s">
        <v>250</v>
      </c>
      <c r="T37" s="14" t="s">
        <v>251</v>
      </c>
      <c r="U37" s="15">
        <v>1</v>
      </c>
      <c r="V37" s="15">
        <v>35</v>
      </c>
    </row>
    <row r="38" spans="4:22" x14ac:dyDescent="0.35">
      <c r="D38" s="28" t="s">
        <v>252</v>
      </c>
      <c r="E38" s="28" t="s">
        <v>253</v>
      </c>
      <c r="F38" s="28" t="s">
        <v>22</v>
      </c>
      <c r="G38" s="28" t="s">
        <v>169</v>
      </c>
      <c r="H38" s="28" t="s">
        <v>253</v>
      </c>
      <c r="I38" s="28" t="s">
        <v>254</v>
      </c>
      <c r="J38" s="4">
        <v>34.5</v>
      </c>
      <c r="K38" s="4">
        <v>3</v>
      </c>
      <c r="M38" s="5" t="s">
        <v>25</v>
      </c>
      <c r="N38" s="5" t="s">
        <v>255</v>
      </c>
      <c r="O38" s="5">
        <v>54599</v>
      </c>
      <c r="P38" s="5">
        <v>54518</v>
      </c>
      <c r="Q38" s="6" t="s">
        <v>54</v>
      </c>
      <c r="S38" s="14" t="s">
        <v>256</v>
      </c>
      <c r="T38" s="14" t="s">
        <v>257</v>
      </c>
      <c r="U38" s="15">
        <v>1</v>
      </c>
      <c r="V38" s="15">
        <v>35</v>
      </c>
    </row>
    <row r="39" spans="4:22" x14ac:dyDescent="0.35">
      <c r="D39" s="28" t="s">
        <v>258</v>
      </c>
      <c r="E39" s="28" t="s">
        <v>259</v>
      </c>
      <c r="F39" s="28" t="s">
        <v>22</v>
      </c>
      <c r="G39" s="28" t="s">
        <v>169</v>
      </c>
      <c r="H39" s="28" t="s">
        <v>259</v>
      </c>
      <c r="I39" s="28" t="s">
        <v>260</v>
      </c>
      <c r="J39" s="4">
        <v>34.5</v>
      </c>
      <c r="K39" s="4">
        <v>3</v>
      </c>
      <c r="M39" s="5" t="s">
        <v>35</v>
      </c>
      <c r="N39" s="5" t="s">
        <v>261</v>
      </c>
      <c r="O39" s="5">
        <v>20614</v>
      </c>
      <c r="P39" s="5">
        <v>54498</v>
      </c>
      <c r="Q39" s="6" t="s">
        <v>27</v>
      </c>
      <c r="S39" s="14" t="s">
        <v>262</v>
      </c>
      <c r="T39" s="14" t="s">
        <v>263</v>
      </c>
      <c r="U39" s="15">
        <v>1</v>
      </c>
      <c r="V39" s="15">
        <v>35</v>
      </c>
    </row>
    <row r="40" spans="4:22" x14ac:dyDescent="0.35">
      <c r="D40" s="28" t="s">
        <v>264</v>
      </c>
      <c r="E40" s="28" t="s">
        <v>265</v>
      </c>
      <c r="F40" s="28" t="s">
        <v>34</v>
      </c>
      <c r="G40" s="28" t="s">
        <v>159</v>
      </c>
      <c r="H40" s="28">
        <v>0</v>
      </c>
      <c r="I40" s="28">
        <v>0</v>
      </c>
      <c r="J40" s="4">
        <v>13.8</v>
      </c>
      <c r="K40" s="4">
        <v>2</v>
      </c>
      <c r="M40" s="5" t="s">
        <v>214</v>
      </c>
      <c r="N40" s="5" t="s">
        <v>266</v>
      </c>
      <c r="O40" s="5">
        <v>13600</v>
      </c>
      <c r="P40" s="5">
        <v>20011</v>
      </c>
      <c r="Q40" s="6" t="s">
        <v>36</v>
      </c>
      <c r="S40" s="14" t="s">
        <v>267</v>
      </c>
      <c r="T40" s="14" t="s">
        <v>268</v>
      </c>
      <c r="U40" s="15">
        <v>1</v>
      </c>
      <c r="V40" s="15">
        <v>35</v>
      </c>
    </row>
    <row r="41" spans="4:22" x14ac:dyDescent="0.35">
      <c r="D41" s="28" t="s">
        <v>269</v>
      </c>
      <c r="E41" s="28" t="s">
        <v>270</v>
      </c>
      <c r="F41" s="28" t="s">
        <v>34</v>
      </c>
      <c r="G41" s="28" t="s">
        <v>159</v>
      </c>
      <c r="H41" s="28">
        <v>0</v>
      </c>
      <c r="I41" s="28">
        <v>0</v>
      </c>
      <c r="J41" s="4">
        <v>13.8</v>
      </c>
      <c r="K41" s="4">
        <v>2</v>
      </c>
      <c r="M41" s="5" t="s">
        <v>25</v>
      </c>
      <c r="N41" s="5" t="s">
        <v>140</v>
      </c>
      <c r="O41" s="5">
        <v>54660</v>
      </c>
      <c r="P41" s="5">
        <v>54001</v>
      </c>
      <c r="Q41" s="6" t="s">
        <v>45</v>
      </c>
      <c r="S41" s="1" t="s">
        <v>271</v>
      </c>
      <c r="T41" s="1" t="s">
        <v>272</v>
      </c>
      <c r="U41" s="4">
        <v>1</v>
      </c>
      <c r="V41" s="15">
        <v>35</v>
      </c>
    </row>
    <row r="42" spans="4:22" x14ac:dyDescent="0.35">
      <c r="D42" s="28" t="s">
        <v>273</v>
      </c>
      <c r="E42" s="28" t="s">
        <v>274</v>
      </c>
      <c r="F42" s="28" t="s">
        <v>34</v>
      </c>
      <c r="G42" s="28" t="s">
        <v>159</v>
      </c>
      <c r="H42" s="28">
        <v>0</v>
      </c>
      <c r="I42" s="28">
        <v>0</v>
      </c>
      <c r="J42" s="4">
        <v>13.8</v>
      </c>
      <c r="K42" s="4">
        <v>2</v>
      </c>
      <c r="M42" s="5" t="s">
        <v>35</v>
      </c>
      <c r="N42" s="5" t="s">
        <v>275</v>
      </c>
      <c r="O42" s="5">
        <v>20710</v>
      </c>
      <c r="P42" s="5">
        <v>54498</v>
      </c>
      <c r="Q42" s="6" t="s">
        <v>27</v>
      </c>
      <c r="S42" s="14" t="s">
        <v>276</v>
      </c>
      <c r="T42" s="14" t="s">
        <v>277</v>
      </c>
      <c r="U42" s="15">
        <v>1</v>
      </c>
      <c r="V42" s="15">
        <v>35</v>
      </c>
    </row>
    <row r="43" spans="4:22" x14ac:dyDescent="0.35">
      <c r="D43" s="28" t="s">
        <v>278</v>
      </c>
      <c r="E43" s="28" t="s">
        <v>279</v>
      </c>
      <c r="F43" s="28" t="s">
        <v>34</v>
      </c>
      <c r="G43" s="28" t="s">
        <v>159</v>
      </c>
      <c r="H43" s="28">
        <v>0</v>
      </c>
      <c r="I43" s="28">
        <v>0</v>
      </c>
      <c r="J43" s="4">
        <v>13.8</v>
      </c>
      <c r="K43" s="4">
        <v>2</v>
      </c>
      <c r="M43" s="5" t="s">
        <v>25</v>
      </c>
      <c r="N43" s="5" t="s">
        <v>280</v>
      </c>
      <c r="O43" s="5">
        <v>54670</v>
      </c>
      <c r="P43" s="5">
        <v>54498</v>
      </c>
      <c r="Q43" s="6" t="s">
        <v>27</v>
      </c>
      <c r="S43" s="14" t="s">
        <v>281</v>
      </c>
      <c r="T43" s="14" t="s">
        <v>282</v>
      </c>
      <c r="U43" s="15">
        <v>1</v>
      </c>
      <c r="V43" s="15">
        <v>35</v>
      </c>
    </row>
    <row r="44" spans="4:22" x14ac:dyDescent="0.35">
      <c r="D44" s="28" t="s">
        <v>283</v>
      </c>
      <c r="E44" s="28" t="s">
        <v>284</v>
      </c>
      <c r="F44" s="28" t="s">
        <v>34</v>
      </c>
      <c r="G44" s="28" t="s">
        <v>159</v>
      </c>
      <c r="H44" s="28">
        <v>0</v>
      </c>
      <c r="I44" s="28">
        <v>0</v>
      </c>
      <c r="J44" s="4">
        <v>13.8</v>
      </c>
      <c r="K44" s="4">
        <v>2</v>
      </c>
      <c r="M44" s="5" t="s">
        <v>25</v>
      </c>
      <c r="N44" s="5" t="s">
        <v>285</v>
      </c>
      <c r="O44" s="5">
        <v>54673</v>
      </c>
      <c r="P44" s="5">
        <v>54001</v>
      </c>
      <c r="Q44" s="6" t="s">
        <v>45</v>
      </c>
      <c r="S44" s="14" t="s">
        <v>286</v>
      </c>
      <c r="T44" s="14" t="s">
        <v>287</v>
      </c>
      <c r="U44" s="15">
        <v>1</v>
      </c>
      <c r="V44" s="15">
        <v>35</v>
      </c>
    </row>
    <row r="45" spans="4:22" x14ac:dyDescent="0.35">
      <c r="D45" s="28" t="s">
        <v>288</v>
      </c>
      <c r="E45" s="28" t="s">
        <v>289</v>
      </c>
      <c r="F45" s="28" t="s">
        <v>34</v>
      </c>
      <c r="G45" s="28" t="s">
        <v>159</v>
      </c>
      <c r="H45" s="28">
        <v>0</v>
      </c>
      <c r="I45" s="28">
        <v>0</v>
      </c>
      <c r="J45" s="4">
        <v>13.8</v>
      </c>
      <c r="K45" s="4">
        <v>2</v>
      </c>
      <c r="M45" s="5" t="s">
        <v>35</v>
      </c>
      <c r="N45" s="5" t="s">
        <v>290</v>
      </c>
      <c r="O45" s="5">
        <v>20770</v>
      </c>
      <c r="P45" s="5">
        <v>54498</v>
      </c>
      <c r="Q45" s="6" t="s">
        <v>27</v>
      </c>
      <c r="S45" s="14" t="s">
        <v>291</v>
      </c>
      <c r="T45" s="14" t="s">
        <v>292</v>
      </c>
      <c r="U45" s="15">
        <v>1</v>
      </c>
      <c r="V45" s="15">
        <v>35</v>
      </c>
    </row>
    <row r="46" spans="4:22" x14ac:dyDescent="0.35">
      <c r="D46" s="28" t="s">
        <v>293</v>
      </c>
      <c r="E46" s="28" t="s">
        <v>294</v>
      </c>
      <c r="F46" s="28" t="s">
        <v>34</v>
      </c>
      <c r="G46" s="28" t="s">
        <v>159</v>
      </c>
      <c r="H46" s="28">
        <v>0</v>
      </c>
      <c r="I46" s="28">
        <v>0</v>
      </c>
      <c r="J46" s="4">
        <v>13.8</v>
      </c>
      <c r="K46" s="4">
        <v>2</v>
      </c>
      <c r="M46" s="5" t="s">
        <v>25</v>
      </c>
      <c r="N46" s="5" t="s">
        <v>295</v>
      </c>
      <c r="O46" s="5">
        <v>54680</v>
      </c>
      <c r="P46" s="5">
        <v>54001</v>
      </c>
      <c r="Q46" s="6" t="s">
        <v>45</v>
      </c>
      <c r="S46" s="14" t="s">
        <v>296</v>
      </c>
      <c r="T46" s="14" t="s">
        <v>297</v>
      </c>
      <c r="U46" s="15">
        <v>1</v>
      </c>
      <c r="V46" s="15">
        <v>35</v>
      </c>
    </row>
    <row r="47" spans="4:22" x14ac:dyDescent="0.35">
      <c r="D47" s="28" t="s">
        <v>298</v>
      </c>
      <c r="E47" s="28" t="s">
        <v>299</v>
      </c>
      <c r="F47" s="28" t="s">
        <v>34</v>
      </c>
      <c r="G47" s="28" t="s">
        <v>159</v>
      </c>
      <c r="H47" s="28">
        <v>0</v>
      </c>
      <c r="I47" s="28">
        <v>0</v>
      </c>
      <c r="J47" s="4">
        <v>13.8</v>
      </c>
      <c r="K47" s="4">
        <v>2</v>
      </c>
      <c r="M47" s="5" t="s">
        <v>25</v>
      </c>
      <c r="N47" s="5" t="s">
        <v>147</v>
      </c>
      <c r="O47" s="5">
        <v>54720</v>
      </c>
      <c r="P47" s="5">
        <v>54810</v>
      </c>
      <c r="Q47" s="6" t="s">
        <v>63</v>
      </c>
      <c r="S47" s="14" t="s">
        <v>300</v>
      </c>
      <c r="T47" s="14" t="s">
        <v>301</v>
      </c>
      <c r="U47" s="15">
        <v>1</v>
      </c>
      <c r="V47" s="15">
        <v>35</v>
      </c>
    </row>
    <row r="48" spans="4:22" x14ac:dyDescent="0.35">
      <c r="D48" s="28" t="s">
        <v>302</v>
      </c>
      <c r="E48" s="28" t="s">
        <v>303</v>
      </c>
      <c r="F48" s="28" t="s">
        <v>43</v>
      </c>
      <c r="G48" s="28" t="s">
        <v>117</v>
      </c>
      <c r="H48" s="28">
        <v>0</v>
      </c>
      <c r="I48" s="28">
        <v>0</v>
      </c>
      <c r="J48" s="4">
        <v>13.8</v>
      </c>
      <c r="K48" s="4">
        <v>2</v>
      </c>
      <c r="M48" s="5" t="s">
        <v>25</v>
      </c>
      <c r="N48" s="5" t="s">
        <v>304</v>
      </c>
      <c r="O48" s="5">
        <v>54743</v>
      </c>
      <c r="P48" s="5">
        <v>54518</v>
      </c>
      <c r="Q48" s="6" t="s">
        <v>54</v>
      </c>
      <c r="S48" s="14" t="s">
        <v>305</v>
      </c>
      <c r="T48" s="14" t="s">
        <v>306</v>
      </c>
      <c r="U48" s="15">
        <v>1</v>
      </c>
      <c r="V48" s="15">
        <v>35</v>
      </c>
    </row>
    <row r="49" spans="4:22" x14ac:dyDescent="0.35">
      <c r="D49" s="28" t="s">
        <v>307</v>
      </c>
      <c r="E49" s="28" t="s">
        <v>308</v>
      </c>
      <c r="F49" s="28" t="s">
        <v>43</v>
      </c>
      <c r="G49" s="28" t="s">
        <v>117</v>
      </c>
      <c r="H49" s="28">
        <v>0</v>
      </c>
      <c r="I49" s="28">
        <v>0</v>
      </c>
      <c r="J49" s="4">
        <v>13.8</v>
      </c>
      <c r="K49" s="4">
        <v>2</v>
      </c>
      <c r="M49" s="5" t="s">
        <v>214</v>
      </c>
      <c r="N49" s="5" t="s">
        <v>309</v>
      </c>
      <c r="O49" s="5">
        <v>13744</v>
      </c>
      <c r="P49" s="5">
        <v>20011</v>
      </c>
      <c r="Q49" s="6" t="s">
        <v>36</v>
      </c>
      <c r="S49" s="14" t="s">
        <v>310</v>
      </c>
      <c r="T49" s="14" t="s">
        <v>311</v>
      </c>
      <c r="U49" s="15">
        <v>1</v>
      </c>
      <c r="V49" s="15">
        <v>35</v>
      </c>
    </row>
    <row r="50" spans="4:22" x14ac:dyDescent="0.35">
      <c r="D50" s="28" t="s">
        <v>312</v>
      </c>
      <c r="E50" s="28" t="s">
        <v>313</v>
      </c>
      <c r="F50" s="28" t="s">
        <v>43</v>
      </c>
      <c r="G50" s="28" t="s">
        <v>117</v>
      </c>
      <c r="H50" s="28">
        <v>0</v>
      </c>
      <c r="I50" s="28">
        <v>0</v>
      </c>
      <c r="J50" s="4">
        <v>13.8</v>
      </c>
      <c r="K50" s="4">
        <v>2</v>
      </c>
      <c r="M50" s="5" t="s">
        <v>25</v>
      </c>
      <c r="N50" s="5" t="s">
        <v>314</v>
      </c>
      <c r="O50" s="5">
        <v>54800</v>
      </c>
      <c r="P50" s="5">
        <v>54498</v>
      </c>
      <c r="Q50" s="6" t="s">
        <v>27</v>
      </c>
      <c r="S50" s="14" t="s">
        <v>315</v>
      </c>
      <c r="T50" s="14" t="s">
        <v>316</v>
      </c>
      <c r="U50" s="15">
        <v>1</v>
      </c>
      <c r="V50" s="15">
        <v>35</v>
      </c>
    </row>
    <row r="51" spans="4:22" x14ac:dyDescent="0.35">
      <c r="D51" s="28" t="s">
        <v>317</v>
      </c>
      <c r="E51" s="28" t="s">
        <v>318</v>
      </c>
      <c r="F51" s="28" t="s">
        <v>43</v>
      </c>
      <c r="G51" s="28" t="s">
        <v>117</v>
      </c>
      <c r="H51" s="28">
        <v>0</v>
      </c>
      <c r="I51" s="28">
        <v>0</v>
      </c>
      <c r="J51" s="4">
        <v>13.8</v>
      </c>
      <c r="K51" s="4">
        <v>2</v>
      </c>
      <c r="M51" s="5" t="s">
        <v>25</v>
      </c>
      <c r="N51" s="5" t="s">
        <v>63</v>
      </c>
      <c r="O51" s="5">
        <v>54810</v>
      </c>
      <c r="P51" s="5">
        <v>54810</v>
      </c>
      <c r="Q51" s="6" t="s">
        <v>63</v>
      </c>
      <c r="S51" s="14" t="s">
        <v>319</v>
      </c>
      <c r="T51" s="14" t="s">
        <v>320</v>
      </c>
      <c r="U51" s="15">
        <v>1</v>
      </c>
      <c r="V51" s="15">
        <v>35</v>
      </c>
    </row>
    <row r="52" spans="4:22" x14ac:dyDescent="0.35">
      <c r="D52" s="28" t="s">
        <v>321</v>
      </c>
      <c r="E52" s="28" t="s">
        <v>322</v>
      </c>
      <c r="F52" s="28" t="s">
        <v>52</v>
      </c>
      <c r="G52" s="28" t="s">
        <v>54</v>
      </c>
      <c r="H52" s="28">
        <v>0</v>
      </c>
      <c r="I52" s="28">
        <v>0</v>
      </c>
      <c r="J52" s="4">
        <v>13.8</v>
      </c>
      <c r="K52" s="4">
        <v>2</v>
      </c>
      <c r="M52" s="5" t="s">
        <v>25</v>
      </c>
      <c r="N52" s="5" t="s">
        <v>323</v>
      </c>
      <c r="O52" s="5">
        <v>54820</v>
      </c>
      <c r="P52" s="5">
        <v>54518</v>
      </c>
      <c r="Q52" s="6" t="s">
        <v>54</v>
      </c>
      <c r="S52" s="14" t="s">
        <v>324</v>
      </c>
      <c r="T52" s="14" t="s">
        <v>325</v>
      </c>
      <c r="U52" s="15">
        <v>1</v>
      </c>
      <c r="V52" s="15">
        <v>35</v>
      </c>
    </row>
    <row r="53" spans="4:22" x14ac:dyDescent="0.35">
      <c r="D53" s="28" t="s">
        <v>326</v>
      </c>
      <c r="E53" s="28" t="s">
        <v>327</v>
      </c>
      <c r="F53" s="28" t="s">
        <v>52</v>
      </c>
      <c r="G53" s="28" t="s">
        <v>54</v>
      </c>
      <c r="H53" s="28">
        <v>0</v>
      </c>
      <c r="I53" s="28">
        <v>0</v>
      </c>
      <c r="J53" s="4">
        <v>13.8</v>
      </c>
      <c r="K53" s="4">
        <v>2</v>
      </c>
      <c r="M53" s="5" t="s">
        <v>25</v>
      </c>
      <c r="N53" s="5" t="s">
        <v>328</v>
      </c>
      <c r="O53" s="5">
        <v>54874</v>
      </c>
      <c r="P53" s="5">
        <v>54001</v>
      </c>
      <c r="Q53" s="6" t="s">
        <v>45</v>
      </c>
      <c r="S53" s="1" t="s">
        <v>329</v>
      </c>
      <c r="T53" s="1" t="s">
        <v>330</v>
      </c>
      <c r="U53" s="4">
        <v>1</v>
      </c>
      <c r="V53" s="15">
        <v>35</v>
      </c>
    </row>
    <row r="54" spans="4:22" x14ac:dyDescent="0.35">
      <c r="D54" s="28" t="s">
        <v>331</v>
      </c>
      <c r="E54" s="28" t="s">
        <v>332</v>
      </c>
      <c r="F54" s="28" t="s">
        <v>52</v>
      </c>
      <c r="G54" s="28" t="s">
        <v>54</v>
      </c>
      <c r="H54" s="28">
        <v>0</v>
      </c>
      <c r="I54" s="28">
        <v>0</v>
      </c>
      <c r="J54" s="4">
        <v>13.8</v>
      </c>
      <c r="K54" s="4">
        <v>2</v>
      </c>
      <c r="M54" s="5" t="s">
        <v>25</v>
      </c>
      <c r="N54" s="5" t="s">
        <v>333</v>
      </c>
      <c r="O54" s="5">
        <v>54871</v>
      </c>
      <c r="P54" s="5">
        <v>54001</v>
      </c>
      <c r="Q54" s="6" t="s">
        <v>45</v>
      </c>
      <c r="S54" s="14" t="s">
        <v>334</v>
      </c>
      <c r="T54" s="14" t="s">
        <v>335</v>
      </c>
      <c r="U54" s="15">
        <v>1</v>
      </c>
      <c r="V54" s="15">
        <v>35</v>
      </c>
    </row>
    <row r="55" spans="4:22" x14ac:dyDescent="0.35">
      <c r="D55" s="28" t="s">
        <v>336</v>
      </c>
      <c r="E55" s="28" t="s">
        <v>337</v>
      </c>
      <c r="F55" s="28" t="s">
        <v>61</v>
      </c>
      <c r="G55" s="28" t="s">
        <v>338</v>
      </c>
      <c r="H55" s="28">
        <v>0</v>
      </c>
      <c r="I55" s="28">
        <v>0</v>
      </c>
      <c r="J55" s="4">
        <v>13.8</v>
      </c>
      <c r="K55" s="4">
        <v>2</v>
      </c>
      <c r="M55" s="5" t="s">
        <v>25</v>
      </c>
      <c r="N55" s="5" t="s">
        <v>339</v>
      </c>
      <c r="O55" s="5">
        <v>54001</v>
      </c>
      <c r="P55" s="5">
        <v>54001</v>
      </c>
      <c r="Q55" s="6" t="s">
        <v>45</v>
      </c>
      <c r="S55" s="14" t="s">
        <v>340</v>
      </c>
      <c r="T55" s="14" t="s">
        <v>341</v>
      </c>
      <c r="U55" s="15">
        <v>1</v>
      </c>
      <c r="V55" s="15">
        <v>35</v>
      </c>
    </row>
    <row r="56" spans="4:22" x14ac:dyDescent="0.35">
      <c r="D56" s="28" t="s">
        <v>342</v>
      </c>
      <c r="E56" s="28" t="s">
        <v>343</v>
      </c>
      <c r="F56" s="28" t="s">
        <v>61</v>
      </c>
      <c r="G56" s="28" t="s">
        <v>338</v>
      </c>
      <c r="H56" s="28">
        <v>0</v>
      </c>
      <c r="I56" s="28">
        <v>0</v>
      </c>
      <c r="J56" s="4">
        <v>13.8</v>
      </c>
      <c r="K56" s="4">
        <v>2</v>
      </c>
      <c r="M56" s="5" t="s">
        <v>25</v>
      </c>
      <c r="N56" s="5" t="s">
        <v>344</v>
      </c>
      <c r="O56" s="5">
        <v>54001</v>
      </c>
      <c r="P56" s="5">
        <v>54001</v>
      </c>
      <c r="Q56" s="6" t="s">
        <v>45</v>
      </c>
      <c r="S56" s="14" t="s">
        <v>345</v>
      </c>
      <c r="T56" s="14" t="s">
        <v>346</v>
      </c>
      <c r="U56" s="15">
        <v>1</v>
      </c>
      <c r="V56" s="15">
        <v>35</v>
      </c>
    </row>
    <row r="57" spans="4:22" x14ac:dyDescent="0.35">
      <c r="D57" s="28" t="s">
        <v>347</v>
      </c>
      <c r="E57" s="28" t="s">
        <v>348</v>
      </c>
      <c r="F57" s="28" t="s">
        <v>61</v>
      </c>
      <c r="G57" s="28" t="s">
        <v>338</v>
      </c>
      <c r="H57" s="28" t="s">
        <v>238</v>
      </c>
      <c r="I57" s="28" t="s">
        <v>239</v>
      </c>
      <c r="J57" s="4">
        <v>115</v>
      </c>
      <c r="K57" s="4">
        <v>4</v>
      </c>
      <c r="S57" s="14" t="s">
        <v>349</v>
      </c>
      <c r="T57" s="14" t="s">
        <v>350</v>
      </c>
      <c r="U57" s="15">
        <v>1</v>
      </c>
      <c r="V57" s="15">
        <v>35</v>
      </c>
    </row>
    <row r="58" spans="4:22" x14ac:dyDescent="0.35">
      <c r="D58" s="28" t="s">
        <v>351</v>
      </c>
      <c r="E58" s="28" t="s">
        <v>352</v>
      </c>
      <c r="F58" s="28" t="s">
        <v>61</v>
      </c>
      <c r="G58" s="28" t="s">
        <v>338</v>
      </c>
      <c r="H58" s="28" t="s">
        <v>70</v>
      </c>
      <c r="I58" s="28" t="s">
        <v>353</v>
      </c>
      <c r="J58" s="4">
        <v>115</v>
      </c>
      <c r="K58" s="4">
        <v>4</v>
      </c>
      <c r="S58" s="14" t="s">
        <v>354</v>
      </c>
      <c r="T58" s="14" t="s">
        <v>355</v>
      </c>
      <c r="U58" s="15">
        <v>1</v>
      </c>
      <c r="V58" s="15">
        <v>35</v>
      </c>
    </row>
    <row r="59" spans="4:22" x14ac:dyDescent="0.35">
      <c r="D59" s="28" t="s">
        <v>356</v>
      </c>
      <c r="E59" s="28" t="s">
        <v>357</v>
      </c>
      <c r="F59" s="28" t="s">
        <v>70</v>
      </c>
      <c r="G59" s="28" t="s">
        <v>353</v>
      </c>
      <c r="H59" s="28" t="s">
        <v>189</v>
      </c>
      <c r="I59" s="28" t="s">
        <v>358</v>
      </c>
      <c r="J59" s="4">
        <v>34.5</v>
      </c>
      <c r="K59" s="4">
        <v>3</v>
      </c>
      <c r="S59" s="14" t="s">
        <v>359</v>
      </c>
      <c r="T59" s="14" t="s">
        <v>360</v>
      </c>
      <c r="U59" s="15">
        <v>1</v>
      </c>
      <c r="V59" s="15">
        <v>35</v>
      </c>
    </row>
    <row r="60" spans="4:22" x14ac:dyDescent="0.35">
      <c r="D60" s="28" t="s">
        <v>361</v>
      </c>
      <c r="E60" s="28" t="s">
        <v>362</v>
      </c>
      <c r="F60" s="28" t="s">
        <v>70</v>
      </c>
      <c r="G60" s="28" t="s">
        <v>353</v>
      </c>
      <c r="H60" s="28" t="s">
        <v>199</v>
      </c>
      <c r="I60" s="28" t="s">
        <v>363</v>
      </c>
      <c r="J60" s="4">
        <v>34.5</v>
      </c>
      <c r="K60" s="4">
        <v>3</v>
      </c>
      <c r="S60" s="14" t="s">
        <v>364</v>
      </c>
      <c r="T60" s="14" t="s">
        <v>365</v>
      </c>
      <c r="U60" s="15">
        <v>1</v>
      </c>
      <c r="V60" s="15">
        <v>35</v>
      </c>
    </row>
    <row r="61" spans="4:22" x14ac:dyDescent="0.35">
      <c r="D61" s="28" t="s">
        <v>366</v>
      </c>
      <c r="E61" s="28" t="s">
        <v>367</v>
      </c>
      <c r="F61" s="28" t="s">
        <v>70</v>
      </c>
      <c r="G61" s="28" t="s">
        <v>353</v>
      </c>
      <c r="H61" s="28">
        <v>0</v>
      </c>
      <c r="I61" s="28">
        <v>0</v>
      </c>
      <c r="J61" s="4">
        <v>13.8</v>
      </c>
      <c r="K61" s="4">
        <v>2</v>
      </c>
      <c r="S61" s="14" t="s">
        <v>368</v>
      </c>
      <c r="T61" s="14" t="s">
        <v>369</v>
      </c>
      <c r="U61" s="15">
        <v>1</v>
      </c>
      <c r="V61" s="15">
        <v>35</v>
      </c>
    </row>
    <row r="62" spans="4:22" x14ac:dyDescent="0.35">
      <c r="D62" s="28" t="s">
        <v>370</v>
      </c>
      <c r="E62" s="28" t="s">
        <v>371</v>
      </c>
      <c r="F62" s="28" t="s">
        <v>70</v>
      </c>
      <c r="G62" s="28" t="s">
        <v>353</v>
      </c>
      <c r="H62" s="28">
        <v>0</v>
      </c>
      <c r="I62" s="28">
        <v>0</v>
      </c>
      <c r="J62" s="4">
        <v>13.8</v>
      </c>
      <c r="K62" s="4">
        <v>2</v>
      </c>
      <c r="S62" s="14" t="s">
        <v>372</v>
      </c>
      <c r="T62" s="14" t="s">
        <v>373</v>
      </c>
      <c r="U62" s="15">
        <v>1</v>
      </c>
      <c r="V62" s="15">
        <v>35</v>
      </c>
    </row>
    <row r="63" spans="4:22" x14ac:dyDescent="0.35">
      <c r="D63" s="28" t="s">
        <v>374</v>
      </c>
      <c r="E63" s="28" t="s">
        <v>375</v>
      </c>
      <c r="F63" s="28" t="s">
        <v>70</v>
      </c>
      <c r="G63" s="28" t="s">
        <v>353</v>
      </c>
      <c r="H63" s="28">
        <v>0</v>
      </c>
      <c r="I63" s="28">
        <v>0</v>
      </c>
      <c r="J63" s="4">
        <v>13.8</v>
      </c>
      <c r="K63" s="4">
        <v>2</v>
      </c>
      <c r="S63" s="14" t="s">
        <v>376</v>
      </c>
      <c r="T63" s="14" t="s">
        <v>377</v>
      </c>
      <c r="U63" s="15">
        <v>1</v>
      </c>
      <c r="V63" s="15">
        <v>35</v>
      </c>
    </row>
    <row r="64" spans="4:22" x14ac:dyDescent="0.35">
      <c r="D64" s="28" t="s">
        <v>378</v>
      </c>
      <c r="E64" s="28" t="s">
        <v>379</v>
      </c>
      <c r="F64" s="28" t="s">
        <v>70</v>
      </c>
      <c r="G64" s="28" t="s">
        <v>353</v>
      </c>
      <c r="H64" s="28">
        <v>0</v>
      </c>
      <c r="I64" s="28">
        <v>0</v>
      </c>
      <c r="J64" s="4">
        <v>13.8</v>
      </c>
      <c r="K64" s="4">
        <v>2</v>
      </c>
      <c r="S64" s="14" t="s">
        <v>380</v>
      </c>
      <c r="T64" s="14" t="s">
        <v>381</v>
      </c>
      <c r="U64" s="15">
        <v>1</v>
      </c>
      <c r="V64" s="15">
        <v>35</v>
      </c>
    </row>
    <row r="65" spans="4:22" x14ac:dyDescent="0.35">
      <c r="D65" s="28" t="s">
        <v>382</v>
      </c>
      <c r="E65" s="28" t="s">
        <v>383</v>
      </c>
      <c r="F65" s="28" t="s">
        <v>78</v>
      </c>
      <c r="G65" s="28" t="s">
        <v>110</v>
      </c>
      <c r="H65" s="28" t="s">
        <v>184</v>
      </c>
      <c r="I65" s="28" t="s">
        <v>148</v>
      </c>
      <c r="J65" s="4">
        <v>34.5</v>
      </c>
      <c r="K65" s="4">
        <v>3</v>
      </c>
      <c r="S65" s="1" t="s">
        <v>384</v>
      </c>
      <c r="T65" s="1" t="s">
        <v>385</v>
      </c>
      <c r="U65" s="4">
        <v>1</v>
      </c>
      <c r="V65" s="15">
        <v>35</v>
      </c>
    </row>
    <row r="66" spans="4:22" x14ac:dyDescent="0.35">
      <c r="D66" s="28" t="s">
        <v>382</v>
      </c>
      <c r="E66" s="28" t="s">
        <v>383</v>
      </c>
      <c r="F66" s="28" t="s">
        <v>78</v>
      </c>
      <c r="G66" s="28" t="s">
        <v>110</v>
      </c>
      <c r="H66" s="28" t="s">
        <v>194</v>
      </c>
      <c r="I66" s="28" t="s">
        <v>386</v>
      </c>
      <c r="J66" s="4">
        <v>34.5</v>
      </c>
      <c r="K66" s="4">
        <v>3</v>
      </c>
      <c r="S66" s="14" t="s">
        <v>387</v>
      </c>
      <c r="T66" s="14" t="s">
        <v>388</v>
      </c>
      <c r="U66" s="15">
        <v>1</v>
      </c>
      <c r="V66" s="15">
        <v>35</v>
      </c>
    </row>
    <row r="67" spans="4:22" x14ac:dyDescent="0.35">
      <c r="D67" s="28" t="s">
        <v>389</v>
      </c>
      <c r="E67" s="28" t="s">
        <v>390</v>
      </c>
      <c r="F67" s="28" t="s">
        <v>78</v>
      </c>
      <c r="G67" s="28" t="s">
        <v>110</v>
      </c>
      <c r="H67" s="28" t="s">
        <v>99</v>
      </c>
      <c r="I67" s="28" t="s">
        <v>391</v>
      </c>
      <c r="J67" s="4">
        <v>115</v>
      </c>
      <c r="K67" s="4">
        <v>4</v>
      </c>
      <c r="S67" s="1" t="s">
        <v>392</v>
      </c>
      <c r="T67" s="1" t="s">
        <v>393</v>
      </c>
      <c r="U67" s="4">
        <v>1</v>
      </c>
      <c r="V67" s="15">
        <v>35</v>
      </c>
    </row>
    <row r="68" spans="4:22" x14ac:dyDescent="0.35">
      <c r="D68" s="28" t="s">
        <v>394</v>
      </c>
      <c r="E68" s="28" t="s">
        <v>395</v>
      </c>
      <c r="F68" s="28" t="s">
        <v>78</v>
      </c>
      <c r="G68" s="28" t="s">
        <v>110</v>
      </c>
      <c r="H68" s="28" t="s">
        <v>70</v>
      </c>
      <c r="I68" s="28" t="s">
        <v>353</v>
      </c>
      <c r="J68" s="4">
        <v>115</v>
      </c>
      <c r="K68" s="4">
        <v>4</v>
      </c>
      <c r="S68" s="14" t="s">
        <v>396</v>
      </c>
      <c r="T68" s="14" t="s">
        <v>397</v>
      </c>
      <c r="U68" s="15">
        <v>1</v>
      </c>
      <c r="V68" s="15">
        <v>35</v>
      </c>
    </row>
    <row r="69" spans="4:22" x14ac:dyDescent="0.35">
      <c r="D69" s="28" t="s">
        <v>398</v>
      </c>
      <c r="E69" s="28" t="s">
        <v>399</v>
      </c>
      <c r="F69" s="28" t="s">
        <v>78</v>
      </c>
      <c r="G69" s="28" t="s">
        <v>110</v>
      </c>
      <c r="H69" s="28">
        <v>0</v>
      </c>
      <c r="I69" s="28">
        <v>0</v>
      </c>
      <c r="J69" s="4">
        <v>13.8</v>
      </c>
      <c r="K69" s="4">
        <v>2</v>
      </c>
      <c r="S69" s="14" t="s">
        <v>400</v>
      </c>
      <c r="T69" s="14" t="s">
        <v>401</v>
      </c>
      <c r="U69" s="15">
        <v>1</v>
      </c>
      <c r="V69" s="15">
        <v>35</v>
      </c>
    </row>
    <row r="70" spans="4:22" x14ac:dyDescent="0.35">
      <c r="D70" s="28" t="s">
        <v>402</v>
      </c>
      <c r="E70" s="28" t="s">
        <v>403</v>
      </c>
      <c r="F70" s="28" t="s">
        <v>78</v>
      </c>
      <c r="G70" s="28" t="s">
        <v>110</v>
      </c>
      <c r="H70" s="28">
        <v>0</v>
      </c>
      <c r="I70" s="28">
        <v>0</v>
      </c>
      <c r="J70" s="4">
        <v>13.8</v>
      </c>
      <c r="K70" s="4">
        <v>2</v>
      </c>
      <c r="S70" s="14" t="s">
        <v>404</v>
      </c>
      <c r="T70" s="14" t="s">
        <v>405</v>
      </c>
      <c r="U70" s="15">
        <v>1</v>
      </c>
      <c r="V70" s="15">
        <v>35</v>
      </c>
    </row>
    <row r="71" spans="4:22" x14ac:dyDescent="0.35">
      <c r="D71" s="28" t="s">
        <v>406</v>
      </c>
      <c r="E71" s="28" t="s">
        <v>407</v>
      </c>
      <c r="F71" s="28" t="s">
        <v>78</v>
      </c>
      <c r="G71" s="28" t="s">
        <v>110</v>
      </c>
      <c r="H71" s="28">
        <v>0</v>
      </c>
      <c r="I71" s="28">
        <v>0</v>
      </c>
      <c r="J71" s="4">
        <v>13.8</v>
      </c>
      <c r="K71" s="4">
        <v>2</v>
      </c>
      <c r="S71" s="14" t="s">
        <v>408</v>
      </c>
      <c r="T71" s="14" t="s">
        <v>409</v>
      </c>
      <c r="U71" s="15">
        <v>1</v>
      </c>
      <c r="V71" s="15">
        <v>35</v>
      </c>
    </row>
    <row r="72" spans="4:22" x14ac:dyDescent="0.35">
      <c r="D72" s="28" t="s">
        <v>410</v>
      </c>
      <c r="E72" s="28" t="s">
        <v>411</v>
      </c>
      <c r="F72" s="28" t="s">
        <v>85</v>
      </c>
      <c r="G72" s="28" t="s">
        <v>27</v>
      </c>
      <c r="H72" s="28">
        <v>0</v>
      </c>
      <c r="I72" s="28">
        <v>0</v>
      </c>
      <c r="J72" s="4">
        <v>13.8</v>
      </c>
      <c r="K72" s="4">
        <v>2</v>
      </c>
      <c r="S72" s="14" t="s">
        <v>412</v>
      </c>
      <c r="T72" s="14" t="s">
        <v>413</v>
      </c>
      <c r="U72" s="15">
        <v>1</v>
      </c>
      <c r="V72" s="15">
        <v>35</v>
      </c>
    </row>
    <row r="73" spans="4:22" x14ac:dyDescent="0.35">
      <c r="D73" s="28" t="s">
        <v>414</v>
      </c>
      <c r="E73" s="28" t="s">
        <v>415</v>
      </c>
      <c r="F73" s="28" t="s">
        <v>85</v>
      </c>
      <c r="G73" s="28" t="s">
        <v>27</v>
      </c>
      <c r="H73" s="28" t="s">
        <v>270</v>
      </c>
      <c r="I73" s="28" t="s">
        <v>416</v>
      </c>
      <c r="J73" s="4">
        <v>115</v>
      </c>
      <c r="K73" s="4">
        <v>4</v>
      </c>
      <c r="S73" s="14" t="s">
        <v>417</v>
      </c>
      <c r="T73" s="14" t="s">
        <v>418</v>
      </c>
      <c r="U73" s="15">
        <v>1</v>
      </c>
      <c r="V73" s="15">
        <v>35</v>
      </c>
    </row>
    <row r="74" spans="4:22" x14ac:dyDescent="0.35">
      <c r="D74" s="28" t="s">
        <v>419</v>
      </c>
      <c r="E74" s="28" t="s">
        <v>420</v>
      </c>
      <c r="F74" s="28" t="s">
        <v>85</v>
      </c>
      <c r="G74" s="28" t="s">
        <v>27</v>
      </c>
      <c r="H74" s="28" t="s">
        <v>78</v>
      </c>
      <c r="I74" s="28" t="s">
        <v>110</v>
      </c>
      <c r="J74" s="4">
        <v>115</v>
      </c>
      <c r="K74" s="4">
        <v>4</v>
      </c>
      <c r="S74" s="14" t="s">
        <v>421</v>
      </c>
      <c r="T74" s="14" t="s">
        <v>422</v>
      </c>
      <c r="U74" s="15">
        <v>1</v>
      </c>
      <c r="V74" s="15">
        <v>35</v>
      </c>
    </row>
    <row r="75" spans="4:22" x14ac:dyDescent="0.35">
      <c r="D75" s="28" t="s">
        <v>423</v>
      </c>
      <c r="E75" s="28" t="s">
        <v>424</v>
      </c>
      <c r="F75" s="28" t="s">
        <v>85</v>
      </c>
      <c r="G75" s="28" t="s">
        <v>27</v>
      </c>
      <c r="H75" s="28" t="s">
        <v>213</v>
      </c>
      <c r="I75" s="28" t="s">
        <v>26</v>
      </c>
      <c r="J75" s="4">
        <v>34.5</v>
      </c>
      <c r="K75" s="4">
        <v>3</v>
      </c>
      <c r="S75" s="14" t="s">
        <v>425</v>
      </c>
      <c r="T75" s="14" t="s">
        <v>426</v>
      </c>
      <c r="U75" s="15">
        <v>1</v>
      </c>
      <c r="V75" s="15">
        <v>35</v>
      </c>
    </row>
    <row r="76" spans="4:22" x14ac:dyDescent="0.35">
      <c r="D76" s="28" t="s">
        <v>427</v>
      </c>
      <c r="E76" s="28" t="s">
        <v>428</v>
      </c>
      <c r="F76" s="28" t="s">
        <v>85</v>
      </c>
      <c r="G76" s="28" t="s">
        <v>27</v>
      </c>
      <c r="H76" s="28">
        <v>0</v>
      </c>
      <c r="I76" s="28">
        <v>0</v>
      </c>
      <c r="J76" s="4">
        <v>13.8</v>
      </c>
      <c r="K76" s="4">
        <v>2</v>
      </c>
      <c r="S76" s="14" t="s">
        <v>429</v>
      </c>
      <c r="T76" s="14" t="s">
        <v>430</v>
      </c>
      <c r="U76" s="15">
        <v>1</v>
      </c>
      <c r="V76" s="15">
        <v>35</v>
      </c>
    </row>
    <row r="77" spans="4:22" x14ac:dyDescent="0.35">
      <c r="D77" s="28" t="s">
        <v>431</v>
      </c>
      <c r="E77" s="28" t="s">
        <v>432</v>
      </c>
      <c r="F77" s="28" t="s">
        <v>85</v>
      </c>
      <c r="G77" s="28" t="s">
        <v>27</v>
      </c>
      <c r="H77" s="28">
        <v>0</v>
      </c>
      <c r="I77" s="28">
        <v>0</v>
      </c>
      <c r="J77" s="4">
        <v>13.8</v>
      </c>
      <c r="K77" s="4">
        <v>2</v>
      </c>
      <c r="S77" s="1" t="s">
        <v>433</v>
      </c>
      <c r="T77" s="1" t="s">
        <v>434</v>
      </c>
      <c r="U77" s="4">
        <v>1</v>
      </c>
      <c r="V77" s="15">
        <v>35</v>
      </c>
    </row>
    <row r="78" spans="4:22" x14ac:dyDescent="0.35">
      <c r="D78" s="28" t="s">
        <v>435</v>
      </c>
      <c r="E78" s="28" t="s">
        <v>436</v>
      </c>
      <c r="F78" s="28" t="s">
        <v>85</v>
      </c>
      <c r="G78" s="28" t="s">
        <v>27</v>
      </c>
      <c r="H78" s="28">
        <v>0</v>
      </c>
      <c r="I78" s="28">
        <v>0</v>
      </c>
      <c r="J78" s="4">
        <v>13.8</v>
      </c>
      <c r="K78" s="4">
        <v>2</v>
      </c>
      <c r="S78" s="14" t="s">
        <v>437</v>
      </c>
      <c r="T78" s="14" t="s">
        <v>438</v>
      </c>
      <c r="U78" s="15">
        <v>1</v>
      </c>
      <c r="V78" s="15">
        <v>35</v>
      </c>
    </row>
    <row r="79" spans="4:22" x14ac:dyDescent="0.35">
      <c r="D79" s="28" t="s">
        <v>439</v>
      </c>
      <c r="E79" s="28" t="s">
        <v>440</v>
      </c>
      <c r="F79" s="28" t="s">
        <v>85</v>
      </c>
      <c r="G79" s="28" t="s">
        <v>27</v>
      </c>
      <c r="H79" s="28">
        <v>0</v>
      </c>
      <c r="I79" s="28">
        <v>0</v>
      </c>
      <c r="J79" s="4">
        <v>13.8</v>
      </c>
      <c r="K79" s="4">
        <v>2</v>
      </c>
      <c r="S79" s="14" t="s">
        <v>441</v>
      </c>
      <c r="T79" s="14" t="s">
        <v>442</v>
      </c>
      <c r="U79" s="15">
        <v>1</v>
      </c>
      <c r="V79" s="15">
        <v>35</v>
      </c>
    </row>
    <row r="80" spans="4:22" x14ac:dyDescent="0.35">
      <c r="D80" s="28" t="s">
        <v>443</v>
      </c>
      <c r="E80" s="28" t="s">
        <v>444</v>
      </c>
      <c r="F80" s="28" t="s">
        <v>92</v>
      </c>
      <c r="G80" s="28" t="s">
        <v>36</v>
      </c>
      <c r="H80" s="28">
        <v>0</v>
      </c>
      <c r="I80" s="28">
        <v>0</v>
      </c>
      <c r="J80" s="4">
        <v>13.8</v>
      </c>
      <c r="K80" s="4">
        <v>2</v>
      </c>
      <c r="S80" s="14" t="s">
        <v>445</v>
      </c>
      <c r="T80" s="14" t="s">
        <v>446</v>
      </c>
      <c r="U80" s="15">
        <v>1</v>
      </c>
      <c r="V80" s="15">
        <v>35</v>
      </c>
    </row>
    <row r="81" spans="4:22" x14ac:dyDescent="0.35">
      <c r="D81" s="28" t="s">
        <v>447</v>
      </c>
      <c r="E81" s="28" t="s">
        <v>448</v>
      </c>
      <c r="F81" s="28" t="s">
        <v>92</v>
      </c>
      <c r="G81" s="28" t="s">
        <v>36</v>
      </c>
      <c r="H81" s="28">
        <v>0</v>
      </c>
      <c r="I81" s="28">
        <v>0</v>
      </c>
      <c r="J81" s="4">
        <v>13.8</v>
      </c>
      <c r="K81" s="4">
        <v>2</v>
      </c>
      <c r="S81" s="14" t="s">
        <v>449</v>
      </c>
      <c r="T81" s="14" t="s">
        <v>450</v>
      </c>
      <c r="U81" s="15">
        <v>1</v>
      </c>
      <c r="V81" s="15">
        <v>35</v>
      </c>
    </row>
    <row r="82" spans="4:22" x14ac:dyDescent="0.35">
      <c r="D82" s="28" t="s">
        <v>451</v>
      </c>
      <c r="E82" s="28" t="s">
        <v>452</v>
      </c>
      <c r="F82" s="28" t="s">
        <v>92</v>
      </c>
      <c r="G82" s="28" t="s">
        <v>36</v>
      </c>
      <c r="H82" s="28">
        <v>0</v>
      </c>
      <c r="I82" s="28">
        <v>0</v>
      </c>
      <c r="J82" s="4">
        <v>13.8</v>
      </c>
      <c r="K82" s="4">
        <v>2</v>
      </c>
      <c r="S82" s="14" t="s">
        <v>453</v>
      </c>
      <c r="T82" s="14" t="s">
        <v>454</v>
      </c>
      <c r="U82" s="15">
        <v>1</v>
      </c>
      <c r="V82" s="15">
        <v>35</v>
      </c>
    </row>
    <row r="83" spans="4:22" x14ac:dyDescent="0.35">
      <c r="D83" s="28" t="s">
        <v>455</v>
      </c>
      <c r="E83" s="28" t="s">
        <v>456</v>
      </c>
      <c r="F83" s="28" t="s">
        <v>92</v>
      </c>
      <c r="G83" s="28" t="s">
        <v>36</v>
      </c>
      <c r="H83" s="28">
        <v>0</v>
      </c>
      <c r="I83" s="28">
        <v>0</v>
      </c>
      <c r="J83" s="4">
        <v>13.8</v>
      </c>
      <c r="K83" s="4">
        <v>2</v>
      </c>
      <c r="S83" s="14" t="s">
        <v>457</v>
      </c>
      <c r="T83" s="14" t="s">
        <v>458</v>
      </c>
      <c r="U83" s="15">
        <v>1</v>
      </c>
      <c r="V83" s="15">
        <v>35</v>
      </c>
    </row>
    <row r="84" spans="4:22" x14ac:dyDescent="0.35">
      <c r="D84" s="28" t="s">
        <v>459</v>
      </c>
      <c r="E84" s="28" t="s">
        <v>460</v>
      </c>
      <c r="F84" s="28" t="s">
        <v>92</v>
      </c>
      <c r="G84" s="28" t="s">
        <v>36</v>
      </c>
      <c r="H84" s="28">
        <v>0</v>
      </c>
      <c r="I84" s="28">
        <v>0</v>
      </c>
      <c r="J84" s="4">
        <v>13.8</v>
      </c>
      <c r="K84" s="4">
        <v>2</v>
      </c>
      <c r="S84" s="14" t="s">
        <v>461</v>
      </c>
      <c r="T84" s="14" t="s">
        <v>462</v>
      </c>
      <c r="U84" s="15">
        <v>1</v>
      </c>
      <c r="V84" s="15">
        <v>35</v>
      </c>
    </row>
    <row r="85" spans="4:22" x14ac:dyDescent="0.35">
      <c r="D85" s="28" t="s">
        <v>463</v>
      </c>
      <c r="E85" s="28" t="s">
        <v>464</v>
      </c>
      <c r="F85" s="28" t="s">
        <v>92</v>
      </c>
      <c r="G85" s="28" t="s">
        <v>36</v>
      </c>
      <c r="H85" s="28" t="s">
        <v>228</v>
      </c>
      <c r="I85" s="28" t="s">
        <v>465</v>
      </c>
      <c r="J85" s="4">
        <v>34.5</v>
      </c>
      <c r="K85" s="4">
        <v>3</v>
      </c>
      <c r="S85" s="14" t="s">
        <v>466</v>
      </c>
      <c r="T85" s="14" t="s">
        <v>467</v>
      </c>
      <c r="U85" s="15">
        <v>1</v>
      </c>
      <c r="V85" s="15">
        <v>35</v>
      </c>
    </row>
    <row r="86" spans="4:22" x14ac:dyDescent="0.35">
      <c r="D86" s="28" t="s">
        <v>468</v>
      </c>
      <c r="E86" s="28" t="s">
        <v>469</v>
      </c>
      <c r="F86" s="28" t="s">
        <v>99</v>
      </c>
      <c r="G86" s="28" t="s">
        <v>391</v>
      </c>
      <c r="H86" s="28" t="s">
        <v>204</v>
      </c>
      <c r="I86" s="28" t="s">
        <v>245</v>
      </c>
      <c r="J86" s="4">
        <v>34.5</v>
      </c>
      <c r="K86" s="4">
        <v>3</v>
      </c>
      <c r="S86" s="14" t="s">
        <v>470</v>
      </c>
      <c r="T86" s="14" t="s">
        <v>471</v>
      </c>
      <c r="U86" s="15">
        <v>1</v>
      </c>
      <c r="V86" s="15">
        <v>35</v>
      </c>
    </row>
    <row r="87" spans="4:22" x14ac:dyDescent="0.35">
      <c r="D87" s="28" t="s">
        <v>468</v>
      </c>
      <c r="E87" s="28" t="s">
        <v>469</v>
      </c>
      <c r="F87" s="28" t="s">
        <v>99</v>
      </c>
      <c r="G87" s="28" t="s">
        <v>391</v>
      </c>
      <c r="H87" s="28" t="s">
        <v>224</v>
      </c>
      <c r="I87" s="28" t="s">
        <v>472</v>
      </c>
      <c r="J87" s="4">
        <v>34.5</v>
      </c>
      <c r="K87" s="4">
        <v>3</v>
      </c>
      <c r="S87" s="14" t="s">
        <v>473</v>
      </c>
      <c r="T87" s="14" t="s">
        <v>474</v>
      </c>
      <c r="U87" s="15">
        <v>1</v>
      </c>
      <c r="V87" s="15">
        <v>35</v>
      </c>
    </row>
    <row r="88" spans="4:22" x14ac:dyDescent="0.35">
      <c r="D88" s="28" t="s">
        <v>475</v>
      </c>
      <c r="E88" s="28" t="s">
        <v>476</v>
      </c>
      <c r="F88" s="28" t="s">
        <v>99</v>
      </c>
      <c r="G88" s="28" t="s">
        <v>391</v>
      </c>
      <c r="H88" s="28">
        <v>0</v>
      </c>
      <c r="I88" s="28">
        <v>0</v>
      </c>
      <c r="J88" s="4">
        <v>13.8</v>
      </c>
      <c r="K88" s="4">
        <v>2</v>
      </c>
      <c r="S88" s="14" t="s">
        <v>477</v>
      </c>
      <c r="T88" s="14" t="s">
        <v>478</v>
      </c>
      <c r="U88" s="15">
        <v>1</v>
      </c>
      <c r="V88" s="15">
        <v>35</v>
      </c>
    </row>
    <row r="89" spans="4:22" x14ac:dyDescent="0.35">
      <c r="D89" s="28" t="s">
        <v>479</v>
      </c>
      <c r="E89" s="28" t="s">
        <v>480</v>
      </c>
      <c r="F89" s="28" t="s">
        <v>99</v>
      </c>
      <c r="G89" s="28" t="s">
        <v>391</v>
      </c>
      <c r="H89" s="28">
        <v>0</v>
      </c>
      <c r="I89" s="28">
        <v>0</v>
      </c>
      <c r="J89" s="4">
        <v>13.8</v>
      </c>
      <c r="K89" s="4">
        <v>2</v>
      </c>
      <c r="S89" s="1" t="s">
        <v>481</v>
      </c>
      <c r="T89" s="1" t="s">
        <v>482</v>
      </c>
      <c r="U89" s="4">
        <v>1</v>
      </c>
      <c r="V89" s="15">
        <v>35</v>
      </c>
    </row>
    <row r="90" spans="4:22" x14ac:dyDescent="0.35">
      <c r="D90" s="28" t="s">
        <v>483</v>
      </c>
      <c r="E90" s="28" t="s">
        <v>484</v>
      </c>
      <c r="F90" s="28" t="s">
        <v>116</v>
      </c>
      <c r="G90" s="28" t="s">
        <v>485</v>
      </c>
      <c r="H90" s="28">
        <v>0</v>
      </c>
      <c r="I90" s="28">
        <v>0</v>
      </c>
      <c r="J90" s="4">
        <v>13.8</v>
      </c>
      <c r="K90" s="4">
        <v>2</v>
      </c>
      <c r="S90" s="14" t="s">
        <v>486</v>
      </c>
      <c r="T90" s="14" t="s">
        <v>487</v>
      </c>
      <c r="U90" s="15">
        <v>1</v>
      </c>
      <c r="V90" s="15">
        <v>35</v>
      </c>
    </row>
    <row r="91" spans="4:22" x14ac:dyDescent="0.35">
      <c r="D91" s="28" t="s">
        <v>488</v>
      </c>
      <c r="E91" s="28" t="s">
        <v>489</v>
      </c>
      <c r="F91" s="28" t="s">
        <v>131</v>
      </c>
      <c r="G91" s="28" t="s">
        <v>323</v>
      </c>
      <c r="H91" s="28">
        <v>0</v>
      </c>
      <c r="I91" s="28">
        <v>0</v>
      </c>
      <c r="J91" s="4">
        <v>13.8</v>
      </c>
      <c r="K91" s="4">
        <v>2</v>
      </c>
      <c r="S91" s="14" t="s">
        <v>490</v>
      </c>
      <c r="T91" s="14" t="s">
        <v>491</v>
      </c>
      <c r="U91" s="15">
        <v>1</v>
      </c>
      <c r="V91" s="15">
        <v>35</v>
      </c>
    </row>
    <row r="92" spans="4:22" x14ac:dyDescent="0.35">
      <c r="D92" s="28" t="s">
        <v>492</v>
      </c>
      <c r="E92" s="28" t="s">
        <v>493</v>
      </c>
      <c r="F92" s="28" t="s">
        <v>131</v>
      </c>
      <c r="G92" s="28" t="s">
        <v>323</v>
      </c>
      <c r="H92" s="28" t="s">
        <v>43</v>
      </c>
      <c r="I92" s="28" t="s">
        <v>117</v>
      </c>
      <c r="J92" s="4">
        <v>34.5</v>
      </c>
      <c r="K92" s="4">
        <v>3</v>
      </c>
      <c r="S92" s="14" t="s">
        <v>494</v>
      </c>
      <c r="T92" s="14" t="s">
        <v>495</v>
      </c>
      <c r="U92" s="15">
        <v>1</v>
      </c>
      <c r="V92" s="15">
        <v>35</v>
      </c>
    </row>
    <row r="93" spans="4:22" x14ac:dyDescent="0.35">
      <c r="D93" s="28" t="s">
        <v>492</v>
      </c>
      <c r="E93" s="28" t="s">
        <v>493</v>
      </c>
      <c r="F93" s="28" t="s">
        <v>131</v>
      </c>
      <c r="G93" s="28" t="s">
        <v>323</v>
      </c>
      <c r="H93" s="28" t="s">
        <v>52</v>
      </c>
      <c r="I93" s="28" t="s">
        <v>54</v>
      </c>
      <c r="J93" s="4">
        <v>34.5</v>
      </c>
      <c r="K93" s="4">
        <v>3</v>
      </c>
      <c r="S93" s="14" t="s">
        <v>496</v>
      </c>
      <c r="T93" s="14" t="s">
        <v>497</v>
      </c>
      <c r="U93" s="15">
        <v>1</v>
      </c>
      <c r="V93" s="15">
        <v>35</v>
      </c>
    </row>
    <row r="94" spans="4:22" x14ac:dyDescent="0.35">
      <c r="D94" s="28" t="s">
        <v>498</v>
      </c>
      <c r="E94" s="28" t="s">
        <v>499</v>
      </c>
      <c r="F94" s="28" t="s">
        <v>131</v>
      </c>
      <c r="G94" s="28" t="s">
        <v>323</v>
      </c>
      <c r="H94" s="28">
        <v>0</v>
      </c>
      <c r="I94" s="28">
        <v>0</v>
      </c>
      <c r="J94" s="4">
        <v>13.8</v>
      </c>
      <c r="K94" s="4">
        <v>2</v>
      </c>
      <c r="S94" s="14" t="s">
        <v>500</v>
      </c>
      <c r="T94" s="14" t="s">
        <v>501</v>
      </c>
      <c r="U94" s="15">
        <v>1</v>
      </c>
      <c r="V94" s="15">
        <v>35</v>
      </c>
    </row>
    <row r="95" spans="4:22" x14ac:dyDescent="0.35">
      <c r="D95" s="28" t="s">
        <v>124</v>
      </c>
      <c r="E95" s="28" t="s">
        <v>502</v>
      </c>
      <c r="F95" s="28" t="s">
        <v>123</v>
      </c>
      <c r="G95" s="28" t="s">
        <v>124</v>
      </c>
      <c r="H95" s="28">
        <v>0</v>
      </c>
      <c r="I95" s="28">
        <v>0</v>
      </c>
      <c r="J95" s="4">
        <v>13.8</v>
      </c>
      <c r="K95" s="4">
        <v>2</v>
      </c>
      <c r="S95" s="14" t="s">
        <v>503</v>
      </c>
      <c r="T95" s="14" t="s">
        <v>504</v>
      </c>
      <c r="U95" s="15">
        <v>1</v>
      </c>
      <c r="V95" s="15">
        <v>35</v>
      </c>
    </row>
    <row r="96" spans="4:22" x14ac:dyDescent="0.35">
      <c r="D96" s="28" t="s">
        <v>505</v>
      </c>
      <c r="E96" s="28" t="s">
        <v>506</v>
      </c>
      <c r="F96" s="28" t="s">
        <v>132</v>
      </c>
      <c r="G96" s="28" t="s">
        <v>133</v>
      </c>
      <c r="H96" s="28">
        <v>0</v>
      </c>
      <c r="I96" s="28">
        <v>0</v>
      </c>
      <c r="J96" s="4">
        <v>13.8</v>
      </c>
      <c r="K96" s="4">
        <v>2</v>
      </c>
      <c r="S96" s="14" t="s">
        <v>507</v>
      </c>
      <c r="T96" s="14" t="s">
        <v>508</v>
      </c>
      <c r="U96" s="15">
        <v>1</v>
      </c>
      <c r="V96" s="15">
        <v>35</v>
      </c>
    </row>
    <row r="97" spans="4:22" x14ac:dyDescent="0.35">
      <c r="D97" s="28" t="s">
        <v>509</v>
      </c>
      <c r="E97" s="28" t="s">
        <v>510</v>
      </c>
      <c r="F97" s="28" t="s">
        <v>132</v>
      </c>
      <c r="G97" s="28" t="s">
        <v>133</v>
      </c>
      <c r="H97" s="28">
        <v>0</v>
      </c>
      <c r="I97" s="28">
        <v>0</v>
      </c>
      <c r="J97" s="4">
        <v>13.8</v>
      </c>
      <c r="K97" s="4">
        <v>2</v>
      </c>
      <c r="S97" s="14" t="s">
        <v>511</v>
      </c>
      <c r="T97" s="14" t="s">
        <v>512</v>
      </c>
      <c r="U97" s="15">
        <v>1</v>
      </c>
      <c r="V97" s="15">
        <v>35</v>
      </c>
    </row>
    <row r="98" spans="4:22" x14ac:dyDescent="0.35">
      <c r="D98" s="28" t="s">
        <v>513</v>
      </c>
      <c r="E98" s="28" t="s">
        <v>514</v>
      </c>
      <c r="F98" s="28" t="s">
        <v>132</v>
      </c>
      <c r="G98" s="28" t="s">
        <v>133</v>
      </c>
      <c r="H98" s="28">
        <v>0</v>
      </c>
      <c r="I98" s="28">
        <v>0</v>
      </c>
      <c r="J98" s="4">
        <v>13.8</v>
      </c>
      <c r="K98" s="4">
        <v>2</v>
      </c>
      <c r="S98" s="1" t="s">
        <v>515</v>
      </c>
      <c r="T98" s="1" t="s">
        <v>516</v>
      </c>
      <c r="U98" s="4">
        <v>1</v>
      </c>
      <c r="V98" s="15">
        <v>35</v>
      </c>
    </row>
    <row r="99" spans="4:22" x14ac:dyDescent="0.35">
      <c r="D99" s="28" t="s">
        <v>517</v>
      </c>
      <c r="E99" s="28" t="s">
        <v>518</v>
      </c>
      <c r="F99" s="28" t="s">
        <v>100</v>
      </c>
      <c r="G99" s="28" t="s">
        <v>101</v>
      </c>
      <c r="H99" s="28">
        <v>0</v>
      </c>
      <c r="I99" s="28">
        <v>0</v>
      </c>
      <c r="J99" s="4">
        <v>13.8</v>
      </c>
      <c r="K99" s="4">
        <v>2</v>
      </c>
      <c r="S99" s="1" t="s">
        <v>519</v>
      </c>
      <c r="T99" s="1" t="s">
        <v>520</v>
      </c>
      <c r="U99" s="4">
        <v>1</v>
      </c>
      <c r="V99" s="15">
        <v>35</v>
      </c>
    </row>
    <row r="100" spans="4:22" x14ac:dyDescent="0.35">
      <c r="D100" s="28" t="s">
        <v>521</v>
      </c>
      <c r="E100" s="28" t="s">
        <v>522</v>
      </c>
      <c r="F100" s="28" t="s">
        <v>100</v>
      </c>
      <c r="G100" s="28" t="s">
        <v>101</v>
      </c>
      <c r="H100" s="28">
        <v>0</v>
      </c>
      <c r="I100" s="28">
        <v>0</v>
      </c>
      <c r="J100" s="4">
        <v>13.8</v>
      </c>
      <c r="K100" s="4">
        <v>2</v>
      </c>
      <c r="S100" s="1" t="s">
        <v>523</v>
      </c>
      <c r="T100" s="1" t="s">
        <v>524</v>
      </c>
      <c r="U100" s="4">
        <v>1</v>
      </c>
      <c r="V100" s="15">
        <v>35</v>
      </c>
    </row>
    <row r="101" spans="4:22" x14ac:dyDescent="0.35">
      <c r="D101" s="28" t="s">
        <v>525</v>
      </c>
      <c r="E101" s="28" t="s">
        <v>526</v>
      </c>
      <c r="F101" s="28" t="s">
        <v>139</v>
      </c>
      <c r="G101" s="28" t="s">
        <v>140</v>
      </c>
      <c r="H101" s="28">
        <v>0</v>
      </c>
      <c r="I101" s="28">
        <v>0</v>
      </c>
      <c r="J101" s="4">
        <v>13.8</v>
      </c>
      <c r="K101" s="4">
        <v>2</v>
      </c>
      <c r="S101" s="1" t="s">
        <v>527</v>
      </c>
      <c r="T101" s="1" t="s">
        <v>528</v>
      </c>
      <c r="U101" s="4">
        <v>1</v>
      </c>
      <c r="V101" s="15">
        <v>35</v>
      </c>
    </row>
    <row r="102" spans="4:22" x14ac:dyDescent="0.35">
      <c r="D102" s="28" t="s">
        <v>529</v>
      </c>
      <c r="E102" s="28" t="s">
        <v>530</v>
      </c>
      <c r="F102" s="28" t="s">
        <v>139</v>
      </c>
      <c r="G102" s="28" t="s">
        <v>140</v>
      </c>
      <c r="H102" s="28">
        <v>0</v>
      </c>
      <c r="I102" s="28">
        <v>0</v>
      </c>
      <c r="J102" s="4">
        <v>13.8</v>
      </c>
      <c r="K102" s="4">
        <v>2</v>
      </c>
      <c r="S102" s="12" t="s">
        <v>531</v>
      </c>
      <c r="T102" s="12" t="s">
        <v>532</v>
      </c>
      <c r="U102" s="13">
        <v>1</v>
      </c>
      <c r="V102" s="15">
        <v>35</v>
      </c>
    </row>
    <row r="103" spans="4:22" x14ac:dyDescent="0.35">
      <c r="D103" s="28" t="s">
        <v>533</v>
      </c>
      <c r="E103" s="28" t="s">
        <v>534</v>
      </c>
      <c r="F103" s="28" t="s">
        <v>139</v>
      </c>
      <c r="G103" s="28" t="s">
        <v>140</v>
      </c>
      <c r="H103" s="28">
        <v>0</v>
      </c>
      <c r="I103" s="28">
        <v>0</v>
      </c>
      <c r="J103" s="4">
        <v>13.8</v>
      </c>
      <c r="K103" s="4">
        <v>2</v>
      </c>
      <c r="S103" s="12" t="s">
        <v>535</v>
      </c>
      <c r="T103" s="12" t="s">
        <v>536</v>
      </c>
      <c r="U103" s="13">
        <v>1</v>
      </c>
      <c r="V103" s="15">
        <v>35</v>
      </c>
    </row>
    <row r="104" spans="4:22" x14ac:dyDescent="0.35">
      <c r="D104" s="28" t="s">
        <v>537</v>
      </c>
      <c r="E104" s="28" t="s">
        <v>538</v>
      </c>
      <c r="F104" s="28" t="s">
        <v>139</v>
      </c>
      <c r="G104" s="28" t="s">
        <v>140</v>
      </c>
      <c r="H104" s="28">
        <v>0</v>
      </c>
      <c r="I104" s="28">
        <v>0</v>
      </c>
      <c r="J104" s="4">
        <v>13.8</v>
      </c>
      <c r="K104" s="4">
        <v>2</v>
      </c>
      <c r="S104" s="12" t="s">
        <v>539</v>
      </c>
      <c r="T104" s="12" t="s">
        <v>540</v>
      </c>
      <c r="U104" s="13">
        <v>1</v>
      </c>
      <c r="V104" s="15">
        <v>35</v>
      </c>
    </row>
    <row r="105" spans="4:22" x14ac:dyDescent="0.35">
      <c r="D105" s="28" t="s">
        <v>541</v>
      </c>
      <c r="E105" s="28" t="s">
        <v>542</v>
      </c>
      <c r="F105" s="28" t="s">
        <v>146</v>
      </c>
      <c r="G105" s="28" t="s">
        <v>147</v>
      </c>
      <c r="H105" s="28">
        <v>0</v>
      </c>
      <c r="I105" s="28">
        <v>0</v>
      </c>
      <c r="J105" s="4">
        <v>13.8</v>
      </c>
      <c r="K105" s="4">
        <v>2</v>
      </c>
      <c r="S105" s="12" t="s">
        <v>543</v>
      </c>
      <c r="T105" s="12" t="s">
        <v>544</v>
      </c>
      <c r="U105" s="13">
        <v>1</v>
      </c>
      <c r="V105" s="15">
        <v>35</v>
      </c>
    </row>
    <row r="106" spans="4:22" x14ac:dyDescent="0.35">
      <c r="D106" s="28" t="s">
        <v>545</v>
      </c>
      <c r="E106" s="28" t="s">
        <v>546</v>
      </c>
      <c r="F106" s="28" t="s">
        <v>146</v>
      </c>
      <c r="G106" s="28" t="s">
        <v>147</v>
      </c>
      <c r="H106" s="28">
        <v>0</v>
      </c>
      <c r="I106" s="28">
        <v>0</v>
      </c>
      <c r="J106" s="4">
        <v>13.8</v>
      </c>
      <c r="K106" s="4">
        <v>2</v>
      </c>
      <c r="S106" s="12" t="s">
        <v>547</v>
      </c>
      <c r="T106" s="12" t="s">
        <v>548</v>
      </c>
      <c r="U106" s="13">
        <v>1</v>
      </c>
      <c r="V106" s="15">
        <v>35</v>
      </c>
    </row>
    <row r="107" spans="4:22" x14ac:dyDescent="0.35">
      <c r="D107" s="28" t="s">
        <v>549</v>
      </c>
      <c r="E107" s="28" t="s">
        <v>550</v>
      </c>
      <c r="F107" s="28" t="s">
        <v>184</v>
      </c>
      <c r="G107" s="28" t="s">
        <v>148</v>
      </c>
      <c r="H107" s="28">
        <v>0</v>
      </c>
      <c r="I107" s="28">
        <v>0</v>
      </c>
      <c r="J107" s="4">
        <v>13.8</v>
      </c>
      <c r="K107" s="4">
        <v>2</v>
      </c>
      <c r="S107" s="12" t="s">
        <v>551</v>
      </c>
      <c r="T107" s="12" t="s">
        <v>552</v>
      </c>
      <c r="U107" s="13">
        <v>1</v>
      </c>
      <c r="V107" s="15">
        <v>35</v>
      </c>
    </row>
    <row r="108" spans="4:22" x14ac:dyDescent="0.35">
      <c r="D108" s="28" t="s">
        <v>553</v>
      </c>
      <c r="E108" s="28" t="s">
        <v>554</v>
      </c>
      <c r="F108" s="28" t="s">
        <v>189</v>
      </c>
      <c r="G108" s="28" t="s">
        <v>358</v>
      </c>
      <c r="H108" s="28">
        <v>0</v>
      </c>
      <c r="I108" s="28">
        <v>0</v>
      </c>
      <c r="J108" s="4">
        <v>13.8</v>
      </c>
      <c r="K108" s="4">
        <v>2</v>
      </c>
      <c r="S108" s="12" t="s">
        <v>555</v>
      </c>
      <c r="T108" s="12" t="s">
        <v>556</v>
      </c>
      <c r="U108" s="13">
        <v>1</v>
      </c>
      <c r="V108" s="15">
        <v>35</v>
      </c>
    </row>
    <row r="109" spans="4:22" x14ac:dyDescent="0.35">
      <c r="D109" s="28" t="s">
        <v>557</v>
      </c>
      <c r="E109" s="28" t="s">
        <v>558</v>
      </c>
      <c r="F109" s="28" t="s">
        <v>194</v>
      </c>
      <c r="G109" s="28" t="s">
        <v>386</v>
      </c>
      <c r="H109" s="28">
        <v>0</v>
      </c>
      <c r="I109" s="28">
        <v>0</v>
      </c>
      <c r="J109" s="4">
        <v>13.8</v>
      </c>
      <c r="K109" s="4">
        <v>2</v>
      </c>
      <c r="S109" s="12" t="s">
        <v>559</v>
      </c>
      <c r="T109" s="12" t="s">
        <v>560</v>
      </c>
      <c r="U109" s="13">
        <v>1</v>
      </c>
      <c r="V109" s="15">
        <v>35</v>
      </c>
    </row>
    <row r="110" spans="4:22" x14ac:dyDescent="0.35">
      <c r="D110" s="28" t="s">
        <v>363</v>
      </c>
      <c r="E110" s="28" t="s">
        <v>561</v>
      </c>
      <c r="F110" s="28" t="s">
        <v>199</v>
      </c>
      <c r="G110" s="28" t="s">
        <v>363</v>
      </c>
      <c r="H110" s="28">
        <v>0</v>
      </c>
      <c r="I110" s="28">
        <v>0</v>
      </c>
      <c r="J110" s="4">
        <v>13.8</v>
      </c>
      <c r="K110" s="4">
        <v>2</v>
      </c>
      <c r="S110" s="12" t="s">
        <v>562</v>
      </c>
      <c r="T110" s="12" t="s">
        <v>563</v>
      </c>
      <c r="U110" s="13">
        <v>1</v>
      </c>
      <c r="V110" s="15">
        <v>35</v>
      </c>
    </row>
    <row r="111" spans="4:22" x14ac:dyDescent="0.35">
      <c r="D111" s="28" t="s">
        <v>564</v>
      </c>
      <c r="E111" s="28" t="s">
        <v>565</v>
      </c>
      <c r="F111" s="28" t="s">
        <v>204</v>
      </c>
      <c r="G111" s="28" t="s">
        <v>245</v>
      </c>
      <c r="H111" s="28">
        <v>0</v>
      </c>
      <c r="I111" s="28">
        <v>0</v>
      </c>
      <c r="J111" s="4">
        <v>13.8</v>
      </c>
      <c r="K111" s="4">
        <v>2</v>
      </c>
      <c r="S111" s="12" t="s">
        <v>566</v>
      </c>
      <c r="T111" s="12" t="s">
        <v>567</v>
      </c>
      <c r="U111" s="13">
        <v>1</v>
      </c>
      <c r="V111" s="15">
        <v>35</v>
      </c>
    </row>
    <row r="112" spans="4:22" x14ac:dyDescent="0.35">
      <c r="D112" s="28" t="s">
        <v>568</v>
      </c>
      <c r="E112" s="28" t="s">
        <v>569</v>
      </c>
      <c r="F112" s="28" t="s">
        <v>204</v>
      </c>
      <c r="G112" s="28" t="s">
        <v>245</v>
      </c>
      <c r="H112" s="28">
        <v>0</v>
      </c>
      <c r="I112" s="28">
        <v>0</v>
      </c>
      <c r="J112" s="4">
        <v>13.8</v>
      </c>
      <c r="K112" s="4">
        <v>2</v>
      </c>
      <c r="S112" s="12" t="s">
        <v>570</v>
      </c>
      <c r="T112" s="12" t="s">
        <v>571</v>
      </c>
      <c r="U112" s="13">
        <v>1</v>
      </c>
      <c r="V112" s="15">
        <v>35</v>
      </c>
    </row>
    <row r="113" spans="4:22" x14ac:dyDescent="0.35">
      <c r="D113" s="28" t="s">
        <v>572</v>
      </c>
      <c r="E113" s="28" t="s">
        <v>573</v>
      </c>
      <c r="F113" s="28" t="s">
        <v>108</v>
      </c>
      <c r="G113" s="28" t="s">
        <v>109</v>
      </c>
      <c r="H113" s="28">
        <v>0</v>
      </c>
      <c r="I113" s="28">
        <v>0</v>
      </c>
      <c r="J113" s="4">
        <v>13.8</v>
      </c>
      <c r="K113" s="4">
        <v>2</v>
      </c>
      <c r="S113" s="12" t="s">
        <v>574</v>
      </c>
      <c r="T113" s="12" t="s">
        <v>575</v>
      </c>
      <c r="U113" s="13">
        <v>1</v>
      </c>
      <c r="V113" s="15">
        <v>35</v>
      </c>
    </row>
    <row r="114" spans="4:22" x14ac:dyDescent="0.35">
      <c r="D114" s="28" t="s">
        <v>576</v>
      </c>
      <c r="E114" s="28" t="s">
        <v>577</v>
      </c>
      <c r="F114" s="28" t="s">
        <v>108</v>
      </c>
      <c r="G114" s="28" t="s">
        <v>109</v>
      </c>
      <c r="H114" s="28">
        <v>0</v>
      </c>
      <c r="I114" s="28">
        <v>0</v>
      </c>
      <c r="J114" s="4">
        <v>13.8</v>
      </c>
      <c r="K114" s="4">
        <v>2</v>
      </c>
      <c r="S114" s="12" t="s">
        <v>578</v>
      </c>
      <c r="T114" s="12" t="s">
        <v>579</v>
      </c>
      <c r="U114" s="13">
        <v>1</v>
      </c>
      <c r="V114" s="15">
        <v>35</v>
      </c>
    </row>
    <row r="115" spans="4:22" x14ac:dyDescent="0.35">
      <c r="D115" s="28" t="s">
        <v>580</v>
      </c>
      <c r="E115" s="28" t="s">
        <v>581</v>
      </c>
      <c r="F115" s="28" t="s">
        <v>108</v>
      </c>
      <c r="G115" s="28" t="s">
        <v>109</v>
      </c>
      <c r="H115" s="28">
        <v>0</v>
      </c>
      <c r="I115" s="28">
        <v>0</v>
      </c>
      <c r="J115" s="4">
        <v>13.8</v>
      </c>
      <c r="K115" s="4">
        <v>2</v>
      </c>
      <c r="S115" s="12" t="s">
        <v>582</v>
      </c>
      <c r="T115" s="12" t="s">
        <v>583</v>
      </c>
      <c r="U115" s="13">
        <v>1</v>
      </c>
      <c r="V115" s="15">
        <v>35</v>
      </c>
    </row>
    <row r="116" spans="4:22" x14ac:dyDescent="0.35">
      <c r="D116" s="28" t="s">
        <v>584</v>
      </c>
      <c r="E116" s="28" t="s">
        <v>585</v>
      </c>
      <c r="F116" s="28" t="s">
        <v>213</v>
      </c>
      <c r="G116" s="28" t="s">
        <v>26</v>
      </c>
      <c r="H116" s="28">
        <v>0</v>
      </c>
      <c r="I116" s="28">
        <v>0</v>
      </c>
      <c r="J116" s="4">
        <v>13.8</v>
      </c>
      <c r="K116" s="4">
        <v>2</v>
      </c>
      <c r="S116" s="12" t="s">
        <v>586</v>
      </c>
      <c r="T116" s="12" t="s">
        <v>587</v>
      </c>
      <c r="U116" s="13">
        <v>1</v>
      </c>
      <c r="V116" s="15">
        <v>35</v>
      </c>
    </row>
    <row r="117" spans="4:22" x14ac:dyDescent="0.35">
      <c r="D117" s="28" t="s">
        <v>588</v>
      </c>
      <c r="E117" s="28" t="s">
        <v>589</v>
      </c>
      <c r="F117" s="28" t="s">
        <v>213</v>
      </c>
      <c r="G117" s="28" t="s">
        <v>26</v>
      </c>
      <c r="H117" s="28">
        <v>0</v>
      </c>
      <c r="I117" s="28">
        <v>0</v>
      </c>
      <c r="J117" s="4">
        <v>13.8</v>
      </c>
      <c r="K117" s="4">
        <v>2</v>
      </c>
      <c r="S117" s="12" t="s">
        <v>590</v>
      </c>
      <c r="T117" s="12" t="s">
        <v>591</v>
      </c>
      <c r="U117" s="13">
        <v>1</v>
      </c>
      <c r="V117" s="15">
        <v>35</v>
      </c>
    </row>
    <row r="118" spans="4:22" x14ac:dyDescent="0.35">
      <c r="D118" s="28" t="s">
        <v>71</v>
      </c>
      <c r="E118" s="28" t="s">
        <v>592</v>
      </c>
      <c r="F118" s="28" t="s">
        <v>219</v>
      </c>
      <c r="G118" s="28" t="s">
        <v>71</v>
      </c>
      <c r="H118" s="28">
        <v>0</v>
      </c>
      <c r="I118" s="28">
        <v>0</v>
      </c>
      <c r="J118" s="4">
        <v>13.8</v>
      </c>
      <c r="K118" s="4">
        <v>2</v>
      </c>
      <c r="S118" s="12" t="s">
        <v>593</v>
      </c>
      <c r="T118" s="12" t="s">
        <v>594</v>
      </c>
      <c r="U118" s="13">
        <v>1</v>
      </c>
      <c r="V118" s="15">
        <v>35</v>
      </c>
    </row>
    <row r="119" spans="4:22" x14ac:dyDescent="0.35">
      <c r="D119" s="28" t="s">
        <v>595</v>
      </c>
      <c r="E119" s="28" t="s">
        <v>596</v>
      </c>
      <c r="F119" s="28">
        <v>9999</v>
      </c>
      <c r="G119" s="28" t="s">
        <v>595</v>
      </c>
      <c r="H119" s="28">
        <v>0</v>
      </c>
      <c r="I119" s="28">
        <v>0</v>
      </c>
      <c r="J119" s="4">
        <v>34.5</v>
      </c>
      <c r="K119" s="4">
        <v>3</v>
      </c>
      <c r="S119" s="12" t="s">
        <v>597</v>
      </c>
      <c r="T119" s="12" t="s">
        <v>598</v>
      </c>
      <c r="U119" s="13">
        <v>1</v>
      </c>
      <c r="V119" s="15">
        <v>35</v>
      </c>
    </row>
    <row r="120" spans="4:22" x14ac:dyDescent="0.35">
      <c r="D120" s="28" t="s">
        <v>599</v>
      </c>
      <c r="E120" s="28" t="s">
        <v>600</v>
      </c>
      <c r="F120" s="28" t="s">
        <v>224</v>
      </c>
      <c r="G120" s="28" t="s">
        <v>472</v>
      </c>
      <c r="H120" s="28">
        <v>0</v>
      </c>
      <c r="I120" s="28">
        <v>0</v>
      </c>
      <c r="J120" s="4">
        <v>13.8</v>
      </c>
      <c r="K120" s="4">
        <v>2</v>
      </c>
      <c r="S120" s="12" t="s">
        <v>601</v>
      </c>
      <c r="T120" s="12" t="s">
        <v>602</v>
      </c>
      <c r="U120" s="13">
        <v>1</v>
      </c>
      <c r="V120" s="15">
        <v>35</v>
      </c>
    </row>
    <row r="121" spans="4:22" x14ac:dyDescent="0.35">
      <c r="D121" s="28" t="s">
        <v>465</v>
      </c>
      <c r="E121" s="28" t="s">
        <v>603</v>
      </c>
      <c r="F121" s="28" t="s">
        <v>228</v>
      </c>
      <c r="G121" s="28" t="s">
        <v>465</v>
      </c>
      <c r="H121" s="28">
        <v>0</v>
      </c>
      <c r="I121" s="28">
        <v>0</v>
      </c>
      <c r="J121" s="4">
        <v>13.8</v>
      </c>
      <c r="K121" s="4">
        <v>2</v>
      </c>
      <c r="S121" s="12" t="s">
        <v>604</v>
      </c>
      <c r="T121" s="12" t="s">
        <v>605</v>
      </c>
      <c r="U121" s="13">
        <v>1</v>
      </c>
      <c r="V121" s="15">
        <v>35</v>
      </c>
    </row>
    <row r="122" spans="4:22" x14ac:dyDescent="0.35">
      <c r="D122" s="28" t="s">
        <v>606</v>
      </c>
      <c r="E122" s="28" t="s">
        <v>607</v>
      </c>
      <c r="F122" s="28" t="s">
        <v>233</v>
      </c>
      <c r="G122" s="28" t="s">
        <v>608</v>
      </c>
      <c r="H122" s="28">
        <v>0</v>
      </c>
      <c r="I122" s="28">
        <v>0</v>
      </c>
      <c r="J122" s="4">
        <v>13.8</v>
      </c>
      <c r="K122" s="4">
        <v>2</v>
      </c>
      <c r="S122" s="12" t="s">
        <v>609</v>
      </c>
      <c r="T122" s="12" t="s">
        <v>610</v>
      </c>
      <c r="U122" s="13">
        <v>1</v>
      </c>
      <c r="V122" s="15">
        <v>35</v>
      </c>
    </row>
    <row r="123" spans="4:22" x14ac:dyDescent="0.35">
      <c r="D123" s="28" t="s">
        <v>611</v>
      </c>
      <c r="E123" s="28" t="s">
        <v>612</v>
      </c>
      <c r="F123" s="28" t="s">
        <v>237</v>
      </c>
      <c r="G123" s="28" t="s">
        <v>613</v>
      </c>
      <c r="H123" s="28">
        <v>0</v>
      </c>
      <c r="I123" s="28">
        <v>0</v>
      </c>
      <c r="J123" s="4">
        <v>13.8</v>
      </c>
      <c r="K123" s="4">
        <v>2</v>
      </c>
      <c r="S123" s="12" t="s">
        <v>614</v>
      </c>
      <c r="T123" s="12" t="s">
        <v>615</v>
      </c>
      <c r="U123" s="13">
        <v>1</v>
      </c>
      <c r="V123" s="15">
        <v>35</v>
      </c>
    </row>
    <row r="124" spans="4:22" x14ac:dyDescent="0.35">
      <c r="D124" s="28" t="s">
        <v>616</v>
      </c>
      <c r="E124" s="28" t="s">
        <v>617</v>
      </c>
      <c r="F124" s="28" t="s">
        <v>618</v>
      </c>
      <c r="G124" s="28" t="s">
        <v>619</v>
      </c>
      <c r="H124" s="28">
        <v>0</v>
      </c>
      <c r="I124" s="28">
        <v>0</v>
      </c>
      <c r="J124" s="4">
        <v>13.8</v>
      </c>
      <c r="K124" s="4">
        <v>2</v>
      </c>
      <c r="S124" s="12" t="s">
        <v>620</v>
      </c>
      <c r="T124" s="12" t="s">
        <v>621</v>
      </c>
      <c r="U124" s="13">
        <v>1</v>
      </c>
      <c r="V124" s="15">
        <v>35</v>
      </c>
    </row>
    <row r="125" spans="4:22" x14ac:dyDescent="0.35">
      <c r="D125" s="28" t="s">
        <v>622</v>
      </c>
      <c r="E125" s="28" t="s">
        <v>623</v>
      </c>
      <c r="F125" s="28" t="s">
        <v>244</v>
      </c>
      <c r="G125" s="28" t="s">
        <v>624</v>
      </c>
      <c r="H125" s="28">
        <v>0</v>
      </c>
      <c r="I125" s="28">
        <v>0</v>
      </c>
      <c r="J125" s="4">
        <v>13.8</v>
      </c>
      <c r="K125" s="4">
        <v>2</v>
      </c>
      <c r="S125" s="12" t="s">
        <v>625</v>
      </c>
      <c r="T125" s="12" t="s">
        <v>626</v>
      </c>
      <c r="U125" s="13">
        <v>1</v>
      </c>
      <c r="V125" s="15">
        <v>35</v>
      </c>
    </row>
    <row r="126" spans="4:22" x14ac:dyDescent="0.35">
      <c r="D126" s="28" t="s">
        <v>627</v>
      </c>
      <c r="E126" s="28" t="s">
        <v>628</v>
      </c>
      <c r="F126" s="28" t="s">
        <v>238</v>
      </c>
      <c r="G126" s="28" t="s">
        <v>239</v>
      </c>
      <c r="H126" s="28" t="s">
        <v>23</v>
      </c>
      <c r="I126" s="28" t="s">
        <v>24</v>
      </c>
      <c r="J126" s="4">
        <v>115</v>
      </c>
      <c r="K126" s="4">
        <v>4</v>
      </c>
      <c r="S126" s="12" t="s">
        <v>629</v>
      </c>
      <c r="T126" s="12" t="s">
        <v>630</v>
      </c>
      <c r="U126" s="13">
        <v>1</v>
      </c>
      <c r="V126" s="15">
        <v>35</v>
      </c>
    </row>
    <row r="127" spans="4:22" x14ac:dyDescent="0.35">
      <c r="D127" s="28" t="s">
        <v>631</v>
      </c>
      <c r="E127" s="28" t="s">
        <v>632</v>
      </c>
      <c r="F127" s="28" t="s">
        <v>238</v>
      </c>
      <c r="G127" s="28" t="s">
        <v>239</v>
      </c>
      <c r="H127" s="28">
        <v>0</v>
      </c>
      <c r="I127" s="28">
        <v>0</v>
      </c>
      <c r="J127" s="4">
        <v>34.5</v>
      </c>
      <c r="K127" s="4">
        <v>3</v>
      </c>
      <c r="S127" s="12" t="s">
        <v>633</v>
      </c>
      <c r="T127" s="12" t="s">
        <v>634</v>
      </c>
      <c r="U127" s="13">
        <v>1</v>
      </c>
      <c r="V127" s="15">
        <v>35</v>
      </c>
    </row>
    <row r="128" spans="4:22" x14ac:dyDescent="0.35">
      <c r="D128" s="28" t="s">
        <v>635</v>
      </c>
      <c r="E128" s="28" t="s">
        <v>636</v>
      </c>
      <c r="F128" s="28" t="s">
        <v>238</v>
      </c>
      <c r="G128" s="28" t="s">
        <v>239</v>
      </c>
      <c r="H128" s="28" t="s">
        <v>265</v>
      </c>
      <c r="I128" s="28" t="s">
        <v>637</v>
      </c>
      <c r="J128" s="4">
        <v>34.5</v>
      </c>
      <c r="K128" s="4">
        <v>3</v>
      </c>
      <c r="S128" s="12" t="s">
        <v>638</v>
      </c>
      <c r="T128" s="12" t="s">
        <v>639</v>
      </c>
      <c r="U128" s="13">
        <v>1</v>
      </c>
      <c r="V128" s="15">
        <v>35</v>
      </c>
    </row>
    <row r="129" spans="4:22" x14ac:dyDescent="0.35">
      <c r="D129" s="28" t="s">
        <v>640</v>
      </c>
      <c r="E129" s="28" t="s">
        <v>641</v>
      </c>
      <c r="F129" s="28" t="s">
        <v>238</v>
      </c>
      <c r="G129" s="28" t="s">
        <v>239</v>
      </c>
      <c r="H129" s="28">
        <v>0</v>
      </c>
      <c r="I129" s="28">
        <v>0</v>
      </c>
      <c r="J129" s="4">
        <v>13.8</v>
      </c>
      <c r="K129" s="4">
        <v>2</v>
      </c>
      <c r="S129" s="12" t="s">
        <v>642</v>
      </c>
      <c r="T129" s="12" t="s">
        <v>643</v>
      </c>
      <c r="U129" s="13">
        <v>1</v>
      </c>
      <c r="V129" s="15">
        <v>35</v>
      </c>
    </row>
    <row r="130" spans="4:22" x14ac:dyDescent="0.35">
      <c r="D130" s="28" t="s">
        <v>644</v>
      </c>
      <c r="E130" s="28" t="s">
        <v>645</v>
      </c>
      <c r="F130" s="28" t="s">
        <v>238</v>
      </c>
      <c r="G130" s="28" t="s">
        <v>239</v>
      </c>
      <c r="H130" s="28">
        <v>0</v>
      </c>
      <c r="I130" s="28">
        <v>0</v>
      </c>
      <c r="J130" s="4">
        <v>13.8</v>
      </c>
      <c r="K130" s="4">
        <v>2</v>
      </c>
      <c r="S130" s="12" t="s">
        <v>646</v>
      </c>
      <c r="T130" s="12" t="s">
        <v>647</v>
      </c>
      <c r="U130" s="13">
        <v>1</v>
      </c>
      <c r="V130" s="15">
        <v>35</v>
      </c>
    </row>
    <row r="131" spans="4:22" x14ac:dyDescent="0.35">
      <c r="D131" s="28" t="s">
        <v>648</v>
      </c>
      <c r="E131" s="28" t="s">
        <v>649</v>
      </c>
      <c r="F131" s="28" t="s">
        <v>238</v>
      </c>
      <c r="G131" s="28" t="s">
        <v>239</v>
      </c>
      <c r="H131" s="28">
        <v>0</v>
      </c>
      <c r="I131" s="28">
        <v>0</v>
      </c>
      <c r="J131" s="4">
        <v>13.8</v>
      </c>
      <c r="K131" s="4">
        <v>2</v>
      </c>
      <c r="S131" s="12" t="s">
        <v>650</v>
      </c>
      <c r="T131" s="12" t="s">
        <v>651</v>
      </c>
      <c r="U131" s="13">
        <v>1</v>
      </c>
      <c r="V131" s="15">
        <v>35</v>
      </c>
    </row>
    <row r="132" spans="4:22" x14ac:dyDescent="0.35">
      <c r="D132" s="28" t="s">
        <v>652</v>
      </c>
      <c r="E132" s="28" t="s">
        <v>653</v>
      </c>
      <c r="F132" s="28" t="s">
        <v>238</v>
      </c>
      <c r="G132" s="28" t="s">
        <v>239</v>
      </c>
      <c r="H132" s="28">
        <v>0</v>
      </c>
      <c r="I132" s="28">
        <v>0</v>
      </c>
      <c r="J132" s="4">
        <v>13.8</v>
      </c>
      <c r="K132" s="4">
        <v>2</v>
      </c>
      <c r="S132" s="12" t="s">
        <v>654</v>
      </c>
      <c r="T132" s="12" t="s">
        <v>655</v>
      </c>
      <c r="U132" s="13">
        <v>1</v>
      </c>
      <c r="V132" s="15">
        <v>35</v>
      </c>
    </row>
    <row r="133" spans="4:22" x14ac:dyDescent="0.35">
      <c r="D133" s="28" t="s">
        <v>656</v>
      </c>
      <c r="E133" s="28" t="s">
        <v>657</v>
      </c>
      <c r="F133" s="28" t="s">
        <v>253</v>
      </c>
      <c r="G133" s="28" t="s">
        <v>254</v>
      </c>
      <c r="H133" s="28">
        <v>0</v>
      </c>
      <c r="I133" s="28">
        <v>0</v>
      </c>
      <c r="J133" s="4">
        <v>13.8</v>
      </c>
      <c r="K133" s="4">
        <v>2</v>
      </c>
      <c r="S133" s="12" t="s">
        <v>658</v>
      </c>
      <c r="T133" s="12" t="s">
        <v>659</v>
      </c>
      <c r="U133" s="13">
        <v>1</v>
      </c>
      <c r="V133" s="15">
        <v>35</v>
      </c>
    </row>
    <row r="134" spans="4:22" x14ac:dyDescent="0.35">
      <c r="D134" s="28" t="s">
        <v>660</v>
      </c>
      <c r="E134" s="28" t="s">
        <v>661</v>
      </c>
      <c r="F134" s="28" t="s">
        <v>253</v>
      </c>
      <c r="G134" s="28" t="s">
        <v>254</v>
      </c>
      <c r="H134" s="28">
        <v>0</v>
      </c>
      <c r="I134" s="28">
        <v>0</v>
      </c>
      <c r="J134" s="4">
        <v>13.8</v>
      </c>
      <c r="K134" s="4">
        <v>2</v>
      </c>
      <c r="S134" s="12" t="s">
        <v>662</v>
      </c>
      <c r="T134" s="12" t="s">
        <v>663</v>
      </c>
      <c r="U134" s="13">
        <v>1</v>
      </c>
      <c r="V134" s="15">
        <v>35</v>
      </c>
    </row>
    <row r="135" spans="4:22" x14ac:dyDescent="0.35">
      <c r="D135" s="28" t="s">
        <v>664</v>
      </c>
      <c r="E135" s="28" t="s">
        <v>665</v>
      </c>
      <c r="F135" s="28" t="s">
        <v>253</v>
      </c>
      <c r="G135" s="28" t="s">
        <v>254</v>
      </c>
      <c r="H135" s="28">
        <v>0</v>
      </c>
      <c r="I135" s="28">
        <v>0</v>
      </c>
      <c r="J135" s="4">
        <v>13.8</v>
      </c>
      <c r="K135" s="4">
        <v>2</v>
      </c>
      <c r="S135" s="12" t="s">
        <v>666</v>
      </c>
      <c r="T135" s="12" t="s">
        <v>667</v>
      </c>
      <c r="U135" s="13">
        <v>1</v>
      </c>
      <c r="V135" s="15">
        <v>35</v>
      </c>
    </row>
    <row r="136" spans="4:22" x14ac:dyDescent="0.35">
      <c r="D136" s="28" t="s">
        <v>668</v>
      </c>
      <c r="E136" s="28" t="s">
        <v>669</v>
      </c>
      <c r="F136" s="28" t="s">
        <v>259</v>
      </c>
      <c r="G136" s="28" t="s">
        <v>260</v>
      </c>
      <c r="H136" s="28">
        <v>0</v>
      </c>
      <c r="I136" s="28">
        <v>0</v>
      </c>
      <c r="J136" s="4">
        <v>13.8</v>
      </c>
      <c r="K136" s="4">
        <v>2</v>
      </c>
      <c r="S136" s="12" t="s">
        <v>670</v>
      </c>
      <c r="T136" s="12" t="s">
        <v>671</v>
      </c>
      <c r="U136" s="13">
        <v>1</v>
      </c>
      <c r="V136" s="15">
        <v>35</v>
      </c>
    </row>
    <row r="137" spans="4:22" x14ac:dyDescent="0.35">
      <c r="D137" s="28" t="s">
        <v>672</v>
      </c>
      <c r="E137" s="28" t="s">
        <v>673</v>
      </c>
      <c r="F137" s="28" t="s">
        <v>259</v>
      </c>
      <c r="G137" s="28" t="s">
        <v>260</v>
      </c>
      <c r="H137" s="28">
        <v>0</v>
      </c>
      <c r="I137" s="28">
        <v>0</v>
      </c>
      <c r="J137" s="4">
        <v>13.8</v>
      </c>
      <c r="K137" s="4">
        <v>2</v>
      </c>
      <c r="S137" s="12" t="s">
        <v>674</v>
      </c>
      <c r="T137" s="12" t="s">
        <v>675</v>
      </c>
      <c r="U137" s="13">
        <v>1</v>
      </c>
      <c r="V137" s="15">
        <v>35</v>
      </c>
    </row>
    <row r="138" spans="4:22" x14ac:dyDescent="0.35">
      <c r="D138" s="28" t="s">
        <v>676</v>
      </c>
      <c r="E138" s="28" t="s">
        <v>677</v>
      </c>
      <c r="F138" s="28" t="s">
        <v>265</v>
      </c>
      <c r="G138" s="28" t="s">
        <v>637</v>
      </c>
      <c r="H138" s="28">
        <v>0</v>
      </c>
      <c r="I138" s="28">
        <v>0</v>
      </c>
      <c r="J138" s="4">
        <v>13.8</v>
      </c>
      <c r="K138" s="4">
        <v>2</v>
      </c>
      <c r="S138" s="12" t="s">
        <v>678</v>
      </c>
      <c r="T138" s="12" t="s">
        <v>679</v>
      </c>
      <c r="U138" s="13">
        <v>1</v>
      </c>
      <c r="V138" s="15">
        <v>35</v>
      </c>
    </row>
    <row r="139" spans="4:22" x14ac:dyDescent="0.35">
      <c r="D139" s="28" t="s">
        <v>680</v>
      </c>
      <c r="E139" s="28" t="s">
        <v>681</v>
      </c>
      <c r="F139" s="28" t="s">
        <v>265</v>
      </c>
      <c r="G139" s="28" t="s">
        <v>637</v>
      </c>
      <c r="H139" s="28">
        <v>0</v>
      </c>
      <c r="I139" s="28">
        <v>0</v>
      </c>
      <c r="J139" s="4">
        <v>13.8</v>
      </c>
      <c r="K139" s="4">
        <v>2</v>
      </c>
      <c r="S139" s="12" t="s">
        <v>682</v>
      </c>
      <c r="T139" s="12" t="s">
        <v>683</v>
      </c>
      <c r="U139" s="13">
        <v>1</v>
      </c>
      <c r="V139" s="15">
        <v>35</v>
      </c>
    </row>
    <row r="140" spans="4:22" x14ac:dyDescent="0.35">
      <c r="D140" s="28" t="s">
        <v>684</v>
      </c>
      <c r="E140" s="28" t="s">
        <v>685</v>
      </c>
      <c r="F140" s="28" t="s">
        <v>265</v>
      </c>
      <c r="G140" s="28" t="s">
        <v>637</v>
      </c>
      <c r="H140" s="28">
        <v>0</v>
      </c>
      <c r="I140" s="28">
        <v>0</v>
      </c>
      <c r="J140" s="4">
        <v>13.8</v>
      </c>
      <c r="K140" s="4">
        <v>2</v>
      </c>
      <c r="S140" s="12" t="s">
        <v>686</v>
      </c>
      <c r="T140" s="12" t="s">
        <v>687</v>
      </c>
      <c r="U140" s="13">
        <v>1</v>
      </c>
      <c r="V140" s="15">
        <v>35</v>
      </c>
    </row>
    <row r="141" spans="4:22" x14ac:dyDescent="0.35">
      <c r="D141" s="28" t="s">
        <v>688</v>
      </c>
      <c r="E141" s="28" t="s">
        <v>689</v>
      </c>
      <c r="F141" s="28" t="s">
        <v>270</v>
      </c>
      <c r="G141" s="28" t="s">
        <v>416</v>
      </c>
      <c r="H141" s="28" t="s">
        <v>92</v>
      </c>
      <c r="I141" s="28" t="s">
        <v>36</v>
      </c>
      <c r="J141" s="4">
        <v>115</v>
      </c>
      <c r="K141" s="4">
        <v>4</v>
      </c>
      <c r="S141" s="12" t="s">
        <v>690</v>
      </c>
      <c r="T141" s="12" t="s">
        <v>691</v>
      </c>
      <c r="U141" s="13">
        <v>1</v>
      </c>
      <c r="V141" s="15">
        <v>35</v>
      </c>
    </row>
    <row r="142" spans="4:22" x14ac:dyDescent="0.35">
      <c r="D142" s="28" t="s">
        <v>692</v>
      </c>
      <c r="E142" s="28" t="s">
        <v>693</v>
      </c>
      <c r="F142" s="28" t="s">
        <v>270</v>
      </c>
      <c r="G142" s="28" t="s">
        <v>416</v>
      </c>
      <c r="H142" s="28" t="s">
        <v>99</v>
      </c>
      <c r="I142" s="28" t="s">
        <v>391</v>
      </c>
      <c r="J142" s="4">
        <v>115</v>
      </c>
      <c r="K142" s="4">
        <v>4</v>
      </c>
      <c r="S142" s="12" t="s">
        <v>694</v>
      </c>
      <c r="T142" s="12" t="s">
        <v>695</v>
      </c>
      <c r="U142" s="13">
        <v>1</v>
      </c>
      <c r="V142" s="15">
        <v>35</v>
      </c>
    </row>
    <row r="143" spans="4:22" x14ac:dyDescent="0.35">
      <c r="D143" s="28" t="s">
        <v>696</v>
      </c>
      <c r="E143" s="28" t="s">
        <v>697</v>
      </c>
      <c r="F143" s="28" t="s">
        <v>270</v>
      </c>
      <c r="G143" s="28" t="s">
        <v>416</v>
      </c>
      <c r="H143" s="28" t="s">
        <v>228</v>
      </c>
      <c r="I143" s="28" t="s">
        <v>465</v>
      </c>
      <c r="J143" s="4">
        <v>34.5</v>
      </c>
      <c r="K143" s="4">
        <v>3</v>
      </c>
      <c r="S143" s="12" t="s">
        <v>698</v>
      </c>
      <c r="T143" s="12" t="s">
        <v>699</v>
      </c>
      <c r="U143" s="13">
        <v>1</v>
      </c>
      <c r="V143" s="15">
        <v>35</v>
      </c>
    </row>
    <row r="144" spans="4:22" x14ac:dyDescent="0.35">
      <c r="D144" s="28" t="s">
        <v>700</v>
      </c>
      <c r="E144" s="28" t="s">
        <v>701</v>
      </c>
      <c r="F144" s="28" t="s">
        <v>92</v>
      </c>
      <c r="G144" s="28" t="s">
        <v>36</v>
      </c>
      <c r="H144" s="28">
        <v>0</v>
      </c>
      <c r="I144" s="28">
        <v>0</v>
      </c>
      <c r="J144" s="4">
        <v>13.8</v>
      </c>
      <c r="K144" s="4">
        <v>2</v>
      </c>
      <c r="S144" s="12" t="s">
        <v>702</v>
      </c>
      <c r="T144" s="12" t="s">
        <v>703</v>
      </c>
      <c r="U144" s="13">
        <v>1</v>
      </c>
      <c r="V144" s="15">
        <v>35</v>
      </c>
    </row>
    <row r="145" spans="4:22" x14ac:dyDescent="0.35">
      <c r="D145" s="28" t="s">
        <v>704</v>
      </c>
      <c r="E145" s="28" t="s">
        <v>705</v>
      </c>
      <c r="F145" s="28" t="s">
        <v>279</v>
      </c>
      <c r="G145" s="28" t="s">
        <v>706</v>
      </c>
      <c r="H145" s="28">
        <v>0</v>
      </c>
      <c r="I145" s="28">
        <v>0</v>
      </c>
      <c r="J145" s="4">
        <v>13.8</v>
      </c>
      <c r="K145" s="4">
        <v>2</v>
      </c>
      <c r="S145" s="12" t="s">
        <v>707</v>
      </c>
      <c r="T145" s="12" t="s">
        <v>708</v>
      </c>
      <c r="U145" s="13">
        <v>1</v>
      </c>
      <c r="V145" s="15">
        <v>35</v>
      </c>
    </row>
    <row r="146" spans="4:22" x14ac:dyDescent="0.35">
      <c r="D146" s="28" t="s">
        <v>709</v>
      </c>
      <c r="E146" s="28" t="s">
        <v>710</v>
      </c>
      <c r="F146" s="28" t="s">
        <v>279</v>
      </c>
      <c r="G146" s="28" t="s">
        <v>706</v>
      </c>
      <c r="H146" s="28">
        <v>0</v>
      </c>
      <c r="I146" s="28">
        <v>0</v>
      </c>
      <c r="J146" s="4">
        <v>13.8</v>
      </c>
      <c r="K146" s="4">
        <v>2</v>
      </c>
      <c r="S146" s="12" t="s">
        <v>711</v>
      </c>
      <c r="T146" s="12" t="s">
        <v>712</v>
      </c>
      <c r="U146" s="13">
        <v>1</v>
      </c>
      <c r="V146" s="15">
        <v>35</v>
      </c>
    </row>
    <row r="147" spans="4:22" x14ac:dyDescent="0.35">
      <c r="D147" s="28" t="s">
        <v>713</v>
      </c>
      <c r="E147" s="28" t="s">
        <v>714</v>
      </c>
      <c r="F147" s="28" t="s">
        <v>279</v>
      </c>
      <c r="G147" s="28" t="s">
        <v>706</v>
      </c>
      <c r="H147" s="28">
        <v>0</v>
      </c>
      <c r="I147" s="28">
        <v>0</v>
      </c>
      <c r="J147" s="4">
        <v>13.8</v>
      </c>
      <c r="K147" s="4">
        <v>2</v>
      </c>
      <c r="S147" s="12" t="s">
        <v>715</v>
      </c>
      <c r="T147" s="12" t="s">
        <v>716</v>
      </c>
      <c r="U147" s="13">
        <v>1</v>
      </c>
      <c r="V147" s="15">
        <v>35</v>
      </c>
    </row>
    <row r="148" spans="4:22" x14ac:dyDescent="0.35">
      <c r="D148" s="28" t="s">
        <v>717</v>
      </c>
      <c r="E148" s="28" t="s">
        <v>718</v>
      </c>
      <c r="F148" s="28" t="s">
        <v>70</v>
      </c>
      <c r="G148" s="28" t="s">
        <v>353</v>
      </c>
      <c r="H148" s="28" t="s">
        <v>274</v>
      </c>
      <c r="I148" s="28" t="s">
        <v>719</v>
      </c>
      <c r="J148" s="4">
        <v>115</v>
      </c>
      <c r="K148" s="4">
        <v>4</v>
      </c>
      <c r="S148" s="12" t="s">
        <v>720</v>
      </c>
      <c r="T148" s="12" t="s">
        <v>721</v>
      </c>
      <c r="U148" s="13">
        <v>1</v>
      </c>
      <c r="V148" s="15">
        <v>35</v>
      </c>
    </row>
    <row r="149" spans="4:22" x14ac:dyDescent="0.35">
      <c r="D149" s="28" t="s">
        <v>722</v>
      </c>
      <c r="E149" s="28" t="s">
        <v>723</v>
      </c>
      <c r="F149" s="28" t="s">
        <v>184</v>
      </c>
      <c r="G149" s="28" t="s">
        <v>148</v>
      </c>
      <c r="H149" s="28">
        <v>0</v>
      </c>
      <c r="I149" s="28" t="s">
        <v>724</v>
      </c>
      <c r="J149" s="4">
        <v>13.8</v>
      </c>
      <c r="K149" s="4">
        <v>2</v>
      </c>
      <c r="S149" s="12" t="s">
        <v>725</v>
      </c>
      <c r="T149" s="12" t="s">
        <v>726</v>
      </c>
      <c r="U149" s="13">
        <v>1</v>
      </c>
      <c r="V149" s="15">
        <v>35</v>
      </c>
    </row>
    <row r="150" spans="4:22" x14ac:dyDescent="0.35">
      <c r="D150" s="28" t="s">
        <v>727</v>
      </c>
      <c r="E150" s="28" t="s">
        <v>728</v>
      </c>
      <c r="F150" s="28" t="s">
        <v>184</v>
      </c>
      <c r="G150" s="28" t="s">
        <v>148</v>
      </c>
      <c r="H150" s="28">
        <v>0</v>
      </c>
      <c r="I150" s="28" t="s">
        <v>724</v>
      </c>
      <c r="J150" s="4">
        <v>13.8</v>
      </c>
      <c r="K150" s="4">
        <v>2</v>
      </c>
      <c r="S150" s="12" t="s">
        <v>729</v>
      </c>
      <c r="T150" s="12" t="s">
        <v>730</v>
      </c>
      <c r="U150" s="13">
        <v>1</v>
      </c>
      <c r="V150" s="15">
        <v>35</v>
      </c>
    </row>
    <row r="151" spans="4:22" x14ac:dyDescent="0.35">
      <c r="D151" s="28" t="s">
        <v>731</v>
      </c>
      <c r="E151" s="28" t="s">
        <v>732</v>
      </c>
      <c r="F151" s="28" t="s">
        <v>199</v>
      </c>
      <c r="G151" s="28" t="s">
        <v>363</v>
      </c>
      <c r="H151" s="28">
        <v>0</v>
      </c>
      <c r="I151" s="28" t="s">
        <v>724</v>
      </c>
      <c r="J151" s="4">
        <v>13.8</v>
      </c>
      <c r="K151" s="4">
        <v>2</v>
      </c>
      <c r="S151" s="12" t="s">
        <v>733</v>
      </c>
      <c r="T151" s="12" t="s">
        <v>734</v>
      </c>
      <c r="U151" s="13">
        <v>1</v>
      </c>
      <c r="V151" s="15">
        <v>35</v>
      </c>
    </row>
    <row r="152" spans="4:22" x14ac:dyDescent="0.35">
      <c r="D152" s="28" t="s">
        <v>735</v>
      </c>
      <c r="E152" s="28" t="s">
        <v>736</v>
      </c>
      <c r="F152" s="28" t="s">
        <v>199</v>
      </c>
      <c r="G152" s="28" t="s">
        <v>363</v>
      </c>
      <c r="H152" s="28">
        <v>0</v>
      </c>
      <c r="I152" s="28" t="s">
        <v>724</v>
      </c>
      <c r="J152" s="4">
        <v>13.8</v>
      </c>
      <c r="K152" s="4">
        <v>2</v>
      </c>
      <c r="S152" s="12" t="s">
        <v>737</v>
      </c>
      <c r="T152" s="12" t="s">
        <v>738</v>
      </c>
      <c r="U152" s="13">
        <v>1</v>
      </c>
      <c r="V152" s="15">
        <v>35</v>
      </c>
    </row>
    <row r="153" spans="4:22" x14ac:dyDescent="0.35">
      <c r="D153" s="28" t="s">
        <v>739</v>
      </c>
      <c r="E153" s="28" t="s">
        <v>740</v>
      </c>
      <c r="F153" s="28" t="s">
        <v>70</v>
      </c>
      <c r="G153" s="28" t="s">
        <v>353</v>
      </c>
      <c r="H153" s="28">
        <v>0</v>
      </c>
      <c r="I153" s="28" t="s">
        <v>724</v>
      </c>
      <c r="J153" s="4">
        <v>13.8</v>
      </c>
      <c r="K153" s="4">
        <v>2</v>
      </c>
      <c r="S153" s="12" t="s">
        <v>741</v>
      </c>
      <c r="T153" s="12" t="s">
        <v>742</v>
      </c>
      <c r="U153" s="13">
        <v>1</v>
      </c>
      <c r="V153" s="15">
        <v>35</v>
      </c>
    </row>
    <row r="154" spans="4:22" x14ac:dyDescent="0.35">
      <c r="D154" s="28" t="s">
        <v>743</v>
      </c>
      <c r="E154" s="28" t="s">
        <v>744</v>
      </c>
      <c r="F154" s="28" t="s">
        <v>70</v>
      </c>
      <c r="G154" s="28" t="s">
        <v>353</v>
      </c>
      <c r="H154" s="28" t="s">
        <v>289</v>
      </c>
      <c r="I154" s="28" t="s">
        <v>745</v>
      </c>
      <c r="J154" s="4">
        <v>34.5</v>
      </c>
      <c r="K154" s="4">
        <v>3</v>
      </c>
      <c r="S154" s="12" t="s">
        <v>746</v>
      </c>
      <c r="T154" s="12" t="s">
        <v>747</v>
      </c>
      <c r="U154" s="13">
        <v>1</v>
      </c>
      <c r="V154" s="15">
        <v>35</v>
      </c>
    </row>
    <row r="155" spans="4:22" x14ac:dyDescent="0.35">
      <c r="D155" s="28" t="s">
        <v>748</v>
      </c>
      <c r="E155" s="28" t="s">
        <v>749</v>
      </c>
      <c r="F155" s="28" t="s">
        <v>289</v>
      </c>
      <c r="G155" s="28" t="s">
        <v>750</v>
      </c>
      <c r="H155" s="28">
        <v>0</v>
      </c>
      <c r="I155" s="28" t="s">
        <v>724</v>
      </c>
      <c r="J155" s="4">
        <v>13.8</v>
      </c>
      <c r="K155" s="4">
        <v>2</v>
      </c>
      <c r="S155" s="12" t="s">
        <v>751</v>
      </c>
      <c r="T155" s="12" t="s">
        <v>752</v>
      </c>
      <c r="U155" s="13">
        <v>1</v>
      </c>
      <c r="V155" s="15">
        <v>35</v>
      </c>
    </row>
    <row r="156" spans="4:22" x14ac:dyDescent="0.35">
      <c r="D156" s="28" t="s">
        <v>753</v>
      </c>
      <c r="E156" s="28" t="s">
        <v>754</v>
      </c>
      <c r="F156" s="28" t="s">
        <v>289</v>
      </c>
      <c r="G156" s="28" t="s">
        <v>750</v>
      </c>
      <c r="H156" s="28">
        <v>0</v>
      </c>
      <c r="I156" s="28" t="s">
        <v>724</v>
      </c>
      <c r="J156" s="4">
        <v>13.8</v>
      </c>
      <c r="K156" s="4">
        <v>2</v>
      </c>
      <c r="S156" s="12" t="s">
        <v>755</v>
      </c>
      <c r="T156" s="12" t="s">
        <v>756</v>
      </c>
      <c r="U156" s="13">
        <v>1</v>
      </c>
      <c r="V156" s="15">
        <v>35</v>
      </c>
    </row>
    <row r="157" spans="4:22" x14ac:dyDescent="0.35">
      <c r="D157" s="28" t="s">
        <v>757</v>
      </c>
      <c r="E157" s="28" t="s">
        <v>758</v>
      </c>
      <c r="F157" s="28" t="s">
        <v>289</v>
      </c>
      <c r="G157" s="28" t="s">
        <v>750</v>
      </c>
      <c r="H157" s="28">
        <v>0</v>
      </c>
      <c r="I157" s="28" t="s">
        <v>724</v>
      </c>
      <c r="J157" s="4">
        <v>13.8</v>
      </c>
      <c r="K157" s="4">
        <v>2</v>
      </c>
      <c r="S157" s="12" t="s">
        <v>759</v>
      </c>
      <c r="T157" s="12" t="s">
        <v>760</v>
      </c>
      <c r="U157" s="13">
        <v>1</v>
      </c>
      <c r="V157" s="15">
        <v>35</v>
      </c>
    </row>
    <row r="158" spans="4:22" x14ac:dyDescent="0.35">
      <c r="D158" s="28" t="s">
        <v>761</v>
      </c>
      <c r="E158" s="28" t="s">
        <v>762</v>
      </c>
      <c r="F158" s="28" t="s">
        <v>92</v>
      </c>
      <c r="G158" s="28" t="s">
        <v>36</v>
      </c>
      <c r="H158" s="28" t="s">
        <v>284</v>
      </c>
      <c r="I158" s="28" t="s">
        <v>160</v>
      </c>
      <c r="J158" s="4">
        <v>34.5</v>
      </c>
      <c r="K158" s="4">
        <v>3</v>
      </c>
      <c r="S158" s="12" t="s">
        <v>763</v>
      </c>
      <c r="T158" s="12" t="s">
        <v>764</v>
      </c>
      <c r="U158" s="13">
        <v>1</v>
      </c>
      <c r="V158" s="15">
        <v>35</v>
      </c>
    </row>
    <row r="159" spans="4:22" x14ac:dyDescent="0.35">
      <c r="D159" s="28" t="s">
        <v>765</v>
      </c>
      <c r="E159" s="28" t="s">
        <v>766</v>
      </c>
      <c r="F159" s="28" t="s">
        <v>284</v>
      </c>
      <c r="G159" s="28" t="s">
        <v>767</v>
      </c>
      <c r="H159" s="28">
        <v>0</v>
      </c>
      <c r="I159" s="28" t="s">
        <v>724</v>
      </c>
      <c r="J159" s="4">
        <v>13.8</v>
      </c>
      <c r="K159" s="4">
        <v>2</v>
      </c>
      <c r="S159" s="12" t="s">
        <v>768</v>
      </c>
      <c r="T159" s="12" t="s">
        <v>769</v>
      </c>
      <c r="U159" s="13">
        <v>1</v>
      </c>
      <c r="V159" s="15">
        <v>35</v>
      </c>
    </row>
    <row r="160" spans="4:22" x14ac:dyDescent="0.35">
      <c r="D160" s="28" t="s">
        <v>770</v>
      </c>
      <c r="E160" s="28" t="s">
        <v>771</v>
      </c>
      <c r="F160" s="28" t="s">
        <v>284</v>
      </c>
      <c r="G160" s="28" t="s">
        <v>767</v>
      </c>
      <c r="H160" s="28">
        <v>0</v>
      </c>
      <c r="I160" s="28" t="s">
        <v>724</v>
      </c>
      <c r="J160" s="4">
        <v>13.8</v>
      </c>
      <c r="K160" s="4">
        <v>2</v>
      </c>
      <c r="S160" s="12" t="s">
        <v>772</v>
      </c>
      <c r="T160" s="12" t="s">
        <v>773</v>
      </c>
      <c r="U160" s="13">
        <v>1</v>
      </c>
      <c r="V160" s="15">
        <v>35</v>
      </c>
    </row>
    <row r="161" spans="4:22" x14ac:dyDescent="0.35">
      <c r="D161" s="28" t="s">
        <v>774</v>
      </c>
      <c r="E161" s="28" t="s">
        <v>775</v>
      </c>
      <c r="F161" s="28" t="s">
        <v>284</v>
      </c>
      <c r="G161" s="28" t="s">
        <v>160</v>
      </c>
      <c r="H161" s="28" t="s">
        <v>724</v>
      </c>
      <c r="I161" s="28" t="s">
        <v>724</v>
      </c>
      <c r="J161" s="4">
        <v>13.8</v>
      </c>
      <c r="K161" s="4">
        <v>2</v>
      </c>
      <c r="S161" s="12" t="s">
        <v>776</v>
      </c>
      <c r="T161" s="12" t="s">
        <v>777</v>
      </c>
      <c r="U161" s="13">
        <v>1</v>
      </c>
      <c r="V161" s="15">
        <v>35</v>
      </c>
    </row>
    <row r="162" spans="4:22" x14ac:dyDescent="0.35">
      <c r="D162" s="28" t="s">
        <v>778</v>
      </c>
      <c r="E162" s="28" t="s">
        <v>779</v>
      </c>
      <c r="F162" s="28" t="s">
        <v>270</v>
      </c>
      <c r="G162" s="28" t="s">
        <v>416</v>
      </c>
      <c r="H162" s="28" t="s">
        <v>724</v>
      </c>
      <c r="I162" s="28" t="s">
        <v>724</v>
      </c>
      <c r="J162" s="4">
        <v>13.8</v>
      </c>
      <c r="K162" s="4">
        <v>2</v>
      </c>
      <c r="S162" s="12" t="s">
        <v>780</v>
      </c>
      <c r="T162" s="12" t="s">
        <v>781</v>
      </c>
      <c r="U162" s="13">
        <v>1</v>
      </c>
      <c r="V162" s="15">
        <v>35</v>
      </c>
    </row>
    <row r="163" spans="4:22" x14ac:dyDescent="0.35">
      <c r="D163" s="28" t="s">
        <v>782</v>
      </c>
      <c r="E163" s="28" t="s">
        <v>783</v>
      </c>
      <c r="F163" s="28" t="s">
        <v>34</v>
      </c>
      <c r="G163" s="28" t="s">
        <v>159</v>
      </c>
      <c r="H163" s="28" t="s">
        <v>724</v>
      </c>
      <c r="I163" s="28" t="s">
        <v>724</v>
      </c>
      <c r="J163" s="4">
        <v>34.5</v>
      </c>
      <c r="K163" s="4">
        <v>2</v>
      </c>
      <c r="S163" s="12" t="s">
        <v>784</v>
      </c>
      <c r="T163" s="12" t="s">
        <v>785</v>
      </c>
      <c r="U163" s="13">
        <v>1</v>
      </c>
      <c r="V163" s="15">
        <v>35</v>
      </c>
    </row>
    <row r="164" spans="4:22" x14ac:dyDescent="0.35">
      <c r="D164" s="28" t="s">
        <v>786</v>
      </c>
      <c r="E164" s="28" t="s">
        <v>787</v>
      </c>
      <c r="F164" s="28" t="s">
        <v>34</v>
      </c>
      <c r="G164" s="28" t="s">
        <v>159</v>
      </c>
      <c r="H164" s="28" t="s">
        <v>724</v>
      </c>
      <c r="I164" s="28" t="s">
        <v>724</v>
      </c>
      <c r="J164" s="4">
        <v>34.5</v>
      </c>
      <c r="K164" s="4">
        <v>2</v>
      </c>
      <c r="S164" s="12" t="s">
        <v>788</v>
      </c>
      <c r="T164" s="12" t="s">
        <v>789</v>
      </c>
      <c r="U164" s="13">
        <v>1</v>
      </c>
      <c r="V164" s="15">
        <v>35</v>
      </c>
    </row>
    <row r="165" spans="4:22" x14ac:dyDescent="0.35">
      <c r="D165" s="28" t="s">
        <v>790</v>
      </c>
      <c r="E165" s="28" t="s">
        <v>791</v>
      </c>
      <c r="F165" s="28" t="s">
        <v>213</v>
      </c>
      <c r="G165" s="28" t="s">
        <v>26</v>
      </c>
      <c r="H165" s="28" t="s">
        <v>724</v>
      </c>
      <c r="I165" s="28" t="s">
        <v>724</v>
      </c>
      <c r="J165" s="4">
        <v>13.8</v>
      </c>
      <c r="K165" s="4">
        <v>2</v>
      </c>
      <c r="S165" s="12" t="s">
        <v>792</v>
      </c>
      <c r="T165" s="12" t="s">
        <v>793</v>
      </c>
      <c r="U165" s="13">
        <v>1</v>
      </c>
      <c r="V165" s="15">
        <v>35</v>
      </c>
    </row>
    <row r="166" spans="4:22" x14ac:dyDescent="0.35">
      <c r="D166" s="28" t="s">
        <v>794</v>
      </c>
      <c r="E166" s="28" t="s">
        <v>795</v>
      </c>
      <c r="F166" s="28" t="s">
        <v>61</v>
      </c>
      <c r="G166" s="28" t="s">
        <v>338</v>
      </c>
      <c r="H166" s="28" t="s">
        <v>299</v>
      </c>
      <c r="I166" s="28" t="s">
        <v>796</v>
      </c>
      <c r="J166" s="4">
        <v>34.5</v>
      </c>
      <c r="K166" s="4">
        <v>3</v>
      </c>
      <c r="S166" s="12" t="s">
        <v>797</v>
      </c>
      <c r="T166" s="12" t="s">
        <v>798</v>
      </c>
      <c r="U166" s="13">
        <v>1</v>
      </c>
      <c r="V166" s="15">
        <v>35</v>
      </c>
    </row>
    <row r="167" spans="4:22" x14ac:dyDescent="0.35">
      <c r="D167" s="28" t="s">
        <v>799</v>
      </c>
      <c r="E167" s="28" t="s">
        <v>800</v>
      </c>
      <c r="F167" s="28" t="s">
        <v>123</v>
      </c>
      <c r="G167" s="28" t="s">
        <v>124</v>
      </c>
      <c r="H167" s="28" t="s">
        <v>43</v>
      </c>
      <c r="I167" s="28" t="s">
        <v>117</v>
      </c>
      <c r="J167" s="4">
        <v>34.5</v>
      </c>
      <c r="K167" s="4">
        <v>3</v>
      </c>
      <c r="S167" s="12" t="s">
        <v>801</v>
      </c>
      <c r="T167" s="12" t="s">
        <v>802</v>
      </c>
      <c r="U167" s="13">
        <v>1</v>
      </c>
      <c r="V167" s="15">
        <v>35</v>
      </c>
    </row>
    <row r="168" spans="4:22" x14ac:dyDescent="0.35">
      <c r="D168" s="28" t="s">
        <v>803</v>
      </c>
      <c r="E168" s="28" t="s">
        <v>804</v>
      </c>
      <c r="F168" s="28" t="s">
        <v>123</v>
      </c>
      <c r="G168" s="28" t="s">
        <v>124</v>
      </c>
      <c r="H168" s="28" t="s">
        <v>724</v>
      </c>
      <c r="I168" s="28" t="s">
        <v>724</v>
      </c>
      <c r="J168" s="4">
        <v>13.8</v>
      </c>
      <c r="K168" s="4">
        <v>2</v>
      </c>
      <c r="S168" s="12" t="s">
        <v>805</v>
      </c>
      <c r="T168" s="12" t="s">
        <v>806</v>
      </c>
      <c r="U168" s="13">
        <v>1</v>
      </c>
      <c r="V168" s="15">
        <v>35</v>
      </c>
    </row>
    <row r="169" spans="4:22" x14ac:dyDescent="0.35">
      <c r="D169" s="28" t="s">
        <v>807</v>
      </c>
      <c r="E169" s="28" t="s">
        <v>808</v>
      </c>
      <c r="F169" s="28" t="s">
        <v>123</v>
      </c>
      <c r="G169" s="28" t="s">
        <v>124</v>
      </c>
      <c r="H169" s="28" t="s">
        <v>724</v>
      </c>
      <c r="I169" s="28" t="s">
        <v>724</v>
      </c>
      <c r="J169" s="4">
        <v>13.8</v>
      </c>
      <c r="K169" s="4">
        <v>2</v>
      </c>
      <c r="S169" s="12" t="s">
        <v>809</v>
      </c>
      <c r="T169" s="12" t="s">
        <v>810</v>
      </c>
      <c r="U169" s="13">
        <v>1</v>
      </c>
      <c r="V169" s="15">
        <v>35</v>
      </c>
    </row>
    <row r="170" spans="4:22" x14ac:dyDescent="0.35">
      <c r="D170" s="28" t="s">
        <v>811</v>
      </c>
      <c r="E170" s="28" t="s">
        <v>812</v>
      </c>
      <c r="F170" s="28" t="s">
        <v>299</v>
      </c>
      <c r="G170" s="28" t="s">
        <v>796</v>
      </c>
      <c r="H170" s="28" t="s">
        <v>724</v>
      </c>
      <c r="I170" s="28" t="s">
        <v>724</v>
      </c>
      <c r="J170" s="4">
        <v>13.8</v>
      </c>
      <c r="K170" s="4">
        <v>2</v>
      </c>
      <c r="S170" s="12" t="s">
        <v>813</v>
      </c>
      <c r="T170" s="12" t="s">
        <v>814</v>
      </c>
      <c r="U170" s="13">
        <v>1</v>
      </c>
      <c r="V170" s="15">
        <v>35</v>
      </c>
    </row>
    <row r="171" spans="4:22" x14ac:dyDescent="0.35">
      <c r="D171" s="28" t="s">
        <v>815</v>
      </c>
      <c r="E171" s="28" t="s">
        <v>816</v>
      </c>
      <c r="F171" s="28" t="s">
        <v>299</v>
      </c>
      <c r="G171" s="28" t="s">
        <v>796</v>
      </c>
      <c r="H171" s="28" t="s">
        <v>724</v>
      </c>
      <c r="I171" s="28" t="s">
        <v>724</v>
      </c>
      <c r="J171" s="4">
        <v>13.8</v>
      </c>
      <c r="K171" s="4">
        <v>2</v>
      </c>
      <c r="S171" s="12" t="s">
        <v>817</v>
      </c>
      <c r="T171" s="12" t="s">
        <v>818</v>
      </c>
      <c r="U171" s="13">
        <v>1</v>
      </c>
      <c r="V171" s="15">
        <v>35</v>
      </c>
    </row>
    <row r="172" spans="4:22" x14ac:dyDescent="0.35">
      <c r="D172" s="28" t="s">
        <v>819</v>
      </c>
      <c r="E172" s="28" t="s">
        <v>820</v>
      </c>
      <c r="F172" s="28" t="s">
        <v>299</v>
      </c>
      <c r="G172" s="28" t="s">
        <v>796</v>
      </c>
      <c r="H172" s="28" t="s">
        <v>724</v>
      </c>
      <c r="I172" s="28" t="s">
        <v>724</v>
      </c>
      <c r="J172" s="4">
        <v>13.8</v>
      </c>
      <c r="K172" s="4">
        <v>2</v>
      </c>
      <c r="S172" s="12" t="s">
        <v>821</v>
      </c>
      <c r="T172" s="12" t="s">
        <v>822</v>
      </c>
      <c r="U172" s="13">
        <v>1</v>
      </c>
      <c r="V172" s="15">
        <v>35</v>
      </c>
    </row>
    <row r="173" spans="4:22" x14ac:dyDescent="0.35">
      <c r="D173" s="28" t="s">
        <v>823</v>
      </c>
      <c r="E173" s="28" t="s">
        <v>824</v>
      </c>
      <c r="F173" s="28" t="s">
        <v>22</v>
      </c>
      <c r="G173" s="28" t="s">
        <v>24</v>
      </c>
      <c r="H173" s="28" t="s">
        <v>123</v>
      </c>
      <c r="I173" s="28" t="s">
        <v>124</v>
      </c>
      <c r="J173" s="4">
        <v>34.5</v>
      </c>
      <c r="K173" s="4">
        <v>3</v>
      </c>
      <c r="S173" s="12" t="s">
        <v>825</v>
      </c>
      <c r="T173" s="12" t="s">
        <v>826</v>
      </c>
      <c r="U173" s="13">
        <v>1</v>
      </c>
      <c r="V173" s="15">
        <v>35</v>
      </c>
    </row>
    <row r="174" spans="4:22" x14ac:dyDescent="0.35">
      <c r="D174" s="28" t="s">
        <v>827</v>
      </c>
      <c r="E174" s="28" t="s">
        <v>828</v>
      </c>
      <c r="F174" s="28" t="s">
        <v>123</v>
      </c>
      <c r="G174" s="28" t="s">
        <v>124</v>
      </c>
      <c r="H174" s="28" t="s">
        <v>724</v>
      </c>
      <c r="I174" s="28" t="s">
        <v>724</v>
      </c>
      <c r="J174" s="4">
        <v>13.8</v>
      </c>
      <c r="K174" s="4">
        <v>2</v>
      </c>
      <c r="S174" s="12" t="s">
        <v>829</v>
      </c>
      <c r="T174" s="12" t="s">
        <v>830</v>
      </c>
      <c r="U174" s="13">
        <v>1</v>
      </c>
      <c r="V174" s="15">
        <v>35</v>
      </c>
    </row>
    <row r="175" spans="4:22" x14ac:dyDescent="0.35">
      <c r="D175" s="28" t="s">
        <v>831</v>
      </c>
      <c r="E175" s="28" t="s">
        <v>832</v>
      </c>
      <c r="F175" s="28" t="s">
        <v>194</v>
      </c>
      <c r="G175" s="28" t="s">
        <v>386</v>
      </c>
      <c r="H175" s="28" t="s">
        <v>724</v>
      </c>
      <c r="I175" s="28" t="s">
        <v>724</v>
      </c>
      <c r="J175" s="4">
        <v>13.8</v>
      </c>
      <c r="K175" s="4">
        <v>2</v>
      </c>
      <c r="S175" s="12" t="s">
        <v>833</v>
      </c>
      <c r="T175" s="12" t="s">
        <v>834</v>
      </c>
      <c r="U175" s="13">
        <v>1</v>
      </c>
      <c r="V175" s="15">
        <v>35</v>
      </c>
    </row>
    <row r="176" spans="4:22" x14ac:dyDescent="0.35">
      <c r="D176" s="28" t="s">
        <v>835</v>
      </c>
      <c r="E176" s="28" t="s">
        <v>836</v>
      </c>
      <c r="F176" s="28" t="s">
        <v>100</v>
      </c>
      <c r="G176" s="28" t="s">
        <v>101</v>
      </c>
      <c r="H176" s="28" t="s">
        <v>299</v>
      </c>
      <c r="I176" s="28" t="s">
        <v>796</v>
      </c>
      <c r="J176" s="4">
        <v>34.5</v>
      </c>
      <c r="K176" s="4">
        <v>3</v>
      </c>
      <c r="S176" s="12" t="s">
        <v>837</v>
      </c>
      <c r="T176" s="12" t="s">
        <v>838</v>
      </c>
      <c r="U176" s="13">
        <v>1</v>
      </c>
      <c r="V176" s="15">
        <v>35</v>
      </c>
    </row>
    <row r="177" spans="19:22" x14ac:dyDescent="0.35">
      <c r="S177" s="12" t="s">
        <v>839</v>
      </c>
      <c r="T177" s="12" t="s">
        <v>840</v>
      </c>
      <c r="U177" s="13">
        <v>1</v>
      </c>
      <c r="V177" s="15">
        <v>35</v>
      </c>
    </row>
    <row r="178" spans="19:22" x14ac:dyDescent="0.35">
      <c r="S178" s="12" t="s">
        <v>841</v>
      </c>
      <c r="T178" s="12" t="s">
        <v>842</v>
      </c>
      <c r="U178" s="13">
        <v>1</v>
      </c>
      <c r="V178" s="15">
        <v>35</v>
      </c>
    </row>
    <row r="179" spans="19:22" x14ac:dyDescent="0.35">
      <c r="S179" s="12" t="s">
        <v>843</v>
      </c>
      <c r="T179" s="12" t="s">
        <v>844</v>
      </c>
      <c r="U179" s="13">
        <v>1</v>
      </c>
      <c r="V179" s="15">
        <v>35</v>
      </c>
    </row>
    <row r="180" spans="19:22" x14ac:dyDescent="0.35">
      <c r="S180" s="12" t="s">
        <v>845</v>
      </c>
      <c r="T180" s="12" t="s">
        <v>846</v>
      </c>
      <c r="U180" s="13">
        <v>1</v>
      </c>
      <c r="V180" s="15">
        <v>35</v>
      </c>
    </row>
    <row r="181" spans="19:22" x14ac:dyDescent="0.35">
      <c r="S181" s="12" t="s">
        <v>847</v>
      </c>
      <c r="T181" s="12" t="s">
        <v>848</v>
      </c>
      <c r="U181" s="13">
        <v>1</v>
      </c>
      <c r="V181" s="15">
        <v>35</v>
      </c>
    </row>
    <row r="182" spans="19:22" x14ac:dyDescent="0.35">
      <c r="S182" s="12" t="s">
        <v>849</v>
      </c>
      <c r="T182" s="12" t="s">
        <v>850</v>
      </c>
      <c r="U182" s="13">
        <v>1</v>
      </c>
      <c r="V182" s="15">
        <v>35</v>
      </c>
    </row>
    <row r="183" spans="19:22" x14ac:dyDescent="0.35">
      <c r="S183" s="12" t="s">
        <v>851</v>
      </c>
      <c r="T183" s="12" t="s">
        <v>852</v>
      </c>
      <c r="U183" s="13">
        <v>1</v>
      </c>
      <c r="V183" s="15">
        <v>35</v>
      </c>
    </row>
    <row r="184" spans="19:22" x14ac:dyDescent="0.35">
      <c r="S184" s="12" t="s">
        <v>853</v>
      </c>
      <c r="T184" s="12" t="s">
        <v>854</v>
      </c>
      <c r="U184" s="13">
        <v>1</v>
      </c>
      <c r="V184" s="15">
        <v>35</v>
      </c>
    </row>
    <row r="185" spans="19:22" x14ac:dyDescent="0.35">
      <c r="S185" s="12" t="s">
        <v>855</v>
      </c>
      <c r="T185" s="12" t="s">
        <v>856</v>
      </c>
      <c r="U185" s="13">
        <v>1</v>
      </c>
      <c r="V185" s="15">
        <v>35</v>
      </c>
    </row>
    <row r="186" spans="19:22" x14ac:dyDescent="0.35">
      <c r="S186" s="12" t="s">
        <v>857</v>
      </c>
      <c r="T186" s="12" t="s">
        <v>858</v>
      </c>
      <c r="U186" s="13">
        <v>1</v>
      </c>
      <c r="V186" s="15">
        <v>35</v>
      </c>
    </row>
    <row r="187" spans="19:22" x14ac:dyDescent="0.35">
      <c r="S187" s="12" t="s">
        <v>859</v>
      </c>
      <c r="T187" s="12" t="s">
        <v>860</v>
      </c>
      <c r="U187" s="13">
        <v>1</v>
      </c>
      <c r="V187" s="15">
        <v>35</v>
      </c>
    </row>
    <row r="188" spans="19:22" x14ac:dyDescent="0.35">
      <c r="S188" s="12" t="s">
        <v>861</v>
      </c>
      <c r="T188" s="12" t="s">
        <v>862</v>
      </c>
      <c r="U188" s="13">
        <v>1</v>
      </c>
      <c r="V188" s="15">
        <v>35</v>
      </c>
    </row>
    <row r="189" spans="19:22" x14ac:dyDescent="0.35">
      <c r="S189" s="12" t="s">
        <v>863</v>
      </c>
      <c r="T189" s="12" t="s">
        <v>864</v>
      </c>
      <c r="U189" s="13">
        <v>1</v>
      </c>
      <c r="V189" s="15">
        <v>35</v>
      </c>
    </row>
    <row r="190" spans="19:22" x14ac:dyDescent="0.35">
      <c r="S190" s="12" t="s">
        <v>865</v>
      </c>
      <c r="T190" s="12" t="s">
        <v>866</v>
      </c>
      <c r="U190" s="13">
        <v>1</v>
      </c>
      <c r="V190" s="15">
        <v>35</v>
      </c>
    </row>
    <row r="191" spans="19:22" x14ac:dyDescent="0.35">
      <c r="S191" s="12" t="s">
        <v>867</v>
      </c>
      <c r="T191" s="12" t="s">
        <v>868</v>
      </c>
      <c r="U191" s="13">
        <v>1</v>
      </c>
      <c r="V191" s="15">
        <v>35</v>
      </c>
    </row>
    <row r="192" spans="19:22" x14ac:dyDescent="0.35">
      <c r="S192" s="12" t="s">
        <v>869</v>
      </c>
      <c r="T192" s="12" t="s">
        <v>870</v>
      </c>
      <c r="U192" s="13">
        <v>1</v>
      </c>
      <c r="V192" s="15">
        <v>35</v>
      </c>
    </row>
    <row r="193" spans="19:22" x14ac:dyDescent="0.35">
      <c r="S193" s="12" t="s">
        <v>871</v>
      </c>
      <c r="T193" s="12" t="s">
        <v>872</v>
      </c>
      <c r="U193" s="13">
        <v>1</v>
      </c>
      <c r="V193" s="15">
        <v>35</v>
      </c>
    </row>
    <row r="194" spans="19:22" x14ac:dyDescent="0.35">
      <c r="S194" s="12" t="s">
        <v>873</v>
      </c>
      <c r="T194" s="12" t="s">
        <v>874</v>
      </c>
      <c r="U194" s="13">
        <v>1</v>
      </c>
      <c r="V194" s="15">
        <v>35</v>
      </c>
    </row>
    <row r="195" spans="19:22" x14ac:dyDescent="0.35">
      <c r="S195" s="12" t="s">
        <v>875</v>
      </c>
      <c r="T195" s="12" t="s">
        <v>876</v>
      </c>
      <c r="U195" s="13">
        <v>1</v>
      </c>
      <c r="V195" s="15">
        <v>35</v>
      </c>
    </row>
    <row r="196" spans="19:22" x14ac:dyDescent="0.35">
      <c r="S196" s="12" t="s">
        <v>877</v>
      </c>
      <c r="T196" s="12" t="s">
        <v>878</v>
      </c>
      <c r="U196" s="13">
        <v>1</v>
      </c>
      <c r="V196" s="15">
        <v>35</v>
      </c>
    </row>
    <row r="197" spans="19:22" x14ac:dyDescent="0.35">
      <c r="S197" s="12" t="s">
        <v>879</v>
      </c>
      <c r="T197" s="12" t="s">
        <v>880</v>
      </c>
      <c r="U197" s="13">
        <v>1</v>
      </c>
      <c r="V197" s="15">
        <v>35</v>
      </c>
    </row>
    <row r="198" spans="19:22" x14ac:dyDescent="0.35">
      <c r="S198" s="12" t="s">
        <v>881</v>
      </c>
      <c r="T198" s="12" t="s">
        <v>882</v>
      </c>
      <c r="U198" s="13">
        <v>1</v>
      </c>
      <c r="V198" s="15">
        <v>35</v>
      </c>
    </row>
    <row r="199" spans="19:22" x14ac:dyDescent="0.35">
      <c r="S199" s="12" t="s">
        <v>883</v>
      </c>
      <c r="T199" s="12" t="s">
        <v>884</v>
      </c>
      <c r="U199" s="13">
        <v>1</v>
      </c>
      <c r="V199" s="15">
        <v>35</v>
      </c>
    </row>
    <row r="200" spans="19:22" x14ac:dyDescent="0.35">
      <c r="S200" s="12" t="s">
        <v>885</v>
      </c>
      <c r="T200" s="12" t="s">
        <v>886</v>
      </c>
      <c r="U200" s="13">
        <v>1</v>
      </c>
      <c r="V200" s="15">
        <v>35</v>
      </c>
    </row>
    <row r="201" spans="19:22" x14ac:dyDescent="0.35">
      <c r="S201" s="12" t="s">
        <v>887</v>
      </c>
      <c r="T201" s="12" t="s">
        <v>888</v>
      </c>
      <c r="U201" s="13">
        <v>1</v>
      </c>
      <c r="V201" s="15">
        <v>35</v>
      </c>
    </row>
    <row r="202" spans="19:22" x14ac:dyDescent="0.35">
      <c r="S202" s="12" t="s">
        <v>889</v>
      </c>
      <c r="T202" s="12" t="s">
        <v>890</v>
      </c>
      <c r="U202" s="13">
        <v>1</v>
      </c>
      <c r="V202" s="15">
        <v>35</v>
      </c>
    </row>
    <row r="203" spans="19:22" x14ac:dyDescent="0.35">
      <c r="S203" s="12" t="s">
        <v>891</v>
      </c>
      <c r="T203" s="12" t="s">
        <v>892</v>
      </c>
      <c r="U203" s="13">
        <v>1</v>
      </c>
      <c r="V203" s="15">
        <v>35</v>
      </c>
    </row>
    <row r="204" spans="19:22" x14ac:dyDescent="0.35">
      <c r="S204" s="12" t="s">
        <v>893</v>
      </c>
      <c r="T204" s="12" t="s">
        <v>894</v>
      </c>
      <c r="U204" s="13">
        <v>1</v>
      </c>
      <c r="V204" s="15">
        <v>35</v>
      </c>
    </row>
    <row r="205" spans="19:22" x14ac:dyDescent="0.35">
      <c r="S205" s="12" t="s">
        <v>895</v>
      </c>
      <c r="T205" s="12" t="s">
        <v>896</v>
      </c>
      <c r="U205" s="13">
        <v>1</v>
      </c>
      <c r="V205" s="15">
        <v>35</v>
      </c>
    </row>
    <row r="206" spans="19:22" x14ac:dyDescent="0.35">
      <c r="S206" s="12" t="s">
        <v>897</v>
      </c>
      <c r="T206" s="12" t="s">
        <v>898</v>
      </c>
      <c r="U206" s="13">
        <v>1</v>
      </c>
      <c r="V206" s="15">
        <v>35</v>
      </c>
    </row>
    <row r="207" spans="19:22" x14ac:dyDescent="0.35">
      <c r="S207" s="12" t="s">
        <v>899</v>
      </c>
      <c r="T207" s="12" t="s">
        <v>900</v>
      </c>
      <c r="U207" s="13">
        <v>1</v>
      </c>
      <c r="V207" s="15">
        <v>35</v>
      </c>
    </row>
    <row r="208" spans="19:22" x14ac:dyDescent="0.35">
      <c r="S208" s="12" t="s">
        <v>901</v>
      </c>
      <c r="T208" s="12" t="s">
        <v>902</v>
      </c>
      <c r="U208" s="13">
        <v>1</v>
      </c>
      <c r="V208" s="15">
        <v>35</v>
      </c>
    </row>
    <row r="209" spans="19:22" x14ac:dyDescent="0.35">
      <c r="S209" s="12" t="s">
        <v>903</v>
      </c>
      <c r="T209" s="12" t="s">
        <v>904</v>
      </c>
      <c r="U209" s="13">
        <v>1</v>
      </c>
      <c r="V209" s="15">
        <v>35</v>
      </c>
    </row>
    <row r="210" spans="19:22" x14ac:dyDescent="0.35">
      <c r="S210" s="12" t="s">
        <v>905</v>
      </c>
      <c r="T210" s="12" t="s">
        <v>906</v>
      </c>
      <c r="U210" s="13">
        <v>1</v>
      </c>
      <c r="V210" s="15">
        <v>35</v>
      </c>
    </row>
    <row r="211" spans="19:22" x14ac:dyDescent="0.35">
      <c r="S211" s="12" t="s">
        <v>907</v>
      </c>
      <c r="T211" s="12" t="s">
        <v>908</v>
      </c>
      <c r="U211" s="13">
        <v>1</v>
      </c>
      <c r="V211" s="15">
        <v>35</v>
      </c>
    </row>
    <row r="212" spans="19:22" x14ac:dyDescent="0.35">
      <c r="S212" s="12" t="s">
        <v>909</v>
      </c>
      <c r="T212" s="12" t="s">
        <v>910</v>
      </c>
      <c r="U212" s="13">
        <v>1</v>
      </c>
      <c r="V212" s="15">
        <v>35</v>
      </c>
    </row>
    <row r="213" spans="19:22" x14ac:dyDescent="0.35">
      <c r="S213" s="12" t="s">
        <v>911</v>
      </c>
      <c r="T213" s="12" t="s">
        <v>912</v>
      </c>
      <c r="U213" s="13">
        <v>1</v>
      </c>
      <c r="V213" s="15">
        <v>35</v>
      </c>
    </row>
    <row r="214" spans="19:22" x14ac:dyDescent="0.35">
      <c r="S214" s="12" t="s">
        <v>913</v>
      </c>
      <c r="T214" s="12" t="s">
        <v>914</v>
      </c>
      <c r="U214" s="13">
        <v>1</v>
      </c>
      <c r="V214" s="15">
        <v>35</v>
      </c>
    </row>
    <row r="215" spans="19:22" x14ac:dyDescent="0.35">
      <c r="S215" s="12" t="s">
        <v>915</v>
      </c>
      <c r="T215" s="12" t="s">
        <v>916</v>
      </c>
      <c r="U215" s="13">
        <v>1</v>
      </c>
      <c r="V215" s="15">
        <v>35</v>
      </c>
    </row>
    <row r="216" spans="19:22" x14ac:dyDescent="0.35">
      <c r="S216" s="12" t="s">
        <v>917</v>
      </c>
      <c r="T216" s="12" t="s">
        <v>918</v>
      </c>
      <c r="U216" s="13">
        <v>1</v>
      </c>
      <c r="V216" s="15">
        <v>35</v>
      </c>
    </row>
    <row r="217" spans="19:22" x14ac:dyDescent="0.35">
      <c r="S217" s="12" t="s">
        <v>919</v>
      </c>
      <c r="T217" s="12" t="s">
        <v>920</v>
      </c>
      <c r="U217" s="13">
        <v>1</v>
      </c>
      <c r="V217" s="15">
        <v>35</v>
      </c>
    </row>
    <row r="218" spans="19:22" x14ac:dyDescent="0.35">
      <c r="S218" s="12" t="s">
        <v>921</v>
      </c>
      <c r="T218" s="12" t="s">
        <v>922</v>
      </c>
      <c r="U218" s="13">
        <v>1</v>
      </c>
      <c r="V218" s="15">
        <v>35</v>
      </c>
    </row>
    <row r="219" spans="19:22" x14ac:dyDescent="0.35">
      <c r="S219" s="12" t="s">
        <v>923</v>
      </c>
      <c r="T219" s="12" t="s">
        <v>924</v>
      </c>
      <c r="U219" s="13">
        <v>1</v>
      </c>
      <c r="V219" s="15">
        <v>35</v>
      </c>
    </row>
    <row r="220" spans="19:22" x14ac:dyDescent="0.35">
      <c r="S220" s="12" t="s">
        <v>925</v>
      </c>
      <c r="T220" s="12" t="s">
        <v>926</v>
      </c>
      <c r="U220" s="13">
        <v>1</v>
      </c>
      <c r="V220" s="15">
        <v>35</v>
      </c>
    </row>
    <row r="221" spans="19:22" x14ac:dyDescent="0.35">
      <c r="S221" s="12" t="s">
        <v>927</v>
      </c>
      <c r="T221" s="12" t="s">
        <v>928</v>
      </c>
      <c r="U221" s="13">
        <v>1</v>
      </c>
      <c r="V221" s="15">
        <v>35</v>
      </c>
    </row>
    <row r="222" spans="19:22" x14ac:dyDescent="0.35">
      <c r="S222" s="12" t="s">
        <v>929</v>
      </c>
      <c r="T222" s="12" t="s">
        <v>930</v>
      </c>
      <c r="U222" s="13">
        <v>1</v>
      </c>
      <c r="V222" s="15">
        <v>35</v>
      </c>
    </row>
    <row r="223" spans="19:22" x14ac:dyDescent="0.35">
      <c r="S223" s="12" t="s">
        <v>931</v>
      </c>
      <c r="T223" s="12" t="s">
        <v>932</v>
      </c>
      <c r="U223" s="13">
        <v>1</v>
      </c>
      <c r="V223" s="15">
        <v>35</v>
      </c>
    </row>
    <row r="224" spans="19:22" x14ac:dyDescent="0.35">
      <c r="S224" s="12" t="s">
        <v>933</v>
      </c>
      <c r="T224" s="12" t="s">
        <v>934</v>
      </c>
      <c r="U224" s="13">
        <v>1</v>
      </c>
      <c r="V224" s="15">
        <v>35</v>
      </c>
    </row>
    <row r="225" spans="19:22" x14ac:dyDescent="0.35">
      <c r="S225" s="12" t="s">
        <v>935</v>
      </c>
      <c r="T225" s="12" t="s">
        <v>936</v>
      </c>
      <c r="U225" s="13">
        <v>1</v>
      </c>
      <c r="V225" s="15">
        <v>35</v>
      </c>
    </row>
    <row r="226" spans="19:22" x14ac:dyDescent="0.35">
      <c r="S226" s="12" t="s">
        <v>937</v>
      </c>
      <c r="T226" s="12" t="s">
        <v>938</v>
      </c>
      <c r="U226" s="13">
        <v>1</v>
      </c>
      <c r="V226" s="15">
        <v>35</v>
      </c>
    </row>
    <row r="227" spans="19:22" x14ac:dyDescent="0.35">
      <c r="S227" s="12" t="s">
        <v>939</v>
      </c>
      <c r="T227" s="12" t="s">
        <v>940</v>
      </c>
      <c r="U227" s="13">
        <v>1</v>
      </c>
      <c r="V227" s="15">
        <v>35</v>
      </c>
    </row>
    <row r="228" spans="19:22" x14ac:dyDescent="0.35">
      <c r="S228" s="12" t="s">
        <v>941</v>
      </c>
      <c r="T228" s="12" t="s">
        <v>942</v>
      </c>
      <c r="U228" s="13">
        <v>1</v>
      </c>
      <c r="V228" s="15">
        <v>35</v>
      </c>
    </row>
    <row r="229" spans="19:22" x14ac:dyDescent="0.35">
      <c r="S229" s="12" t="s">
        <v>943</v>
      </c>
      <c r="T229" s="12" t="s">
        <v>944</v>
      </c>
      <c r="U229" s="13">
        <v>1</v>
      </c>
      <c r="V229" s="15">
        <v>35</v>
      </c>
    </row>
    <row r="230" spans="19:22" x14ac:dyDescent="0.35">
      <c r="S230" s="12" t="s">
        <v>945</v>
      </c>
      <c r="T230" s="12" t="s">
        <v>946</v>
      </c>
      <c r="U230" s="13">
        <v>1</v>
      </c>
      <c r="V230" s="15">
        <v>35</v>
      </c>
    </row>
    <row r="231" spans="19:22" x14ac:dyDescent="0.35">
      <c r="S231" s="12" t="s">
        <v>947</v>
      </c>
      <c r="T231" s="12" t="s">
        <v>948</v>
      </c>
      <c r="U231" s="13">
        <v>1</v>
      </c>
      <c r="V231" s="15">
        <v>35</v>
      </c>
    </row>
    <row r="232" spans="19:22" x14ac:dyDescent="0.35">
      <c r="S232" s="12" t="s">
        <v>949</v>
      </c>
      <c r="T232" s="12" t="s">
        <v>950</v>
      </c>
      <c r="U232" s="13">
        <v>1</v>
      </c>
      <c r="V232" s="15">
        <v>35</v>
      </c>
    </row>
    <row r="233" spans="19:22" x14ac:dyDescent="0.35">
      <c r="S233" s="12" t="s">
        <v>951</v>
      </c>
      <c r="T233" s="12" t="s">
        <v>952</v>
      </c>
      <c r="U233" s="13">
        <v>1</v>
      </c>
      <c r="V233" s="15">
        <v>35</v>
      </c>
    </row>
    <row r="234" spans="19:22" x14ac:dyDescent="0.35">
      <c r="S234" s="12" t="s">
        <v>953</v>
      </c>
      <c r="T234" s="12" t="s">
        <v>954</v>
      </c>
      <c r="U234" s="13">
        <v>1</v>
      </c>
      <c r="V234" s="15">
        <v>35</v>
      </c>
    </row>
    <row r="235" spans="19:22" x14ac:dyDescent="0.35">
      <c r="S235" s="12" t="s">
        <v>955</v>
      </c>
      <c r="T235" s="12" t="s">
        <v>956</v>
      </c>
      <c r="U235" s="13">
        <v>1</v>
      </c>
      <c r="V235" s="15">
        <v>35</v>
      </c>
    </row>
    <row r="236" spans="19:22" x14ac:dyDescent="0.35">
      <c r="S236" s="12" t="s">
        <v>957</v>
      </c>
      <c r="T236" s="12" t="s">
        <v>958</v>
      </c>
      <c r="U236" s="13">
        <v>1</v>
      </c>
      <c r="V236" s="15">
        <v>35</v>
      </c>
    </row>
    <row r="237" spans="19:22" x14ac:dyDescent="0.35">
      <c r="S237" s="12" t="s">
        <v>959</v>
      </c>
      <c r="T237" s="12" t="s">
        <v>960</v>
      </c>
      <c r="U237" s="13">
        <v>1</v>
      </c>
      <c r="V237" s="15">
        <v>35</v>
      </c>
    </row>
    <row r="238" spans="19:22" x14ac:dyDescent="0.35">
      <c r="S238" s="12" t="s">
        <v>961</v>
      </c>
      <c r="T238" s="12" t="s">
        <v>962</v>
      </c>
      <c r="U238" s="13">
        <v>1</v>
      </c>
      <c r="V238" s="15">
        <v>35</v>
      </c>
    </row>
    <row r="239" spans="19:22" x14ac:dyDescent="0.35">
      <c r="S239" s="12" t="s">
        <v>963</v>
      </c>
      <c r="T239" s="12" t="s">
        <v>964</v>
      </c>
      <c r="U239" s="13">
        <v>1</v>
      </c>
      <c r="V239" s="15">
        <v>35</v>
      </c>
    </row>
    <row r="240" spans="19:22" x14ac:dyDescent="0.35">
      <c r="S240" s="12" t="s">
        <v>965</v>
      </c>
      <c r="T240" s="12" t="s">
        <v>966</v>
      </c>
      <c r="U240" s="13">
        <v>1</v>
      </c>
      <c r="V240" s="15">
        <v>35</v>
      </c>
    </row>
    <row r="241" spans="19:22" x14ac:dyDescent="0.35">
      <c r="S241" s="12" t="s">
        <v>967</v>
      </c>
      <c r="T241" s="12" t="s">
        <v>968</v>
      </c>
      <c r="U241" s="13">
        <v>1</v>
      </c>
      <c r="V241" s="15">
        <v>35</v>
      </c>
    </row>
    <row r="242" spans="19:22" x14ac:dyDescent="0.35">
      <c r="S242" s="12" t="s">
        <v>969</v>
      </c>
      <c r="T242" s="12" t="s">
        <v>970</v>
      </c>
      <c r="U242" s="13">
        <v>1</v>
      </c>
      <c r="V242" s="15">
        <v>35</v>
      </c>
    </row>
    <row r="243" spans="19:22" x14ac:dyDescent="0.35">
      <c r="S243" s="12" t="s">
        <v>971</v>
      </c>
      <c r="T243" s="12" t="s">
        <v>972</v>
      </c>
      <c r="U243" s="13">
        <v>1</v>
      </c>
      <c r="V243" s="15">
        <v>35</v>
      </c>
    </row>
    <row r="244" spans="19:22" x14ac:dyDescent="0.35">
      <c r="S244" s="12" t="s">
        <v>973</v>
      </c>
      <c r="T244" s="12" t="s">
        <v>974</v>
      </c>
      <c r="U244" s="13">
        <v>1</v>
      </c>
      <c r="V244" s="15">
        <v>35</v>
      </c>
    </row>
    <row r="245" spans="19:22" x14ac:dyDescent="0.35">
      <c r="S245" s="12" t="s">
        <v>975</v>
      </c>
      <c r="T245" s="12" t="s">
        <v>976</v>
      </c>
      <c r="U245" s="13">
        <v>1</v>
      </c>
      <c r="V245" s="15">
        <v>35</v>
      </c>
    </row>
    <row r="246" spans="19:22" x14ac:dyDescent="0.35">
      <c r="S246" s="12" t="s">
        <v>977</v>
      </c>
      <c r="T246" s="12" t="s">
        <v>978</v>
      </c>
      <c r="U246" s="13">
        <v>1</v>
      </c>
      <c r="V246" s="15">
        <v>35</v>
      </c>
    </row>
    <row r="247" spans="19:22" x14ac:dyDescent="0.35">
      <c r="S247" s="12" t="s">
        <v>979</v>
      </c>
      <c r="T247" s="12" t="s">
        <v>980</v>
      </c>
      <c r="U247" s="13">
        <v>1</v>
      </c>
      <c r="V247" s="15">
        <v>35</v>
      </c>
    </row>
    <row r="248" spans="19:22" x14ac:dyDescent="0.35">
      <c r="S248" s="12" t="s">
        <v>981</v>
      </c>
      <c r="T248" s="12" t="s">
        <v>982</v>
      </c>
      <c r="U248" s="13">
        <v>1</v>
      </c>
      <c r="V248" s="15">
        <v>35</v>
      </c>
    </row>
    <row r="249" spans="19:22" x14ac:dyDescent="0.35">
      <c r="S249" s="12" t="s">
        <v>983</v>
      </c>
      <c r="T249" s="12" t="s">
        <v>984</v>
      </c>
      <c r="U249" s="13">
        <v>1</v>
      </c>
      <c r="V249" s="15">
        <v>35</v>
      </c>
    </row>
    <row r="250" spans="19:22" x14ac:dyDescent="0.35">
      <c r="S250" s="12" t="s">
        <v>985</v>
      </c>
      <c r="T250" s="12" t="s">
        <v>986</v>
      </c>
      <c r="U250" s="13">
        <v>1</v>
      </c>
      <c r="V250" s="15">
        <v>35</v>
      </c>
    </row>
    <row r="251" spans="19:22" x14ac:dyDescent="0.35">
      <c r="S251" s="12" t="s">
        <v>987</v>
      </c>
      <c r="T251" s="12" t="s">
        <v>988</v>
      </c>
      <c r="U251" s="13">
        <v>1</v>
      </c>
      <c r="V251" s="15">
        <v>35</v>
      </c>
    </row>
    <row r="252" spans="19:22" x14ac:dyDescent="0.35">
      <c r="S252" s="12" t="s">
        <v>989</v>
      </c>
      <c r="T252" s="12" t="s">
        <v>990</v>
      </c>
      <c r="U252" s="13">
        <v>1</v>
      </c>
      <c r="V252" s="15">
        <v>35</v>
      </c>
    </row>
    <row r="253" spans="19:22" x14ac:dyDescent="0.35">
      <c r="S253" s="12" t="s">
        <v>991</v>
      </c>
      <c r="T253" s="12" t="s">
        <v>992</v>
      </c>
      <c r="U253" s="13">
        <v>1</v>
      </c>
      <c r="V253" s="15">
        <v>35</v>
      </c>
    </row>
    <row r="254" spans="19:22" x14ac:dyDescent="0.35">
      <c r="S254" s="12" t="s">
        <v>993</v>
      </c>
      <c r="T254" s="12" t="s">
        <v>994</v>
      </c>
      <c r="U254" s="13">
        <v>1</v>
      </c>
      <c r="V254" s="15">
        <v>35</v>
      </c>
    </row>
    <row r="255" spans="19:22" x14ac:dyDescent="0.35">
      <c r="S255" s="12" t="s">
        <v>995</v>
      </c>
      <c r="T255" s="12" t="s">
        <v>996</v>
      </c>
      <c r="U255" s="13">
        <v>1</v>
      </c>
      <c r="V255" s="15">
        <v>35</v>
      </c>
    </row>
    <row r="256" spans="19:22" x14ac:dyDescent="0.35">
      <c r="S256" s="12" t="s">
        <v>997</v>
      </c>
      <c r="T256" s="12" t="s">
        <v>998</v>
      </c>
      <c r="U256" s="13">
        <v>1</v>
      </c>
      <c r="V256" s="15">
        <v>35</v>
      </c>
    </row>
    <row r="257" spans="19:22" x14ac:dyDescent="0.35">
      <c r="S257" s="12" t="s">
        <v>999</v>
      </c>
      <c r="T257" s="12" t="s">
        <v>1000</v>
      </c>
      <c r="U257" s="13">
        <v>1</v>
      </c>
      <c r="V257" s="15">
        <v>35</v>
      </c>
    </row>
    <row r="258" spans="19:22" x14ac:dyDescent="0.35">
      <c r="S258" s="12" t="s">
        <v>1001</v>
      </c>
      <c r="T258" s="12" t="s">
        <v>1002</v>
      </c>
      <c r="U258" s="13">
        <v>1</v>
      </c>
      <c r="V258" s="15">
        <v>35</v>
      </c>
    </row>
    <row r="259" spans="19:22" x14ac:dyDescent="0.35">
      <c r="S259" s="12" t="s">
        <v>1003</v>
      </c>
      <c r="T259" s="12" t="s">
        <v>1004</v>
      </c>
      <c r="U259" s="13">
        <v>1</v>
      </c>
      <c r="V259" s="15">
        <v>35</v>
      </c>
    </row>
    <row r="260" spans="19:22" x14ac:dyDescent="0.35">
      <c r="S260" s="12" t="s">
        <v>1005</v>
      </c>
      <c r="T260" s="12" t="s">
        <v>1006</v>
      </c>
      <c r="U260" s="13">
        <v>1</v>
      </c>
      <c r="V260" s="15">
        <v>35</v>
      </c>
    </row>
    <row r="261" spans="19:22" x14ac:dyDescent="0.35">
      <c r="S261" s="12" t="s">
        <v>1007</v>
      </c>
      <c r="T261" s="12" t="s">
        <v>1008</v>
      </c>
      <c r="U261" s="13">
        <v>1</v>
      </c>
      <c r="V261" s="15">
        <v>35</v>
      </c>
    </row>
    <row r="262" spans="19:22" x14ac:dyDescent="0.35">
      <c r="S262" s="12" t="s">
        <v>1009</v>
      </c>
      <c r="T262" s="12" t="s">
        <v>1010</v>
      </c>
      <c r="U262" s="13">
        <v>1</v>
      </c>
      <c r="V262" s="15">
        <v>35</v>
      </c>
    </row>
    <row r="263" spans="19:22" x14ac:dyDescent="0.35">
      <c r="S263" s="12" t="s">
        <v>1011</v>
      </c>
      <c r="T263" s="12" t="s">
        <v>1012</v>
      </c>
      <c r="U263" s="13">
        <v>1</v>
      </c>
      <c r="V263" s="15">
        <v>35</v>
      </c>
    </row>
    <row r="264" spans="19:22" x14ac:dyDescent="0.35">
      <c r="S264" s="12" t="s">
        <v>1013</v>
      </c>
      <c r="T264" s="12" t="s">
        <v>1014</v>
      </c>
      <c r="U264" s="13">
        <v>1</v>
      </c>
      <c r="V264" s="15">
        <v>35</v>
      </c>
    </row>
    <row r="265" spans="19:22" x14ac:dyDescent="0.35">
      <c r="S265" s="12" t="s">
        <v>1015</v>
      </c>
      <c r="T265" s="12" t="s">
        <v>1016</v>
      </c>
      <c r="U265" s="13">
        <v>1</v>
      </c>
      <c r="V265" s="15">
        <v>35</v>
      </c>
    </row>
    <row r="266" spans="19:22" x14ac:dyDescent="0.35">
      <c r="S266" s="12" t="s">
        <v>1017</v>
      </c>
      <c r="T266" s="12" t="s">
        <v>1018</v>
      </c>
      <c r="U266" s="13">
        <v>1</v>
      </c>
      <c r="V266" s="15">
        <v>35</v>
      </c>
    </row>
    <row r="267" spans="19:22" x14ac:dyDescent="0.35">
      <c r="S267" s="12" t="s">
        <v>1019</v>
      </c>
      <c r="T267" s="12" t="s">
        <v>1020</v>
      </c>
      <c r="U267" s="13">
        <v>1</v>
      </c>
      <c r="V267" s="15">
        <v>35</v>
      </c>
    </row>
    <row r="268" spans="19:22" x14ac:dyDescent="0.35">
      <c r="S268" s="12" t="s">
        <v>1021</v>
      </c>
      <c r="T268" s="12" t="s">
        <v>1022</v>
      </c>
      <c r="U268" s="13">
        <v>1</v>
      </c>
      <c r="V268" s="15">
        <v>35</v>
      </c>
    </row>
    <row r="269" spans="19:22" x14ac:dyDescent="0.35">
      <c r="S269" s="12" t="s">
        <v>1023</v>
      </c>
      <c r="T269" s="12" t="s">
        <v>1024</v>
      </c>
      <c r="U269" s="13">
        <v>1</v>
      </c>
      <c r="V269" s="15">
        <v>35</v>
      </c>
    </row>
    <row r="270" spans="19:22" x14ac:dyDescent="0.35">
      <c r="S270" s="12" t="s">
        <v>1025</v>
      </c>
      <c r="T270" s="12" t="s">
        <v>1026</v>
      </c>
      <c r="U270" s="13">
        <v>1</v>
      </c>
      <c r="V270" s="15">
        <v>35</v>
      </c>
    </row>
    <row r="271" spans="19:22" x14ac:dyDescent="0.35">
      <c r="S271" s="12" t="s">
        <v>1027</v>
      </c>
      <c r="T271" s="12" t="s">
        <v>1028</v>
      </c>
      <c r="U271" s="13">
        <v>1</v>
      </c>
      <c r="V271" s="15">
        <v>35</v>
      </c>
    </row>
    <row r="272" spans="19:22" x14ac:dyDescent="0.35">
      <c r="S272" s="12" t="s">
        <v>1029</v>
      </c>
      <c r="T272" s="12" t="s">
        <v>1030</v>
      </c>
      <c r="U272" s="13">
        <v>1</v>
      </c>
      <c r="V272" s="15">
        <v>35</v>
      </c>
    </row>
    <row r="273" spans="19:22" x14ac:dyDescent="0.35">
      <c r="S273" s="12" t="s">
        <v>1031</v>
      </c>
      <c r="T273" s="12" t="s">
        <v>1032</v>
      </c>
      <c r="U273" s="13">
        <v>1</v>
      </c>
      <c r="V273" s="15">
        <v>35</v>
      </c>
    </row>
    <row r="274" spans="19:22" x14ac:dyDescent="0.35">
      <c r="S274" s="12" t="s">
        <v>1033</v>
      </c>
      <c r="T274" s="12" t="s">
        <v>1034</v>
      </c>
      <c r="U274" s="13">
        <v>1</v>
      </c>
      <c r="V274" s="15">
        <v>35</v>
      </c>
    </row>
    <row r="275" spans="19:22" x14ac:dyDescent="0.35">
      <c r="S275" s="12" t="s">
        <v>1035</v>
      </c>
      <c r="T275" s="12" t="s">
        <v>1036</v>
      </c>
      <c r="U275" s="13">
        <v>1</v>
      </c>
      <c r="V275" s="15">
        <v>35</v>
      </c>
    </row>
    <row r="276" spans="19:22" x14ac:dyDescent="0.35">
      <c r="S276" s="12" t="s">
        <v>1037</v>
      </c>
      <c r="T276" s="12" t="s">
        <v>1038</v>
      </c>
      <c r="U276" s="13">
        <v>1</v>
      </c>
      <c r="V276" s="15">
        <v>35</v>
      </c>
    </row>
    <row r="277" spans="19:22" x14ac:dyDescent="0.35">
      <c r="S277" s="12" t="s">
        <v>1039</v>
      </c>
      <c r="T277" s="12" t="s">
        <v>1040</v>
      </c>
      <c r="U277" s="13">
        <v>1</v>
      </c>
      <c r="V277" s="15">
        <v>35</v>
      </c>
    </row>
    <row r="278" spans="19:22" x14ac:dyDescent="0.35">
      <c r="S278" s="12" t="s">
        <v>1041</v>
      </c>
      <c r="T278" s="12" t="s">
        <v>1042</v>
      </c>
      <c r="U278" s="13">
        <v>1</v>
      </c>
      <c r="V278" s="15">
        <v>35</v>
      </c>
    </row>
    <row r="279" spans="19:22" x14ac:dyDescent="0.35">
      <c r="S279" s="12" t="s">
        <v>1043</v>
      </c>
      <c r="T279" s="12" t="s">
        <v>1044</v>
      </c>
      <c r="U279" s="13">
        <v>1</v>
      </c>
      <c r="V279" s="15">
        <v>35</v>
      </c>
    </row>
    <row r="280" spans="19:22" x14ac:dyDescent="0.35">
      <c r="S280" s="12" t="s">
        <v>1045</v>
      </c>
      <c r="T280" s="12" t="s">
        <v>1046</v>
      </c>
      <c r="U280" s="13">
        <v>1</v>
      </c>
      <c r="V280" s="15">
        <v>35</v>
      </c>
    </row>
    <row r="281" spans="19:22" x14ac:dyDescent="0.35">
      <c r="S281" s="12" t="s">
        <v>1047</v>
      </c>
      <c r="T281" s="12" t="s">
        <v>1048</v>
      </c>
      <c r="U281" s="13">
        <v>1</v>
      </c>
      <c r="V281" s="15">
        <v>35</v>
      </c>
    </row>
    <row r="282" spans="19:22" x14ac:dyDescent="0.35">
      <c r="S282" s="12" t="s">
        <v>1049</v>
      </c>
      <c r="T282" s="12" t="s">
        <v>1050</v>
      </c>
      <c r="U282" s="13">
        <v>1</v>
      </c>
      <c r="V282" s="15">
        <v>35</v>
      </c>
    </row>
    <row r="283" spans="19:22" x14ac:dyDescent="0.35">
      <c r="S283" s="12" t="s">
        <v>1051</v>
      </c>
      <c r="T283" s="12" t="s">
        <v>1052</v>
      </c>
      <c r="U283" s="13">
        <v>1</v>
      </c>
      <c r="V283" s="15">
        <v>35</v>
      </c>
    </row>
    <row r="284" spans="19:22" x14ac:dyDescent="0.35">
      <c r="S284" s="12" t="s">
        <v>1053</v>
      </c>
      <c r="T284" s="12" t="s">
        <v>1054</v>
      </c>
      <c r="U284" s="13">
        <v>1</v>
      </c>
      <c r="V284" s="15">
        <v>35</v>
      </c>
    </row>
    <row r="285" spans="19:22" x14ac:dyDescent="0.35">
      <c r="S285" s="12" t="s">
        <v>1055</v>
      </c>
      <c r="T285" s="12" t="s">
        <v>1056</v>
      </c>
      <c r="U285" s="13">
        <v>1</v>
      </c>
      <c r="V285" s="15">
        <v>35</v>
      </c>
    </row>
    <row r="286" spans="19:22" x14ac:dyDescent="0.35">
      <c r="S286" s="12" t="s">
        <v>1057</v>
      </c>
      <c r="T286" s="12" t="s">
        <v>1058</v>
      </c>
      <c r="U286" s="13">
        <v>1</v>
      </c>
      <c r="V286" s="15">
        <v>35</v>
      </c>
    </row>
    <row r="287" spans="19:22" x14ac:dyDescent="0.35">
      <c r="S287" s="12" t="s">
        <v>1059</v>
      </c>
      <c r="T287" s="12" t="s">
        <v>1060</v>
      </c>
      <c r="U287" s="13">
        <v>1</v>
      </c>
      <c r="V287" s="15">
        <v>35</v>
      </c>
    </row>
    <row r="288" spans="19:22" x14ac:dyDescent="0.35">
      <c r="S288" s="12" t="s">
        <v>1061</v>
      </c>
      <c r="T288" s="12" t="s">
        <v>1062</v>
      </c>
      <c r="U288" s="13">
        <v>1</v>
      </c>
      <c r="V288" s="15">
        <v>35</v>
      </c>
    </row>
    <row r="289" spans="19:22" x14ac:dyDescent="0.35">
      <c r="S289" s="12" t="s">
        <v>1063</v>
      </c>
      <c r="T289" s="12" t="s">
        <v>1064</v>
      </c>
      <c r="U289" s="13">
        <v>1</v>
      </c>
      <c r="V289" s="15">
        <v>35</v>
      </c>
    </row>
    <row r="290" spans="19:22" x14ac:dyDescent="0.35">
      <c r="S290" s="12" t="s">
        <v>1065</v>
      </c>
      <c r="T290" s="12" t="s">
        <v>1066</v>
      </c>
      <c r="U290" s="13">
        <v>1</v>
      </c>
      <c r="V290" s="15">
        <v>35</v>
      </c>
    </row>
    <row r="291" spans="19:22" x14ac:dyDescent="0.35">
      <c r="S291" s="12" t="s">
        <v>1067</v>
      </c>
      <c r="T291" s="12" t="s">
        <v>1068</v>
      </c>
      <c r="U291" s="13">
        <v>1</v>
      </c>
      <c r="V291" s="15">
        <v>35</v>
      </c>
    </row>
    <row r="292" spans="19:22" x14ac:dyDescent="0.35">
      <c r="S292" s="12" t="s">
        <v>1069</v>
      </c>
      <c r="T292" s="12" t="s">
        <v>1070</v>
      </c>
      <c r="U292" s="13">
        <v>1</v>
      </c>
      <c r="V292" s="15">
        <v>35</v>
      </c>
    </row>
    <row r="293" spans="19:22" x14ac:dyDescent="0.35">
      <c r="S293" s="12" t="s">
        <v>1071</v>
      </c>
      <c r="T293" s="12" t="s">
        <v>1072</v>
      </c>
      <c r="U293" s="13">
        <v>1</v>
      </c>
      <c r="V293" s="15">
        <v>35</v>
      </c>
    </row>
    <row r="294" spans="19:22" x14ac:dyDescent="0.35">
      <c r="S294" s="12" t="s">
        <v>1073</v>
      </c>
      <c r="T294" s="12" t="s">
        <v>1074</v>
      </c>
      <c r="U294" s="13">
        <v>1</v>
      </c>
      <c r="V294" s="15">
        <v>35</v>
      </c>
    </row>
    <row r="295" spans="19:22" x14ac:dyDescent="0.35">
      <c r="S295" s="12" t="s">
        <v>1075</v>
      </c>
      <c r="T295" s="12" t="s">
        <v>1076</v>
      </c>
      <c r="U295" s="13">
        <v>1</v>
      </c>
      <c r="V295" s="15">
        <v>35</v>
      </c>
    </row>
    <row r="296" spans="19:22" x14ac:dyDescent="0.35">
      <c r="S296" s="12" t="s">
        <v>1077</v>
      </c>
      <c r="T296" s="12" t="s">
        <v>1078</v>
      </c>
      <c r="U296" s="13">
        <v>1</v>
      </c>
      <c r="V296" s="15">
        <v>35</v>
      </c>
    </row>
    <row r="297" spans="19:22" x14ac:dyDescent="0.35">
      <c r="S297" s="12" t="s">
        <v>1079</v>
      </c>
      <c r="T297" s="12" t="s">
        <v>1080</v>
      </c>
      <c r="U297" s="13">
        <v>1</v>
      </c>
      <c r="V297" s="15">
        <v>35</v>
      </c>
    </row>
    <row r="298" spans="19:22" x14ac:dyDescent="0.35">
      <c r="S298" s="12" t="s">
        <v>1081</v>
      </c>
      <c r="T298" s="12" t="s">
        <v>1082</v>
      </c>
      <c r="U298" s="13">
        <v>1</v>
      </c>
      <c r="V298" s="15">
        <v>35</v>
      </c>
    </row>
    <row r="299" spans="19:22" x14ac:dyDescent="0.35">
      <c r="S299" s="12" t="s">
        <v>1083</v>
      </c>
      <c r="T299" s="12" t="s">
        <v>1084</v>
      </c>
      <c r="U299" s="13">
        <v>1</v>
      </c>
      <c r="V299" s="15">
        <v>35</v>
      </c>
    </row>
    <row r="300" spans="19:22" x14ac:dyDescent="0.35">
      <c r="S300" s="1" t="s">
        <v>1085</v>
      </c>
      <c r="T300" s="1" t="s">
        <v>1086</v>
      </c>
      <c r="U300" s="4">
        <v>1</v>
      </c>
      <c r="V300" s="15">
        <v>25</v>
      </c>
    </row>
    <row r="301" spans="19:22" x14ac:dyDescent="0.35">
      <c r="S301" s="1" t="s">
        <v>1087</v>
      </c>
      <c r="T301" s="1" t="s">
        <v>1088</v>
      </c>
      <c r="U301" s="4">
        <v>1</v>
      </c>
      <c r="V301" s="15">
        <v>25</v>
      </c>
    </row>
    <row r="302" spans="19:22" x14ac:dyDescent="0.35">
      <c r="S302" s="1" t="s">
        <v>1089</v>
      </c>
      <c r="T302" s="1" t="s">
        <v>1090</v>
      </c>
      <c r="U302" s="4">
        <v>1</v>
      </c>
      <c r="V302" s="15">
        <v>25</v>
      </c>
    </row>
    <row r="303" spans="19:22" x14ac:dyDescent="0.35">
      <c r="S303" s="1" t="s">
        <v>1091</v>
      </c>
      <c r="T303" s="1" t="s">
        <v>1092</v>
      </c>
      <c r="U303" s="4">
        <v>1</v>
      </c>
      <c r="V303" s="15">
        <v>25</v>
      </c>
    </row>
    <row r="304" spans="19:22" x14ac:dyDescent="0.35">
      <c r="S304" s="1" t="s">
        <v>1093</v>
      </c>
      <c r="T304" s="1" t="s">
        <v>1094</v>
      </c>
      <c r="U304" s="4">
        <v>1</v>
      </c>
      <c r="V304" s="15">
        <v>25</v>
      </c>
    </row>
    <row r="305" spans="19:22" x14ac:dyDescent="0.35">
      <c r="S305" s="1" t="s">
        <v>1095</v>
      </c>
      <c r="T305" s="1" t="s">
        <v>1096</v>
      </c>
      <c r="U305" s="4">
        <v>1</v>
      </c>
      <c r="V305" s="15">
        <v>25</v>
      </c>
    </row>
    <row r="306" spans="19:22" x14ac:dyDescent="0.35">
      <c r="S306" s="1" t="s">
        <v>1097</v>
      </c>
      <c r="T306" s="1" t="s">
        <v>1098</v>
      </c>
      <c r="U306" s="4">
        <v>1</v>
      </c>
      <c r="V306" s="15">
        <v>25</v>
      </c>
    </row>
    <row r="307" spans="19:22" x14ac:dyDescent="0.35">
      <c r="S307" s="1" t="s">
        <v>1099</v>
      </c>
      <c r="T307" s="1" t="s">
        <v>1100</v>
      </c>
      <c r="U307" s="4">
        <v>1</v>
      </c>
      <c r="V307" s="15">
        <v>25</v>
      </c>
    </row>
    <row r="308" spans="19:22" x14ac:dyDescent="0.35">
      <c r="S308" s="1" t="s">
        <v>1101</v>
      </c>
      <c r="T308" s="1" t="s">
        <v>1102</v>
      </c>
      <c r="U308" s="4">
        <v>1</v>
      </c>
      <c r="V308" s="15">
        <v>25</v>
      </c>
    </row>
    <row r="309" spans="19:22" x14ac:dyDescent="0.35">
      <c r="S309" s="1" t="s">
        <v>1103</v>
      </c>
      <c r="T309" s="1" t="s">
        <v>1104</v>
      </c>
      <c r="U309" s="4">
        <v>1</v>
      </c>
      <c r="V309" s="15">
        <v>25</v>
      </c>
    </row>
    <row r="310" spans="19:22" x14ac:dyDescent="0.35">
      <c r="S310" s="1" t="s">
        <v>1105</v>
      </c>
      <c r="T310" s="1" t="s">
        <v>1106</v>
      </c>
      <c r="U310" s="4">
        <v>1</v>
      </c>
      <c r="V310" s="15">
        <v>25</v>
      </c>
    </row>
    <row r="311" spans="19:22" x14ac:dyDescent="0.35">
      <c r="S311" s="1" t="s">
        <v>1107</v>
      </c>
      <c r="T311" s="1" t="s">
        <v>1108</v>
      </c>
      <c r="U311" s="4">
        <v>1</v>
      </c>
      <c r="V311" s="15">
        <v>25</v>
      </c>
    </row>
    <row r="312" spans="19:22" x14ac:dyDescent="0.35">
      <c r="S312" s="1" t="s">
        <v>1109</v>
      </c>
      <c r="T312" s="1" t="s">
        <v>1110</v>
      </c>
      <c r="U312" s="4">
        <v>1</v>
      </c>
      <c r="V312" s="15">
        <v>25</v>
      </c>
    </row>
    <row r="313" spans="19:22" x14ac:dyDescent="0.35">
      <c r="S313" s="1" t="s">
        <v>1111</v>
      </c>
      <c r="T313" s="1" t="s">
        <v>1112</v>
      </c>
      <c r="U313" s="4">
        <v>1</v>
      </c>
      <c r="V313" s="15">
        <v>25</v>
      </c>
    </row>
    <row r="314" spans="19:22" x14ac:dyDescent="0.35">
      <c r="S314" s="1" t="s">
        <v>1113</v>
      </c>
      <c r="T314" s="1" t="s">
        <v>1114</v>
      </c>
      <c r="U314" s="4">
        <v>1</v>
      </c>
      <c r="V314" s="15">
        <v>25</v>
      </c>
    </row>
    <row r="315" spans="19:22" x14ac:dyDescent="0.35">
      <c r="S315" s="1" t="s">
        <v>1115</v>
      </c>
      <c r="T315" s="1" t="s">
        <v>1116</v>
      </c>
      <c r="U315" s="4">
        <v>1</v>
      </c>
      <c r="V315" s="15">
        <v>25</v>
      </c>
    </row>
    <row r="316" spans="19:22" x14ac:dyDescent="0.35">
      <c r="S316" s="1" t="s">
        <v>1117</v>
      </c>
      <c r="T316" s="1" t="s">
        <v>1118</v>
      </c>
      <c r="U316" s="4">
        <v>1</v>
      </c>
      <c r="V316" s="15">
        <v>25</v>
      </c>
    </row>
    <row r="317" spans="19:22" x14ac:dyDescent="0.35">
      <c r="S317" s="1" t="s">
        <v>1119</v>
      </c>
      <c r="T317" s="1" t="s">
        <v>1120</v>
      </c>
      <c r="U317" s="4">
        <v>1</v>
      </c>
      <c r="V317" s="15">
        <v>25</v>
      </c>
    </row>
    <row r="318" spans="19:22" x14ac:dyDescent="0.35">
      <c r="S318" s="1" t="s">
        <v>1121</v>
      </c>
      <c r="T318" s="1" t="s">
        <v>1122</v>
      </c>
      <c r="U318" s="4">
        <v>1</v>
      </c>
      <c r="V318" s="15">
        <v>25</v>
      </c>
    </row>
    <row r="319" spans="19:22" x14ac:dyDescent="0.35">
      <c r="S319" s="1" t="s">
        <v>1123</v>
      </c>
      <c r="T319" s="1" t="s">
        <v>1124</v>
      </c>
      <c r="U319" s="4">
        <v>1</v>
      </c>
      <c r="V319" s="15">
        <v>25</v>
      </c>
    </row>
    <row r="320" spans="19:22" x14ac:dyDescent="0.35">
      <c r="S320" s="1" t="s">
        <v>1125</v>
      </c>
      <c r="T320" s="1" t="s">
        <v>1126</v>
      </c>
      <c r="U320" s="4">
        <v>1</v>
      </c>
      <c r="V320" s="15">
        <v>25</v>
      </c>
    </row>
    <row r="321" spans="19:22" x14ac:dyDescent="0.35">
      <c r="S321" s="1" t="s">
        <v>1127</v>
      </c>
      <c r="T321" s="1" t="s">
        <v>1128</v>
      </c>
      <c r="U321" s="4">
        <v>1</v>
      </c>
      <c r="V321" s="15">
        <v>25</v>
      </c>
    </row>
    <row r="322" spans="19:22" x14ac:dyDescent="0.35">
      <c r="S322" s="1" t="s">
        <v>1129</v>
      </c>
      <c r="T322" s="1" t="s">
        <v>1130</v>
      </c>
      <c r="U322" s="4">
        <v>1</v>
      </c>
      <c r="V322" s="15">
        <v>25</v>
      </c>
    </row>
    <row r="323" spans="19:22" x14ac:dyDescent="0.35">
      <c r="S323" s="1" t="s">
        <v>1131</v>
      </c>
      <c r="T323" s="1" t="s">
        <v>1132</v>
      </c>
      <c r="U323" s="4">
        <v>1</v>
      </c>
      <c r="V323" s="15">
        <v>25</v>
      </c>
    </row>
    <row r="324" spans="19:22" x14ac:dyDescent="0.35">
      <c r="S324" s="1" t="s">
        <v>1133</v>
      </c>
      <c r="T324" s="1" t="s">
        <v>1134</v>
      </c>
      <c r="U324" s="4">
        <v>1</v>
      </c>
      <c r="V324" s="15">
        <v>25</v>
      </c>
    </row>
    <row r="325" spans="19:22" x14ac:dyDescent="0.35">
      <c r="S325" s="1" t="s">
        <v>1135</v>
      </c>
      <c r="T325" s="1" t="s">
        <v>1136</v>
      </c>
      <c r="U325" s="4">
        <v>1</v>
      </c>
      <c r="V325" s="15">
        <v>25</v>
      </c>
    </row>
    <row r="326" spans="19:22" x14ac:dyDescent="0.35">
      <c r="S326" s="1" t="s">
        <v>1137</v>
      </c>
      <c r="T326" s="1" t="s">
        <v>1138</v>
      </c>
      <c r="U326" s="4">
        <v>1</v>
      </c>
      <c r="V326" s="15">
        <v>25</v>
      </c>
    </row>
    <row r="327" spans="19:22" x14ac:dyDescent="0.35">
      <c r="S327" s="1" t="s">
        <v>1139</v>
      </c>
      <c r="T327" s="1" t="s">
        <v>1140</v>
      </c>
      <c r="U327" s="4">
        <v>1</v>
      </c>
      <c r="V327" s="15">
        <v>25</v>
      </c>
    </row>
    <row r="328" spans="19:22" x14ac:dyDescent="0.35">
      <c r="S328" s="1" t="s">
        <v>1141</v>
      </c>
      <c r="T328" s="1" t="s">
        <v>1142</v>
      </c>
      <c r="U328" s="4">
        <v>1</v>
      </c>
      <c r="V328" s="15">
        <v>25</v>
      </c>
    </row>
    <row r="329" spans="19:22" x14ac:dyDescent="0.35">
      <c r="S329" s="1" t="s">
        <v>1143</v>
      </c>
      <c r="T329" s="1" t="s">
        <v>1144</v>
      </c>
      <c r="U329" s="4">
        <v>1</v>
      </c>
      <c r="V329" s="15">
        <v>25</v>
      </c>
    </row>
    <row r="330" spans="19:22" x14ac:dyDescent="0.35">
      <c r="S330" s="1" t="s">
        <v>1145</v>
      </c>
      <c r="T330" s="1" t="s">
        <v>1146</v>
      </c>
      <c r="U330" s="4">
        <v>1</v>
      </c>
      <c r="V330" s="15">
        <v>25</v>
      </c>
    </row>
    <row r="331" spans="19:22" x14ac:dyDescent="0.35">
      <c r="S331" s="1" t="s">
        <v>1147</v>
      </c>
      <c r="T331" s="1" t="s">
        <v>1148</v>
      </c>
      <c r="U331" s="4">
        <v>1</v>
      </c>
      <c r="V331" s="15">
        <v>25</v>
      </c>
    </row>
    <row r="332" spans="19:22" x14ac:dyDescent="0.35">
      <c r="S332" s="1" t="s">
        <v>1149</v>
      </c>
      <c r="T332" s="1" t="s">
        <v>1150</v>
      </c>
      <c r="U332" s="4">
        <v>1</v>
      </c>
      <c r="V332" s="15">
        <v>25</v>
      </c>
    </row>
    <row r="333" spans="19:22" x14ac:dyDescent="0.35">
      <c r="S333" s="1" t="s">
        <v>1151</v>
      </c>
      <c r="T333" s="1" t="s">
        <v>1152</v>
      </c>
      <c r="U333" s="4">
        <v>1</v>
      </c>
      <c r="V333" s="15">
        <v>25</v>
      </c>
    </row>
    <row r="334" spans="19:22" x14ac:dyDescent="0.35">
      <c r="S334" s="1" t="s">
        <v>1153</v>
      </c>
      <c r="T334" s="1" t="s">
        <v>1154</v>
      </c>
      <c r="U334" s="4">
        <v>1</v>
      </c>
      <c r="V334" s="15">
        <v>25</v>
      </c>
    </row>
    <row r="335" spans="19:22" x14ac:dyDescent="0.35">
      <c r="S335" s="1" t="s">
        <v>1155</v>
      </c>
      <c r="T335" s="1" t="s">
        <v>1156</v>
      </c>
      <c r="U335" s="4">
        <v>1</v>
      </c>
      <c r="V335" s="15">
        <v>25</v>
      </c>
    </row>
    <row r="336" spans="19:22" x14ac:dyDescent="0.35">
      <c r="S336" s="1" t="s">
        <v>1157</v>
      </c>
      <c r="T336" s="1" t="s">
        <v>1158</v>
      </c>
      <c r="U336" s="4">
        <v>1</v>
      </c>
      <c r="V336" s="15">
        <v>25</v>
      </c>
    </row>
    <row r="337" spans="19:22" x14ac:dyDescent="0.35">
      <c r="S337" s="1" t="s">
        <v>1159</v>
      </c>
      <c r="T337" s="1" t="s">
        <v>1160</v>
      </c>
      <c r="U337" s="4">
        <v>1</v>
      </c>
      <c r="V337" s="15">
        <v>25</v>
      </c>
    </row>
    <row r="338" spans="19:22" x14ac:dyDescent="0.35">
      <c r="S338" s="1" t="s">
        <v>1161</v>
      </c>
      <c r="T338" s="1" t="s">
        <v>1162</v>
      </c>
      <c r="U338" s="4">
        <v>1</v>
      </c>
      <c r="V338" s="15">
        <v>25</v>
      </c>
    </row>
    <row r="339" spans="19:22" x14ac:dyDescent="0.35">
      <c r="S339" s="1" t="s">
        <v>1163</v>
      </c>
      <c r="T339" s="1" t="s">
        <v>1164</v>
      </c>
      <c r="U339" s="4">
        <v>1</v>
      </c>
      <c r="V339" s="15">
        <v>25</v>
      </c>
    </row>
    <row r="340" spans="19:22" x14ac:dyDescent="0.35">
      <c r="S340" s="1" t="s">
        <v>1165</v>
      </c>
      <c r="T340" s="1" t="s">
        <v>1166</v>
      </c>
      <c r="U340" s="4">
        <v>1</v>
      </c>
      <c r="V340" s="15">
        <v>25</v>
      </c>
    </row>
    <row r="341" spans="19:22" x14ac:dyDescent="0.35">
      <c r="S341" s="1" t="s">
        <v>1167</v>
      </c>
      <c r="T341" s="1" t="s">
        <v>1168</v>
      </c>
      <c r="U341" s="4">
        <v>1</v>
      </c>
      <c r="V341" s="15">
        <v>25</v>
      </c>
    </row>
    <row r="342" spans="19:22" x14ac:dyDescent="0.35">
      <c r="S342" s="1" t="s">
        <v>1169</v>
      </c>
      <c r="T342" s="1" t="s">
        <v>1170</v>
      </c>
      <c r="U342" s="4">
        <v>1</v>
      </c>
      <c r="V342" s="15">
        <v>25</v>
      </c>
    </row>
    <row r="343" spans="19:22" x14ac:dyDescent="0.35">
      <c r="S343" s="1" t="s">
        <v>1171</v>
      </c>
      <c r="T343" s="1" t="s">
        <v>1172</v>
      </c>
      <c r="U343" s="4">
        <v>1</v>
      </c>
      <c r="V343" s="15">
        <v>25</v>
      </c>
    </row>
    <row r="344" spans="19:22" x14ac:dyDescent="0.35">
      <c r="S344" s="1" t="s">
        <v>1173</v>
      </c>
      <c r="T344" s="1" t="s">
        <v>1174</v>
      </c>
      <c r="U344" s="4">
        <v>1</v>
      </c>
      <c r="V344" s="15">
        <v>25</v>
      </c>
    </row>
    <row r="345" spans="19:22" x14ac:dyDescent="0.35">
      <c r="S345" s="1" t="s">
        <v>1175</v>
      </c>
      <c r="T345" s="1" t="s">
        <v>1176</v>
      </c>
      <c r="U345" s="4">
        <v>1</v>
      </c>
      <c r="V345" s="15">
        <v>25</v>
      </c>
    </row>
    <row r="346" spans="19:22" x14ac:dyDescent="0.35">
      <c r="S346" s="1" t="s">
        <v>1177</v>
      </c>
      <c r="T346" s="1" t="s">
        <v>1178</v>
      </c>
      <c r="U346" s="4">
        <v>1</v>
      </c>
      <c r="V346" s="15">
        <v>25</v>
      </c>
    </row>
    <row r="347" spans="19:22" x14ac:dyDescent="0.35">
      <c r="S347" s="1" t="s">
        <v>1179</v>
      </c>
      <c r="T347" s="1" t="s">
        <v>1180</v>
      </c>
      <c r="U347" s="4">
        <v>1</v>
      </c>
      <c r="V347" s="15">
        <v>25</v>
      </c>
    </row>
    <row r="348" spans="19:22" x14ac:dyDescent="0.35">
      <c r="S348" s="1" t="s">
        <v>1181</v>
      </c>
      <c r="T348" s="1" t="s">
        <v>1182</v>
      </c>
      <c r="U348" s="4">
        <v>1</v>
      </c>
      <c r="V348" s="15">
        <v>25</v>
      </c>
    </row>
    <row r="349" spans="19:22" x14ac:dyDescent="0.35">
      <c r="S349" s="1" t="s">
        <v>1183</v>
      </c>
      <c r="T349" s="1" t="s">
        <v>1184</v>
      </c>
      <c r="U349" s="4">
        <v>1</v>
      </c>
      <c r="V349" s="15">
        <v>25</v>
      </c>
    </row>
    <row r="350" spans="19:22" x14ac:dyDescent="0.35">
      <c r="S350" s="1" t="s">
        <v>1185</v>
      </c>
      <c r="T350" s="1" t="s">
        <v>1186</v>
      </c>
      <c r="U350" s="4">
        <v>1</v>
      </c>
      <c r="V350" s="15">
        <v>25</v>
      </c>
    </row>
    <row r="351" spans="19:22" x14ac:dyDescent="0.35">
      <c r="S351" s="1" t="s">
        <v>1187</v>
      </c>
      <c r="T351" s="1" t="s">
        <v>1188</v>
      </c>
      <c r="U351" s="4">
        <v>1</v>
      </c>
      <c r="V351" s="15">
        <v>25</v>
      </c>
    </row>
    <row r="352" spans="19:22" x14ac:dyDescent="0.35">
      <c r="S352" s="1" t="s">
        <v>1189</v>
      </c>
      <c r="T352" s="1" t="s">
        <v>1190</v>
      </c>
      <c r="U352" s="4">
        <v>1</v>
      </c>
      <c r="V352" s="15">
        <v>25</v>
      </c>
    </row>
    <row r="353" spans="19:22" x14ac:dyDescent="0.35">
      <c r="S353" s="1" t="s">
        <v>1191</v>
      </c>
      <c r="T353" s="1" t="s">
        <v>1192</v>
      </c>
      <c r="U353" s="4">
        <v>1</v>
      </c>
      <c r="V353" s="15">
        <v>25</v>
      </c>
    </row>
    <row r="354" spans="19:22" x14ac:dyDescent="0.35">
      <c r="S354" s="1" t="s">
        <v>1193</v>
      </c>
      <c r="T354" s="1" t="s">
        <v>1194</v>
      </c>
      <c r="U354" s="4">
        <v>1</v>
      </c>
      <c r="V354" s="15">
        <v>25</v>
      </c>
    </row>
    <row r="355" spans="19:22" x14ac:dyDescent="0.35">
      <c r="S355" s="1" t="s">
        <v>1195</v>
      </c>
      <c r="T355" s="1" t="s">
        <v>1196</v>
      </c>
      <c r="U355" s="4">
        <v>1</v>
      </c>
      <c r="V355" s="15">
        <v>25</v>
      </c>
    </row>
    <row r="356" spans="19:22" x14ac:dyDescent="0.35">
      <c r="S356" s="1" t="s">
        <v>1197</v>
      </c>
      <c r="T356" s="1" t="s">
        <v>1198</v>
      </c>
      <c r="U356" s="4">
        <v>1</v>
      </c>
      <c r="V356" s="15">
        <v>25</v>
      </c>
    </row>
    <row r="357" spans="19:22" x14ac:dyDescent="0.35">
      <c r="S357" s="1" t="s">
        <v>1199</v>
      </c>
      <c r="T357" s="1" t="s">
        <v>1200</v>
      </c>
      <c r="U357" s="4">
        <v>1</v>
      </c>
      <c r="V357" s="15">
        <v>25</v>
      </c>
    </row>
    <row r="358" spans="19:22" x14ac:dyDescent="0.35">
      <c r="S358" s="1" t="s">
        <v>1201</v>
      </c>
      <c r="T358" s="1" t="s">
        <v>1202</v>
      </c>
      <c r="U358" s="4">
        <v>1</v>
      </c>
      <c r="V358" s="15">
        <v>25</v>
      </c>
    </row>
    <row r="359" spans="19:22" x14ac:dyDescent="0.35">
      <c r="S359" s="1" t="s">
        <v>1203</v>
      </c>
      <c r="T359" s="1" t="s">
        <v>1204</v>
      </c>
      <c r="U359" s="4">
        <v>1</v>
      </c>
      <c r="V359" s="15">
        <v>25</v>
      </c>
    </row>
    <row r="360" spans="19:22" x14ac:dyDescent="0.35">
      <c r="S360" s="1" t="s">
        <v>1205</v>
      </c>
      <c r="T360" s="1" t="s">
        <v>1206</v>
      </c>
      <c r="U360" s="4">
        <v>1</v>
      </c>
      <c r="V360" s="15">
        <v>25</v>
      </c>
    </row>
    <row r="361" spans="19:22" x14ac:dyDescent="0.35">
      <c r="S361" s="1" t="s">
        <v>1207</v>
      </c>
      <c r="T361" s="1" t="s">
        <v>1208</v>
      </c>
      <c r="U361" s="4">
        <v>1</v>
      </c>
      <c r="V361" s="15">
        <v>25</v>
      </c>
    </row>
    <row r="362" spans="19:22" x14ac:dyDescent="0.35">
      <c r="S362" s="1" t="s">
        <v>1209</v>
      </c>
      <c r="T362" s="1" t="s">
        <v>1210</v>
      </c>
      <c r="U362" s="4">
        <v>1</v>
      </c>
      <c r="V362" s="15">
        <v>25</v>
      </c>
    </row>
    <row r="363" spans="19:22" x14ac:dyDescent="0.35">
      <c r="S363" s="1" t="s">
        <v>1211</v>
      </c>
      <c r="T363" s="1" t="s">
        <v>1212</v>
      </c>
      <c r="U363" s="4">
        <v>1</v>
      </c>
      <c r="V363" s="15">
        <v>25</v>
      </c>
    </row>
    <row r="364" spans="19:22" x14ac:dyDescent="0.35">
      <c r="S364" s="1" t="s">
        <v>1213</v>
      </c>
      <c r="T364" s="1" t="s">
        <v>1214</v>
      </c>
      <c r="U364" s="4">
        <v>1</v>
      </c>
      <c r="V364" s="15">
        <v>25</v>
      </c>
    </row>
    <row r="365" spans="19:22" x14ac:dyDescent="0.35">
      <c r="S365" s="1" t="s">
        <v>1215</v>
      </c>
      <c r="T365" s="1" t="s">
        <v>1216</v>
      </c>
      <c r="U365" s="4">
        <v>1</v>
      </c>
      <c r="V365" s="15">
        <v>25</v>
      </c>
    </row>
    <row r="366" spans="19:22" x14ac:dyDescent="0.35">
      <c r="S366" s="1" t="s">
        <v>1217</v>
      </c>
      <c r="T366" s="1" t="s">
        <v>1218</v>
      </c>
      <c r="U366" s="4">
        <v>1</v>
      </c>
      <c r="V366" s="15">
        <v>25</v>
      </c>
    </row>
    <row r="367" spans="19:22" x14ac:dyDescent="0.35">
      <c r="S367" s="1" t="s">
        <v>1219</v>
      </c>
      <c r="T367" s="1" t="s">
        <v>1220</v>
      </c>
      <c r="U367" s="4">
        <v>1</v>
      </c>
      <c r="V367" s="15">
        <v>25</v>
      </c>
    </row>
    <row r="368" spans="19:22" x14ac:dyDescent="0.35">
      <c r="S368" s="1" t="s">
        <v>1221</v>
      </c>
      <c r="T368" s="1" t="s">
        <v>1222</v>
      </c>
      <c r="U368" s="4">
        <v>1</v>
      </c>
      <c r="V368" s="15">
        <v>25</v>
      </c>
    </row>
    <row r="369" spans="19:22" x14ac:dyDescent="0.35">
      <c r="S369" s="1" t="s">
        <v>1223</v>
      </c>
      <c r="T369" s="1" t="s">
        <v>1224</v>
      </c>
      <c r="U369" s="4">
        <v>1</v>
      </c>
      <c r="V369" s="15">
        <v>25</v>
      </c>
    </row>
    <row r="370" spans="19:22" x14ac:dyDescent="0.35">
      <c r="S370" s="1" t="s">
        <v>1225</v>
      </c>
      <c r="T370" s="1" t="s">
        <v>1226</v>
      </c>
      <c r="U370" s="4">
        <v>1</v>
      </c>
      <c r="V370" s="15">
        <v>25</v>
      </c>
    </row>
    <row r="371" spans="19:22" x14ac:dyDescent="0.35">
      <c r="S371" s="1" t="s">
        <v>1227</v>
      </c>
      <c r="T371" s="1" t="s">
        <v>1228</v>
      </c>
      <c r="U371" s="4">
        <v>1</v>
      </c>
      <c r="V371" s="15">
        <v>25</v>
      </c>
    </row>
    <row r="372" spans="19:22" x14ac:dyDescent="0.35">
      <c r="S372" s="1" t="s">
        <v>1229</v>
      </c>
      <c r="T372" s="1" t="s">
        <v>1230</v>
      </c>
      <c r="U372" s="4">
        <v>1</v>
      </c>
      <c r="V372" s="15">
        <v>25</v>
      </c>
    </row>
    <row r="373" spans="19:22" x14ac:dyDescent="0.35">
      <c r="S373" s="1" t="s">
        <v>1231</v>
      </c>
      <c r="T373" s="1" t="s">
        <v>1232</v>
      </c>
      <c r="U373" s="4">
        <v>1</v>
      </c>
      <c r="V373" s="15">
        <v>25</v>
      </c>
    </row>
    <row r="374" spans="19:22" x14ac:dyDescent="0.35">
      <c r="S374" s="14" t="s">
        <v>1233</v>
      </c>
      <c r="T374" s="14" t="s">
        <v>1234</v>
      </c>
      <c r="U374" s="15">
        <v>2</v>
      </c>
      <c r="V374" s="15">
        <v>45</v>
      </c>
    </row>
    <row r="375" spans="19:22" x14ac:dyDescent="0.35">
      <c r="S375" s="14" t="s">
        <v>1235</v>
      </c>
      <c r="T375" s="14" t="s">
        <v>1236</v>
      </c>
      <c r="U375" s="15">
        <v>2</v>
      </c>
      <c r="V375" s="15">
        <v>45</v>
      </c>
    </row>
    <row r="376" spans="19:22" x14ac:dyDescent="0.35">
      <c r="S376" s="14" t="s">
        <v>1237</v>
      </c>
      <c r="T376" s="14" t="s">
        <v>1238</v>
      </c>
      <c r="U376" s="15">
        <v>2</v>
      </c>
      <c r="V376" s="15">
        <v>45</v>
      </c>
    </row>
    <row r="377" spans="19:22" x14ac:dyDescent="0.35">
      <c r="S377" s="14" t="s">
        <v>1239</v>
      </c>
      <c r="T377" s="14" t="s">
        <v>1240</v>
      </c>
      <c r="U377" s="15">
        <v>2</v>
      </c>
      <c r="V377" s="15">
        <v>45</v>
      </c>
    </row>
    <row r="378" spans="19:22" x14ac:dyDescent="0.35">
      <c r="S378" s="14" t="s">
        <v>1241</v>
      </c>
      <c r="T378" s="14" t="s">
        <v>1242</v>
      </c>
      <c r="U378" s="15">
        <v>2</v>
      </c>
      <c r="V378" s="15">
        <v>45</v>
      </c>
    </row>
    <row r="379" spans="19:22" x14ac:dyDescent="0.35">
      <c r="S379" s="14" t="s">
        <v>1243</v>
      </c>
      <c r="T379" s="14" t="s">
        <v>1244</v>
      </c>
      <c r="U379" s="15">
        <v>2</v>
      </c>
      <c r="V379" s="15">
        <v>45</v>
      </c>
    </row>
    <row r="380" spans="19:22" x14ac:dyDescent="0.35">
      <c r="S380" s="1" t="s">
        <v>1245</v>
      </c>
      <c r="T380" s="1" t="s">
        <v>1246</v>
      </c>
      <c r="U380" s="4">
        <v>2</v>
      </c>
      <c r="V380" s="15">
        <v>45</v>
      </c>
    </row>
    <row r="381" spans="19:22" x14ac:dyDescent="0.35">
      <c r="S381" s="1" t="s">
        <v>1247</v>
      </c>
      <c r="T381" s="1" t="s">
        <v>1248</v>
      </c>
      <c r="U381" s="4">
        <v>2</v>
      </c>
      <c r="V381" s="15">
        <v>45</v>
      </c>
    </row>
    <row r="382" spans="19:22" x14ac:dyDescent="0.35">
      <c r="S382" s="1" t="s">
        <v>1249</v>
      </c>
      <c r="T382" s="1" t="s">
        <v>1250</v>
      </c>
      <c r="U382" s="4">
        <v>2</v>
      </c>
      <c r="V382" s="15">
        <v>45</v>
      </c>
    </row>
    <row r="383" spans="19:22" x14ac:dyDescent="0.35">
      <c r="S383" s="1" t="s">
        <v>1251</v>
      </c>
      <c r="T383" s="1" t="s">
        <v>1252</v>
      </c>
      <c r="U383" s="4">
        <v>2</v>
      </c>
      <c r="V383" s="15">
        <v>45</v>
      </c>
    </row>
    <row r="384" spans="19:22" x14ac:dyDescent="0.35">
      <c r="S384" s="1" t="s">
        <v>1253</v>
      </c>
      <c r="T384" s="1" t="s">
        <v>1254</v>
      </c>
      <c r="U384" s="4">
        <v>2</v>
      </c>
      <c r="V384" s="15">
        <v>45</v>
      </c>
    </row>
    <row r="385" spans="19:22" x14ac:dyDescent="0.35">
      <c r="S385" s="1" t="s">
        <v>1255</v>
      </c>
      <c r="T385" s="1" t="s">
        <v>1256</v>
      </c>
      <c r="U385" s="4">
        <v>2</v>
      </c>
      <c r="V385" s="15">
        <v>45</v>
      </c>
    </row>
    <row r="386" spans="19:22" x14ac:dyDescent="0.35">
      <c r="S386" s="1" t="s">
        <v>1257</v>
      </c>
      <c r="T386" s="1" t="s">
        <v>1258</v>
      </c>
      <c r="U386" s="4">
        <v>2</v>
      </c>
      <c r="V386" s="15">
        <v>45</v>
      </c>
    </row>
    <row r="387" spans="19:22" x14ac:dyDescent="0.35">
      <c r="S387" s="1" t="s">
        <v>1259</v>
      </c>
      <c r="T387" s="1" t="s">
        <v>1260</v>
      </c>
      <c r="U387" s="4">
        <v>2</v>
      </c>
      <c r="V387" s="15">
        <v>45</v>
      </c>
    </row>
    <row r="388" spans="19:22" x14ac:dyDescent="0.35">
      <c r="S388" s="1" t="s">
        <v>1261</v>
      </c>
      <c r="T388" s="1" t="s">
        <v>1262</v>
      </c>
      <c r="U388" s="4">
        <v>2</v>
      </c>
      <c r="V388" s="15">
        <v>45</v>
      </c>
    </row>
    <row r="389" spans="19:22" x14ac:dyDescent="0.35">
      <c r="S389" s="1" t="s">
        <v>1263</v>
      </c>
      <c r="T389" s="1" t="s">
        <v>1264</v>
      </c>
      <c r="U389" s="4">
        <v>2</v>
      </c>
      <c r="V389" s="15">
        <v>45</v>
      </c>
    </row>
    <row r="390" spans="19:22" x14ac:dyDescent="0.35">
      <c r="S390" s="12" t="s">
        <v>1265</v>
      </c>
      <c r="T390" s="12" t="s">
        <v>1266</v>
      </c>
      <c r="U390" s="13">
        <v>2</v>
      </c>
      <c r="V390" s="15">
        <v>45</v>
      </c>
    </row>
    <row r="391" spans="19:22" x14ac:dyDescent="0.35">
      <c r="S391" s="1" t="s">
        <v>1267</v>
      </c>
      <c r="T391" s="1" t="s">
        <v>1268</v>
      </c>
      <c r="U391" s="4">
        <v>2</v>
      </c>
      <c r="V391" s="15">
        <v>45</v>
      </c>
    </row>
    <row r="392" spans="19:22" x14ac:dyDescent="0.35">
      <c r="S392" s="1" t="s">
        <v>1269</v>
      </c>
      <c r="T392" s="1" t="s">
        <v>1270</v>
      </c>
      <c r="U392" s="4">
        <v>2</v>
      </c>
      <c r="V392" s="15">
        <v>45</v>
      </c>
    </row>
    <row r="393" spans="19:22" x14ac:dyDescent="0.35">
      <c r="S393" s="1" t="s">
        <v>1271</v>
      </c>
      <c r="T393" s="1" t="s">
        <v>1272</v>
      </c>
      <c r="U393" s="4">
        <v>2</v>
      </c>
      <c r="V393" s="15">
        <v>45</v>
      </c>
    </row>
    <row r="394" spans="19:22" x14ac:dyDescent="0.35">
      <c r="S394" s="12" t="s">
        <v>1273</v>
      </c>
      <c r="T394" s="12" t="s">
        <v>1274</v>
      </c>
      <c r="U394" s="13">
        <v>2</v>
      </c>
      <c r="V394" s="15">
        <v>45</v>
      </c>
    </row>
    <row r="395" spans="19:22" x14ac:dyDescent="0.35">
      <c r="S395" s="1" t="s">
        <v>1275</v>
      </c>
      <c r="T395" s="1" t="s">
        <v>1276</v>
      </c>
      <c r="U395" s="4">
        <v>2</v>
      </c>
      <c r="V395" s="15">
        <v>45</v>
      </c>
    </row>
    <row r="396" spans="19:22" x14ac:dyDescent="0.35">
      <c r="S396" s="12" t="s">
        <v>1277</v>
      </c>
      <c r="T396" s="12" t="s">
        <v>1278</v>
      </c>
      <c r="U396" s="13">
        <v>2</v>
      </c>
      <c r="V396" s="15">
        <v>45</v>
      </c>
    </row>
    <row r="397" spans="19:22" x14ac:dyDescent="0.35">
      <c r="S397" s="12" t="s">
        <v>1279</v>
      </c>
      <c r="T397" s="12" t="s">
        <v>1280</v>
      </c>
      <c r="U397" s="13">
        <v>2</v>
      </c>
      <c r="V397" s="15">
        <v>45</v>
      </c>
    </row>
    <row r="398" spans="19:22" x14ac:dyDescent="0.35">
      <c r="S398" s="12" t="s">
        <v>1281</v>
      </c>
      <c r="T398" s="12" t="s">
        <v>1282</v>
      </c>
      <c r="U398" s="13">
        <v>2</v>
      </c>
      <c r="V398" s="15">
        <v>45</v>
      </c>
    </row>
    <row r="399" spans="19:22" x14ac:dyDescent="0.35">
      <c r="S399" s="12" t="s">
        <v>1283</v>
      </c>
      <c r="T399" s="12" t="s">
        <v>1284</v>
      </c>
      <c r="U399" s="13">
        <v>2</v>
      </c>
      <c r="V399" s="15">
        <v>45</v>
      </c>
    </row>
    <row r="400" spans="19:22" x14ac:dyDescent="0.35">
      <c r="S400" s="12" t="s">
        <v>1285</v>
      </c>
      <c r="T400" s="12" t="s">
        <v>1286</v>
      </c>
      <c r="U400" s="13">
        <v>2</v>
      </c>
      <c r="V400" s="15">
        <v>45</v>
      </c>
    </row>
    <row r="401" spans="19:22" x14ac:dyDescent="0.35">
      <c r="S401" s="12" t="s">
        <v>1287</v>
      </c>
      <c r="T401" s="12" t="s">
        <v>1288</v>
      </c>
      <c r="U401" s="13">
        <v>2</v>
      </c>
      <c r="V401" s="15">
        <v>45</v>
      </c>
    </row>
    <row r="402" spans="19:22" x14ac:dyDescent="0.35">
      <c r="S402" s="12" t="s">
        <v>1289</v>
      </c>
      <c r="T402" s="12" t="s">
        <v>1290</v>
      </c>
      <c r="U402" s="13">
        <v>2</v>
      </c>
      <c r="V402" s="15">
        <v>45</v>
      </c>
    </row>
    <row r="403" spans="19:22" x14ac:dyDescent="0.35">
      <c r="S403" s="12" t="s">
        <v>1291</v>
      </c>
      <c r="T403" s="12" t="s">
        <v>1292</v>
      </c>
      <c r="U403" s="13">
        <v>2</v>
      </c>
      <c r="V403" s="15">
        <v>45</v>
      </c>
    </row>
    <row r="404" spans="19:22" x14ac:dyDescent="0.35">
      <c r="S404" s="12" t="s">
        <v>1293</v>
      </c>
      <c r="T404" s="12" t="s">
        <v>1294</v>
      </c>
      <c r="U404" s="13">
        <v>2</v>
      </c>
      <c r="V404" s="15">
        <v>45</v>
      </c>
    </row>
    <row r="405" spans="19:22" x14ac:dyDescent="0.35">
      <c r="S405" s="12" t="s">
        <v>1295</v>
      </c>
      <c r="T405" s="12" t="s">
        <v>1296</v>
      </c>
      <c r="U405" s="13">
        <v>2</v>
      </c>
      <c r="V405" s="15">
        <v>45</v>
      </c>
    </row>
    <row r="406" spans="19:22" x14ac:dyDescent="0.35">
      <c r="S406" s="12" t="s">
        <v>1297</v>
      </c>
      <c r="T406" s="12" t="s">
        <v>1298</v>
      </c>
      <c r="U406" s="13">
        <v>2</v>
      </c>
      <c r="V406" s="15">
        <v>45</v>
      </c>
    </row>
    <row r="407" spans="19:22" x14ac:dyDescent="0.35">
      <c r="S407" s="12" t="s">
        <v>1299</v>
      </c>
      <c r="T407" s="12" t="s">
        <v>1300</v>
      </c>
      <c r="U407" s="13">
        <v>2</v>
      </c>
      <c r="V407" s="15">
        <v>45</v>
      </c>
    </row>
    <row r="408" spans="19:22" x14ac:dyDescent="0.35">
      <c r="S408" s="12" t="s">
        <v>1301</v>
      </c>
      <c r="T408" s="12" t="s">
        <v>1302</v>
      </c>
      <c r="U408" s="13">
        <v>2</v>
      </c>
      <c r="V408" s="15">
        <v>45</v>
      </c>
    </row>
    <row r="409" spans="19:22" x14ac:dyDescent="0.35">
      <c r="S409" s="12" t="s">
        <v>1303</v>
      </c>
      <c r="T409" s="12" t="s">
        <v>1304</v>
      </c>
      <c r="U409" s="13">
        <v>2</v>
      </c>
      <c r="V409" s="15">
        <v>45</v>
      </c>
    </row>
    <row r="410" spans="19:22" x14ac:dyDescent="0.35">
      <c r="S410" s="12" t="s">
        <v>1305</v>
      </c>
      <c r="T410" s="12" t="s">
        <v>1306</v>
      </c>
      <c r="U410" s="13">
        <v>2</v>
      </c>
      <c r="V410" s="15">
        <v>45</v>
      </c>
    </row>
    <row r="411" spans="19:22" x14ac:dyDescent="0.35">
      <c r="S411" s="20" t="s">
        <v>1307</v>
      </c>
      <c r="T411" s="20" t="s">
        <v>1308</v>
      </c>
      <c r="U411" s="21">
        <v>2</v>
      </c>
      <c r="V411" s="15">
        <v>45</v>
      </c>
    </row>
    <row r="412" spans="19:22" x14ac:dyDescent="0.35">
      <c r="S412" s="20" t="s">
        <v>1309</v>
      </c>
      <c r="T412" s="20" t="s">
        <v>1310</v>
      </c>
      <c r="U412" s="21">
        <v>2</v>
      </c>
      <c r="V412" s="15">
        <v>45</v>
      </c>
    </row>
    <row r="413" spans="19:22" x14ac:dyDescent="0.35">
      <c r="S413" s="20" t="s">
        <v>1311</v>
      </c>
      <c r="T413" s="20" t="s">
        <v>1312</v>
      </c>
      <c r="U413" s="21">
        <v>2</v>
      </c>
      <c r="V413" s="15">
        <v>45</v>
      </c>
    </row>
    <row r="414" spans="19:22" x14ac:dyDescent="0.35">
      <c r="S414" s="20" t="s">
        <v>1313</v>
      </c>
      <c r="T414" s="20" t="s">
        <v>1314</v>
      </c>
      <c r="U414" s="21">
        <v>2</v>
      </c>
      <c r="V414" s="15">
        <v>45</v>
      </c>
    </row>
    <row r="415" spans="19:22" x14ac:dyDescent="0.35">
      <c r="S415" s="20" t="s">
        <v>1315</v>
      </c>
      <c r="T415" s="20" t="s">
        <v>1316</v>
      </c>
      <c r="U415" s="21">
        <v>2</v>
      </c>
      <c r="V415" s="15">
        <v>45</v>
      </c>
    </row>
    <row r="416" spans="19:22" x14ac:dyDescent="0.35">
      <c r="S416" s="20" t="s">
        <v>1317</v>
      </c>
      <c r="T416" s="20" t="s">
        <v>1318</v>
      </c>
      <c r="U416" s="21">
        <v>2</v>
      </c>
      <c r="V416" s="15">
        <v>45</v>
      </c>
    </row>
    <row r="417" spans="19:22" x14ac:dyDescent="0.35">
      <c r="S417" s="20" t="s">
        <v>1319</v>
      </c>
      <c r="T417" s="20" t="s">
        <v>1320</v>
      </c>
      <c r="U417" s="21">
        <v>2</v>
      </c>
      <c r="V417" s="15">
        <v>45</v>
      </c>
    </row>
    <row r="418" spans="19:22" x14ac:dyDescent="0.35">
      <c r="S418" s="20" t="s">
        <v>1321</v>
      </c>
      <c r="T418" s="20" t="s">
        <v>1322</v>
      </c>
      <c r="U418" s="21">
        <v>2</v>
      </c>
      <c r="V418" s="15">
        <v>45</v>
      </c>
    </row>
    <row r="419" spans="19:22" x14ac:dyDescent="0.35">
      <c r="S419" s="20" t="s">
        <v>1323</v>
      </c>
      <c r="T419" s="20" t="s">
        <v>1324</v>
      </c>
      <c r="U419" s="21">
        <v>2</v>
      </c>
      <c r="V419" s="15">
        <v>45</v>
      </c>
    </row>
    <row r="420" spans="19:22" x14ac:dyDescent="0.35">
      <c r="S420" s="20" t="s">
        <v>1325</v>
      </c>
      <c r="T420" s="20" t="s">
        <v>1326</v>
      </c>
      <c r="U420" s="21">
        <v>2</v>
      </c>
      <c r="V420" s="15">
        <v>45</v>
      </c>
    </row>
    <row r="421" spans="19:22" x14ac:dyDescent="0.35">
      <c r="S421" s="20" t="s">
        <v>1327</v>
      </c>
      <c r="T421" s="20" t="s">
        <v>1328</v>
      </c>
      <c r="U421" s="21">
        <v>2</v>
      </c>
      <c r="V421" s="15">
        <v>45</v>
      </c>
    </row>
    <row r="422" spans="19:22" x14ac:dyDescent="0.35">
      <c r="S422" s="20" t="s">
        <v>1329</v>
      </c>
      <c r="T422" s="20" t="s">
        <v>1330</v>
      </c>
      <c r="U422" s="21">
        <v>2</v>
      </c>
      <c r="V422" s="15">
        <v>45</v>
      </c>
    </row>
    <row r="423" spans="19:22" x14ac:dyDescent="0.35">
      <c r="S423" s="20" t="s">
        <v>1331</v>
      </c>
      <c r="T423" s="20" t="s">
        <v>1332</v>
      </c>
      <c r="U423" s="21">
        <v>2</v>
      </c>
      <c r="V423" s="15">
        <v>45</v>
      </c>
    </row>
    <row r="424" spans="19:22" x14ac:dyDescent="0.35">
      <c r="S424" s="12" t="s">
        <v>1333</v>
      </c>
      <c r="T424" s="12" t="s">
        <v>1334</v>
      </c>
      <c r="U424" s="13">
        <v>2</v>
      </c>
      <c r="V424" s="15">
        <v>45</v>
      </c>
    </row>
    <row r="425" spans="19:22" x14ac:dyDescent="0.35">
      <c r="S425" s="12" t="s">
        <v>1335</v>
      </c>
      <c r="T425" s="12" t="s">
        <v>1336</v>
      </c>
      <c r="U425" s="13">
        <v>2</v>
      </c>
      <c r="V425" s="15">
        <v>45</v>
      </c>
    </row>
    <row r="426" spans="19:22" x14ac:dyDescent="0.35">
      <c r="S426" s="12" t="s">
        <v>1337</v>
      </c>
      <c r="T426" s="12" t="s">
        <v>1338</v>
      </c>
      <c r="U426" s="13">
        <v>2</v>
      </c>
      <c r="V426" s="15">
        <v>45</v>
      </c>
    </row>
    <row r="427" spans="19:22" x14ac:dyDescent="0.35">
      <c r="S427" s="12" t="s">
        <v>1339</v>
      </c>
      <c r="T427" s="12" t="s">
        <v>1340</v>
      </c>
      <c r="U427" s="13">
        <v>2</v>
      </c>
      <c r="V427" s="15">
        <v>45</v>
      </c>
    </row>
    <row r="428" spans="19:22" x14ac:dyDescent="0.35">
      <c r="S428" s="12" t="s">
        <v>1341</v>
      </c>
      <c r="T428" s="12" t="s">
        <v>1342</v>
      </c>
      <c r="U428" s="13">
        <v>2</v>
      </c>
      <c r="V428" s="15">
        <v>45</v>
      </c>
    </row>
    <row r="429" spans="19:22" x14ac:dyDescent="0.35">
      <c r="S429" s="12" t="s">
        <v>1343</v>
      </c>
      <c r="T429" s="12" t="s">
        <v>1344</v>
      </c>
      <c r="U429" s="13">
        <v>2</v>
      </c>
      <c r="V429" s="15">
        <v>45</v>
      </c>
    </row>
    <row r="430" spans="19:22" x14ac:dyDescent="0.35">
      <c r="S430" s="12" t="s">
        <v>1345</v>
      </c>
      <c r="T430" s="12" t="s">
        <v>1346</v>
      </c>
      <c r="U430" s="13">
        <v>2</v>
      </c>
      <c r="V430" s="15">
        <v>45</v>
      </c>
    </row>
    <row r="431" spans="19:22" x14ac:dyDescent="0.35">
      <c r="S431" s="12" t="s">
        <v>1347</v>
      </c>
      <c r="T431" s="12" t="s">
        <v>1348</v>
      </c>
      <c r="U431" s="13">
        <v>2</v>
      </c>
      <c r="V431" s="15">
        <v>45</v>
      </c>
    </row>
    <row r="432" spans="19:22" x14ac:dyDescent="0.35">
      <c r="S432" s="12" t="s">
        <v>1349</v>
      </c>
      <c r="T432" s="12" t="s">
        <v>1350</v>
      </c>
      <c r="U432" s="13">
        <v>2</v>
      </c>
      <c r="V432" s="15">
        <v>45</v>
      </c>
    </row>
    <row r="433" spans="19:22" x14ac:dyDescent="0.35">
      <c r="S433" s="12" t="s">
        <v>1351</v>
      </c>
      <c r="T433" s="12" t="s">
        <v>1352</v>
      </c>
      <c r="U433" s="13">
        <v>2</v>
      </c>
      <c r="V433" s="15">
        <v>45</v>
      </c>
    </row>
    <row r="434" spans="19:22" x14ac:dyDescent="0.35">
      <c r="S434" s="12" t="s">
        <v>1353</v>
      </c>
      <c r="T434" s="12" t="s">
        <v>1354</v>
      </c>
      <c r="U434" s="13">
        <v>2</v>
      </c>
      <c r="V434" s="15">
        <v>45</v>
      </c>
    </row>
    <row r="435" spans="19:22" x14ac:dyDescent="0.35">
      <c r="S435" s="12" t="s">
        <v>1355</v>
      </c>
      <c r="T435" s="12" t="s">
        <v>1356</v>
      </c>
      <c r="U435" s="13">
        <v>2</v>
      </c>
      <c r="V435" s="15">
        <v>45</v>
      </c>
    </row>
    <row r="436" spans="19:22" x14ac:dyDescent="0.35">
      <c r="S436" s="12" t="s">
        <v>1357</v>
      </c>
      <c r="T436" s="12" t="s">
        <v>1358</v>
      </c>
      <c r="U436" s="13">
        <v>2</v>
      </c>
      <c r="V436" s="15">
        <v>45</v>
      </c>
    </row>
    <row r="437" spans="19:22" x14ac:dyDescent="0.35">
      <c r="S437" s="12" t="s">
        <v>1359</v>
      </c>
      <c r="T437" s="12" t="s">
        <v>1360</v>
      </c>
      <c r="U437" s="13">
        <v>2</v>
      </c>
      <c r="V437" s="15">
        <v>45</v>
      </c>
    </row>
    <row r="438" spans="19:22" x14ac:dyDescent="0.35">
      <c r="S438" s="12" t="s">
        <v>1361</v>
      </c>
      <c r="T438" s="12" t="s">
        <v>1362</v>
      </c>
      <c r="U438" s="13">
        <v>2</v>
      </c>
      <c r="V438" s="15">
        <v>45</v>
      </c>
    </row>
    <row r="439" spans="19:22" x14ac:dyDescent="0.35">
      <c r="S439" s="12" t="s">
        <v>1363</v>
      </c>
      <c r="T439" s="12" t="s">
        <v>1364</v>
      </c>
      <c r="U439" s="13">
        <v>2</v>
      </c>
      <c r="V439" s="15">
        <v>45</v>
      </c>
    </row>
    <row r="440" spans="19:22" x14ac:dyDescent="0.35">
      <c r="S440" s="1" t="s">
        <v>1365</v>
      </c>
      <c r="T440" s="1" t="s">
        <v>1366</v>
      </c>
      <c r="U440" s="4">
        <v>2</v>
      </c>
      <c r="V440" s="15">
        <v>45</v>
      </c>
    </row>
    <row r="441" spans="19:22" x14ac:dyDescent="0.35">
      <c r="S441" s="1" t="s">
        <v>1367</v>
      </c>
      <c r="T441" s="1" t="s">
        <v>1368</v>
      </c>
      <c r="U441" s="4">
        <v>2</v>
      </c>
      <c r="V441" s="15">
        <v>45</v>
      </c>
    </row>
    <row r="442" spans="19:22" x14ac:dyDescent="0.35">
      <c r="S442" s="14" t="s">
        <v>1369</v>
      </c>
      <c r="T442" s="14" t="s">
        <v>1370</v>
      </c>
      <c r="U442" s="15">
        <v>2</v>
      </c>
      <c r="V442" s="15">
        <v>45</v>
      </c>
    </row>
    <row r="443" spans="19:22" x14ac:dyDescent="0.35">
      <c r="S443" s="14" t="s">
        <v>1371</v>
      </c>
      <c r="T443" s="14" t="s">
        <v>1372</v>
      </c>
      <c r="U443" s="15">
        <v>2</v>
      </c>
      <c r="V443" s="15">
        <v>45</v>
      </c>
    </row>
    <row r="444" spans="19:22" x14ac:dyDescent="0.35">
      <c r="S444" s="1" t="s">
        <v>1373</v>
      </c>
      <c r="T444" s="1" t="s">
        <v>1374</v>
      </c>
      <c r="U444" s="4">
        <v>2</v>
      </c>
      <c r="V444" s="15">
        <v>35</v>
      </c>
    </row>
    <row r="445" spans="19:22" x14ac:dyDescent="0.35">
      <c r="S445" s="1" t="s">
        <v>1375</v>
      </c>
      <c r="T445" s="1" t="s">
        <v>1376</v>
      </c>
      <c r="U445" s="4">
        <v>2</v>
      </c>
      <c r="V445" s="15">
        <v>35</v>
      </c>
    </row>
    <row r="446" spans="19:22" x14ac:dyDescent="0.35">
      <c r="S446" s="1" t="s">
        <v>1377</v>
      </c>
      <c r="T446" s="1" t="s">
        <v>1378</v>
      </c>
      <c r="U446" s="4">
        <v>2</v>
      </c>
      <c r="V446" s="15">
        <v>10</v>
      </c>
    </row>
    <row r="447" spans="19:22" x14ac:dyDescent="0.35">
      <c r="S447" s="1" t="s">
        <v>1379</v>
      </c>
      <c r="T447" s="1" t="s">
        <v>1380</v>
      </c>
      <c r="U447" s="4">
        <v>2</v>
      </c>
      <c r="V447" s="15">
        <v>35</v>
      </c>
    </row>
    <row r="448" spans="19:22" x14ac:dyDescent="0.35">
      <c r="S448" s="1" t="s">
        <v>1381</v>
      </c>
      <c r="T448" s="1" t="s">
        <v>1382</v>
      </c>
      <c r="U448" s="4">
        <v>2</v>
      </c>
      <c r="V448" s="15">
        <v>35</v>
      </c>
    </row>
    <row r="449" spans="19:22" x14ac:dyDescent="0.35">
      <c r="S449" s="1" t="s">
        <v>1383</v>
      </c>
      <c r="T449" s="1" t="s">
        <v>1384</v>
      </c>
      <c r="U449" s="4">
        <v>2</v>
      </c>
      <c r="V449" s="15">
        <v>35</v>
      </c>
    </row>
    <row r="450" spans="19:22" x14ac:dyDescent="0.35">
      <c r="S450" s="1" t="s">
        <v>1385</v>
      </c>
      <c r="T450" s="1" t="s">
        <v>1386</v>
      </c>
      <c r="U450" s="4">
        <v>2</v>
      </c>
      <c r="V450" s="15">
        <v>35</v>
      </c>
    </row>
    <row r="451" spans="19:22" x14ac:dyDescent="0.35">
      <c r="S451" s="1" t="s">
        <v>1387</v>
      </c>
      <c r="T451" s="1" t="s">
        <v>1388</v>
      </c>
      <c r="U451" s="4">
        <v>2</v>
      </c>
      <c r="V451" s="15">
        <v>35</v>
      </c>
    </row>
    <row r="452" spans="19:22" x14ac:dyDescent="0.35">
      <c r="S452" s="12" t="s">
        <v>1389</v>
      </c>
      <c r="T452" s="12" t="s">
        <v>1390</v>
      </c>
      <c r="U452" s="13">
        <v>2</v>
      </c>
      <c r="V452" s="15">
        <v>35</v>
      </c>
    </row>
    <row r="453" spans="19:22" x14ac:dyDescent="0.35">
      <c r="S453" s="1" t="s">
        <v>1391</v>
      </c>
      <c r="T453" s="1" t="s">
        <v>1392</v>
      </c>
      <c r="U453" s="4">
        <v>2</v>
      </c>
      <c r="V453" s="15">
        <v>10</v>
      </c>
    </row>
    <row r="454" spans="19:22" x14ac:dyDescent="0.35">
      <c r="S454" s="1" t="s">
        <v>1393</v>
      </c>
      <c r="T454" s="1" t="s">
        <v>1394</v>
      </c>
      <c r="U454" s="4">
        <v>2</v>
      </c>
      <c r="V454" s="15">
        <v>35</v>
      </c>
    </row>
    <row r="455" spans="19:22" x14ac:dyDescent="0.35">
      <c r="S455" s="12" t="s">
        <v>1395</v>
      </c>
      <c r="T455" s="12" t="s">
        <v>1396</v>
      </c>
      <c r="U455" s="13">
        <v>2</v>
      </c>
      <c r="V455" s="15">
        <v>35</v>
      </c>
    </row>
    <row r="456" spans="19:22" x14ac:dyDescent="0.35">
      <c r="S456" s="1" t="s">
        <v>1397</v>
      </c>
      <c r="T456" s="1" t="s">
        <v>1398</v>
      </c>
      <c r="U456" s="4">
        <v>2</v>
      </c>
      <c r="V456" s="15">
        <v>35</v>
      </c>
    </row>
    <row r="457" spans="19:22" x14ac:dyDescent="0.35">
      <c r="S457" s="12" t="s">
        <v>1399</v>
      </c>
      <c r="T457" s="12" t="s">
        <v>1400</v>
      </c>
      <c r="U457" s="13">
        <v>2</v>
      </c>
      <c r="V457" s="15">
        <v>35</v>
      </c>
    </row>
    <row r="458" spans="19:22" x14ac:dyDescent="0.35">
      <c r="S458" s="1" t="s">
        <v>1401</v>
      </c>
      <c r="T458" s="1" t="s">
        <v>1402</v>
      </c>
      <c r="U458" s="4">
        <v>2</v>
      </c>
      <c r="V458" s="15">
        <v>35</v>
      </c>
    </row>
    <row r="459" spans="19:22" x14ac:dyDescent="0.35">
      <c r="S459" s="1" t="s">
        <v>1403</v>
      </c>
      <c r="T459" s="1" t="s">
        <v>1404</v>
      </c>
      <c r="U459" s="4">
        <v>2</v>
      </c>
      <c r="V459" s="15">
        <v>35</v>
      </c>
    </row>
    <row r="460" spans="19:22" x14ac:dyDescent="0.35">
      <c r="S460" s="1" t="s">
        <v>1405</v>
      </c>
      <c r="T460" s="1" t="s">
        <v>1406</v>
      </c>
      <c r="U460" s="4">
        <v>2</v>
      </c>
      <c r="V460" s="15">
        <v>35</v>
      </c>
    </row>
    <row r="461" spans="19:22" x14ac:dyDescent="0.35">
      <c r="S461" s="1" t="s">
        <v>1407</v>
      </c>
      <c r="T461" s="1" t="s">
        <v>1408</v>
      </c>
      <c r="U461" s="4">
        <v>2</v>
      </c>
      <c r="V461" s="15">
        <v>35</v>
      </c>
    </row>
    <row r="462" spans="19:22" x14ac:dyDescent="0.35">
      <c r="S462" s="1" t="s">
        <v>1409</v>
      </c>
      <c r="T462" s="1" t="s">
        <v>1410</v>
      </c>
      <c r="U462" s="4">
        <v>2</v>
      </c>
      <c r="V462" s="15">
        <v>35</v>
      </c>
    </row>
    <row r="463" spans="19:22" x14ac:dyDescent="0.35">
      <c r="S463" s="1" t="s">
        <v>1411</v>
      </c>
      <c r="T463" s="1" t="s">
        <v>1412</v>
      </c>
      <c r="U463" s="4">
        <v>2</v>
      </c>
      <c r="V463" s="15">
        <v>35</v>
      </c>
    </row>
    <row r="464" spans="19:22" x14ac:dyDescent="0.35">
      <c r="S464" s="1" t="s">
        <v>1413</v>
      </c>
      <c r="T464" s="1" t="s">
        <v>1414</v>
      </c>
      <c r="U464" s="4">
        <v>2</v>
      </c>
      <c r="V464" s="15">
        <v>35</v>
      </c>
    </row>
    <row r="465" spans="19:22" x14ac:dyDescent="0.35">
      <c r="S465" s="1" t="s">
        <v>1415</v>
      </c>
      <c r="T465" s="1" t="s">
        <v>1416</v>
      </c>
      <c r="U465" s="4">
        <v>2</v>
      </c>
      <c r="V465" s="15">
        <v>35</v>
      </c>
    </row>
    <row r="466" spans="19:22" x14ac:dyDescent="0.35">
      <c r="S466" s="12" t="s">
        <v>1417</v>
      </c>
      <c r="T466" s="12" t="s">
        <v>1418</v>
      </c>
      <c r="U466" s="13">
        <v>2</v>
      </c>
      <c r="V466" s="15">
        <v>35</v>
      </c>
    </row>
    <row r="467" spans="19:22" x14ac:dyDescent="0.35">
      <c r="S467" s="12" t="s">
        <v>1419</v>
      </c>
      <c r="T467" s="12" t="s">
        <v>1420</v>
      </c>
      <c r="U467" s="13">
        <v>2</v>
      </c>
      <c r="V467" s="15">
        <v>35</v>
      </c>
    </row>
    <row r="468" spans="19:22" x14ac:dyDescent="0.35">
      <c r="S468" s="12" t="s">
        <v>1421</v>
      </c>
      <c r="T468" s="12" t="s">
        <v>1422</v>
      </c>
      <c r="U468" s="13">
        <v>2</v>
      </c>
      <c r="V468" s="15">
        <v>35</v>
      </c>
    </row>
    <row r="469" spans="19:22" x14ac:dyDescent="0.35">
      <c r="S469" s="12" t="s">
        <v>1423</v>
      </c>
      <c r="T469" s="12" t="s">
        <v>1424</v>
      </c>
      <c r="U469" s="13">
        <v>2</v>
      </c>
      <c r="V469" s="15">
        <v>35</v>
      </c>
    </row>
    <row r="470" spans="19:22" x14ac:dyDescent="0.35">
      <c r="S470" s="12" t="s">
        <v>1425</v>
      </c>
      <c r="T470" s="12" t="s">
        <v>1426</v>
      </c>
      <c r="U470" s="13">
        <v>2</v>
      </c>
      <c r="V470" s="15">
        <v>35</v>
      </c>
    </row>
    <row r="471" spans="19:22" x14ac:dyDescent="0.35">
      <c r="S471" s="12" t="s">
        <v>1427</v>
      </c>
      <c r="T471" s="12" t="s">
        <v>1428</v>
      </c>
      <c r="U471" s="13">
        <v>2</v>
      </c>
      <c r="V471" s="15">
        <v>35</v>
      </c>
    </row>
    <row r="472" spans="19:22" x14ac:dyDescent="0.35">
      <c r="S472" s="12" t="s">
        <v>1429</v>
      </c>
      <c r="T472" s="12" t="s">
        <v>1430</v>
      </c>
      <c r="U472" s="13">
        <v>2</v>
      </c>
      <c r="V472" s="15">
        <v>35</v>
      </c>
    </row>
    <row r="473" spans="19:22" x14ac:dyDescent="0.35">
      <c r="S473" s="12" t="s">
        <v>1431</v>
      </c>
      <c r="T473" s="12" t="s">
        <v>1432</v>
      </c>
      <c r="U473" s="13">
        <v>2</v>
      </c>
      <c r="V473" s="15">
        <v>35</v>
      </c>
    </row>
    <row r="474" spans="19:22" x14ac:dyDescent="0.35">
      <c r="S474" s="1" t="s">
        <v>1433</v>
      </c>
      <c r="T474" s="1" t="s">
        <v>1434</v>
      </c>
      <c r="U474" s="4">
        <v>2</v>
      </c>
      <c r="V474" s="15">
        <v>10</v>
      </c>
    </row>
    <row r="475" spans="19:22" x14ac:dyDescent="0.35">
      <c r="S475" s="12" t="s">
        <v>1435</v>
      </c>
      <c r="T475" s="12" t="s">
        <v>1436</v>
      </c>
      <c r="U475" s="13">
        <v>2</v>
      </c>
      <c r="V475" s="15">
        <v>35</v>
      </c>
    </row>
    <row r="476" spans="19:22" x14ac:dyDescent="0.35">
      <c r="S476" s="12" t="s">
        <v>1437</v>
      </c>
      <c r="T476" s="12" t="s">
        <v>1438</v>
      </c>
      <c r="U476" s="13">
        <v>2</v>
      </c>
      <c r="V476" s="15">
        <v>35</v>
      </c>
    </row>
    <row r="477" spans="19:22" x14ac:dyDescent="0.35">
      <c r="S477" s="1" t="s">
        <v>1439</v>
      </c>
      <c r="T477" s="1" t="s">
        <v>1440</v>
      </c>
      <c r="U477" s="4">
        <v>2</v>
      </c>
      <c r="V477" s="15">
        <v>35</v>
      </c>
    </row>
    <row r="478" spans="19:22" x14ac:dyDescent="0.35">
      <c r="S478" s="1" t="s">
        <v>1441</v>
      </c>
      <c r="T478" s="1" t="s">
        <v>1442</v>
      </c>
      <c r="U478" s="4">
        <v>2</v>
      </c>
      <c r="V478" s="15">
        <v>35</v>
      </c>
    </row>
    <row r="479" spans="19:22" x14ac:dyDescent="0.35">
      <c r="S479" s="1" t="s">
        <v>1443</v>
      </c>
      <c r="T479" s="1" t="s">
        <v>1444</v>
      </c>
      <c r="U479" s="4">
        <v>2</v>
      </c>
      <c r="V479" s="15">
        <v>35</v>
      </c>
    </row>
    <row r="480" spans="19:22" x14ac:dyDescent="0.35">
      <c r="S480" s="1" t="s">
        <v>1445</v>
      </c>
      <c r="T480" s="1" t="s">
        <v>1446</v>
      </c>
      <c r="U480" s="4">
        <v>2</v>
      </c>
      <c r="V480" s="15">
        <v>35</v>
      </c>
    </row>
    <row r="481" spans="19:22" x14ac:dyDescent="0.35">
      <c r="S481" s="12" t="s">
        <v>1447</v>
      </c>
      <c r="T481" s="12" t="s">
        <v>1448</v>
      </c>
      <c r="U481" s="13">
        <v>3</v>
      </c>
      <c r="V481" s="15">
        <v>45</v>
      </c>
    </row>
    <row r="482" spans="19:22" x14ac:dyDescent="0.35">
      <c r="S482" s="12" t="s">
        <v>1449</v>
      </c>
      <c r="T482" s="12" t="s">
        <v>1450</v>
      </c>
      <c r="U482" s="13">
        <v>3</v>
      </c>
      <c r="V482" s="15">
        <v>45</v>
      </c>
    </row>
    <row r="483" spans="19:22" x14ac:dyDescent="0.35">
      <c r="S483" s="12" t="s">
        <v>1451</v>
      </c>
      <c r="T483" s="12" t="s">
        <v>1452</v>
      </c>
      <c r="U483" s="13">
        <v>3</v>
      </c>
      <c r="V483" s="15">
        <v>45</v>
      </c>
    </row>
    <row r="484" spans="19:22" x14ac:dyDescent="0.35">
      <c r="S484" s="12" t="s">
        <v>1453</v>
      </c>
      <c r="T484" s="12" t="s">
        <v>1454</v>
      </c>
      <c r="U484" s="13">
        <v>3</v>
      </c>
      <c r="V484" s="15">
        <v>45</v>
      </c>
    </row>
    <row r="485" spans="19:22" x14ac:dyDescent="0.35">
      <c r="S485" s="12" t="s">
        <v>1455</v>
      </c>
      <c r="T485" s="12" t="s">
        <v>1456</v>
      </c>
      <c r="U485" s="13">
        <v>3</v>
      </c>
      <c r="V485" s="15">
        <v>45</v>
      </c>
    </row>
    <row r="486" spans="19:22" x14ac:dyDescent="0.35">
      <c r="S486" s="12" t="s">
        <v>1457</v>
      </c>
      <c r="T486" s="12" t="s">
        <v>1458</v>
      </c>
      <c r="U486" s="13">
        <v>3</v>
      </c>
      <c r="V486" s="15">
        <v>45</v>
      </c>
    </row>
    <row r="487" spans="19:22" x14ac:dyDescent="0.35">
      <c r="S487" s="12" t="s">
        <v>1459</v>
      </c>
      <c r="T487" s="12" t="s">
        <v>1460</v>
      </c>
      <c r="U487" s="13">
        <v>3</v>
      </c>
      <c r="V487" s="15">
        <v>45</v>
      </c>
    </row>
    <row r="488" spans="19:22" x14ac:dyDescent="0.35">
      <c r="S488" s="12" t="s">
        <v>1461</v>
      </c>
      <c r="T488" s="12" t="s">
        <v>1462</v>
      </c>
      <c r="U488" s="13">
        <v>3</v>
      </c>
      <c r="V488" s="15">
        <v>45</v>
      </c>
    </row>
    <row r="489" spans="19:22" x14ac:dyDescent="0.35">
      <c r="S489" s="1" t="s">
        <v>1463</v>
      </c>
      <c r="T489" s="1" t="s">
        <v>1464</v>
      </c>
      <c r="U489" s="4">
        <v>3</v>
      </c>
      <c r="V489" s="15">
        <v>45</v>
      </c>
    </row>
    <row r="490" spans="19:22" x14ac:dyDescent="0.35">
      <c r="S490" s="1" t="s">
        <v>1465</v>
      </c>
      <c r="T490" s="1" t="s">
        <v>1466</v>
      </c>
      <c r="U490" s="4">
        <v>3</v>
      </c>
      <c r="V490" s="15">
        <v>45</v>
      </c>
    </row>
    <row r="491" spans="19:22" x14ac:dyDescent="0.35">
      <c r="S491" s="1" t="s">
        <v>1467</v>
      </c>
      <c r="T491" s="1" t="s">
        <v>1468</v>
      </c>
      <c r="U491" s="4">
        <v>3</v>
      </c>
      <c r="V491" s="15">
        <v>45</v>
      </c>
    </row>
    <row r="492" spans="19:22" x14ac:dyDescent="0.35">
      <c r="S492" s="1" t="s">
        <v>1469</v>
      </c>
      <c r="T492" s="1" t="s">
        <v>1470</v>
      </c>
      <c r="U492" s="4">
        <v>3</v>
      </c>
      <c r="V492" s="15">
        <v>45</v>
      </c>
    </row>
    <row r="493" spans="19:22" x14ac:dyDescent="0.35">
      <c r="S493" s="1" t="s">
        <v>1471</v>
      </c>
      <c r="T493" s="1" t="s">
        <v>1472</v>
      </c>
      <c r="U493" s="4">
        <v>3</v>
      </c>
      <c r="V493" s="15">
        <v>45</v>
      </c>
    </row>
    <row r="494" spans="19:22" x14ac:dyDescent="0.35">
      <c r="S494" s="1" t="s">
        <v>1473</v>
      </c>
      <c r="T494" s="1" t="s">
        <v>1474</v>
      </c>
      <c r="U494" s="4">
        <v>3</v>
      </c>
      <c r="V494" s="15">
        <v>45</v>
      </c>
    </row>
    <row r="495" spans="19:22" x14ac:dyDescent="0.35">
      <c r="S495" s="12" t="s">
        <v>1475</v>
      </c>
      <c r="T495" s="12" t="s">
        <v>1476</v>
      </c>
      <c r="U495" s="13">
        <v>3</v>
      </c>
      <c r="V495" s="15">
        <v>45</v>
      </c>
    </row>
    <row r="496" spans="19:22" x14ac:dyDescent="0.35">
      <c r="S496" s="12" t="s">
        <v>1477</v>
      </c>
      <c r="T496" s="12" t="s">
        <v>1478</v>
      </c>
      <c r="U496" s="13">
        <v>3</v>
      </c>
      <c r="V496" s="15">
        <v>45</v>
      </c>
    </row>
    <row r="497" spans="19:22" x14ac:dyDescent="0.35">
      <c r="S497" s="12" t="s">
        <v>1479</v>
      </c>
      <c r="T497" s="12" t="s">
        <v>1480</v>
      </c>
      <c r="U497" s="13">
        <v>3</v>
      </c>
      <c r="V497" s="15">
        <v>45</v>
      </c>
    </row>
    <row r="498" spans="19:22" x14ac:dyDescent="0.35">
      <c r="S498" s="14" t="s">
        <v>1481</v>
      </c>
      <c r="T498" s="14" t="s">
        <v>1482</v>
      </c>
      <c r="U498" s="15">
        <v>3</v>
      </c>
      <c r="V498" s="15">
        <v>45</v>
      </c>
    </row>
    <row r="499" spans="19:22" x14ac:dyDescent="0.35">
      <c r="S499" s="12" t="s">
        <v>1483</v>
      </c>
      <c r="T499" s="12" t="s">
        <v>1484</v>
      </c>
      <c r="U499" s="13">
        <v>3</v>
      </c>
      <c r="V499" s="15">
        <v>45</v>
      </c>
    </row>
    <row r="500" spans="19:22" x14ac:dyDescent="0.35">
      <c r="S500" s="12" t="s">
        <v>1485</v>
      </c>
      <c r="T500" s="12" t="s">
        <v>1486</v>
      </c>
      <c r="U500" s="13">
        <v>3</v>
      </c>
      <c r="V500" s="15">
        <v>45</v>
      </c>
    </row>
    <row r="501" spans="19:22" x14ac:dyDescent="0.35">
      <c r="S501" s="14" t="s">
        <v>1487</v>
      </c>
      <c r="T501" s="14" t="s">
        <v>1488</v>
      </c>
      <c r="U501" s="15">
        <v>3</v>
      </c>
      <c r="V501" s="15">
        <v>45</v>
      </c>
    </row>
    <row r="502" spans="19:22" x14ac:dyDescent="0.35">
      <c r="S502" s="14" t="s">
        <v>1489</v>
      </c>
      <c r="T502" s="14" t="s">
        <v>1490</v>
      </c>
      <c r="U502" s="15">
        <v>3</v>
      </c>
      <c r="V502" s="15">
        <v>45</v>
      </c>
    </row>
    <row r="503" spans="19:22" x14ac:dyDescent="0.35">
      <c r="S503" s="1" t="s">
        <v>1491</v>
      </c>
      <c r="T503" s="1" t="s">
        <v>1492</v>
      </c>
      <c r="U503" s="4">
        <v>3</v>
      </c>
      <c r="V503" s="15">
        <v>45</v>
      </c>
    </row>
    <row r="504" spans="19:22" x14ac:dyDescent="0.35">
      <c r="S504" s="1" t="s">
        <v>1493</v>
      </c>
      <c r="T504" s="1" t="s">
        <v>1494</v>
      </c>
      <c r="U504" s="4">
        <v>3</v>
      </c>
      <c r="V504" s="15">
        <v>45</v>
      </c>
    </row>
    <row r="505" spans="19:22" x14ac:dyDescent="0.35">
      <c r="S505" s="12" t="s">
        <v>1495</v>
      </c>
      <c r="T505" s="12" t="s">
        <v>1260</v>
      </c>
      <c r="U505" s="13">
        <v>3</v>
      </c>
      <c r="V505" s="15">
        <v>45</v>
      </c>
    </row>
    <row r="506" spans="19:22" x14ac:dyDescent="0.35">
      <c r="S506" s="12" t="s">
        <v>1496</v>
      </c>
      <c r="T506" s="12" t="s">
        <v>1262</v>
      </c>
      <c r="U506" s="13">
        <v>3</v>
      </c>
      <c r="V506" s="15">
        <v>45</v>
      </c>
    </row>
    <row r="507" spans="19:22" x14ac:dyDescent="0.35">
      <c r="S507" s="12" t="s">
        <v>1497</v>
      </c>
      <c r="T507" s="12" t="s">
        <v>1264</v>
      </c>
      <c r="U507" s="13">
        <v>3</v>
      </c>
      <c r="V507" s="15">
        <v>45</v>
      </c>
    </row>
    <row r="508" spans="19:22" x14ac:dyDescent="0.35">
      <c r="S508" s="12" t="s">
        <v>1498</v>
      </c>
      <c r="T508" s="12" t="s">
        <v>1266</v>
      </c>
      <c r="U508" s="13">
        <v>3</v>
      </c>
      <c r="V508" s="15">
        <v>45</v>
      </c>
    </row>
    <row r="509" spans="19:22" x14ac:dyDescent="0.35">
      <c r="S509" s="12" t="s">
        <v>1499</v>
      </c>
      <c r="T509" s="12" t="s">
        <v>1270</v>
      </c>
      <c r="U509" s="13">
        <v>3</v>
      </c>
      <c r="V509" s="15">
        <v>45</v>
      </c>
    </row>
    <row r="510" spans="19:22" x14ac:dyDescent="0.35">
      <c r="S510" s="12" t="s">
        <v>1500</v>
      </c>
      <c r="T510" s="12" t="s">
        <v>1280</v>
      </c>
      <c r="U510" s="13">
        <v>3</v>
      </c>
      <c r="V510" s="15">
        <v>45</v>
      </c>
    </row>
    <row r="511" spans="19:22" x14ac:dyDescent="0.35">
      <c r="S511" s="12" t="s">
        <v>1501</v>
      </c>
      <c r="T511" s="12" t="s">
        <v>1282</v>
      </c>
      <c r="U511" s="13">
        <v>3</v>
      </c>
      <c r="V511" s="15">
        <v>45</v>
      </c>
    </row>
    <row r="512" spans="19:22" x14ac:dyDescent="0.35">
      <c r="S512" s="12" t="s">
        <v>1502</v>
      </c>
      <c r="T512" s="12" t="s">
        <v>1284</v>
      </c>
      <c r="U512" s="13">
        <v>3</v>
      </c>
      <c r="V512" s="15">
        <v>45</v>
      </c>
    </row>
    <row r="513" spans="19:22" x14ac:dyDescent="0.35">
      <c r="S513" s="12" t="s">
        <v>1503</v>
      </c>
      <c r="T513" s="12" t="s">
        <v>1286</v>
      </c>
      <c r="U513" s="13">
        <v>3</v>
      </c>
      <c r="V513" s="15">
        <v>45</v>
      </c>
    </row>
    <row r="514" spans="19:22" x14ac:dyDescent="0.35">
      <c r="S514" s="12" t="s">
        <v>1504</v>
      </c>
      <c r="T514" s="12" t="s">
        <v>1288</v>
      </c>
      <c r="U514" s="13">
        <v>3</v>
      </c>
      <c r="V514" s="15">
        <v>45</v>
      </c>
    </row>
    <row r="515" spans="19:22" x14ac:dyDescent="0.35">
      <c r="S515" s="12" t="s">
        <v>1505</v>
      </c>
      <c r="T515" s="12" t="s">
        <v>1290</v>
      </c>
      <c r="U515" s="13">
        <v>3</v>
      </c>
      <c r="V515" s="15">
        <v>45</v>
      </c>
    </row>
    <row r="516" spans="19:22" x14ac:dyDescent="0.35">
      <c r="S516" s="12" t="s">
        <v>1506</v>
      </c>
      <c r="T516" s="12" t="s">
        <v>1292</v>
      </c>
      <c r="U516" s="13">
        <v>3</v>
      </c>
      <c r="V516" s="15">
        <v>45</v>
      </c>
    </row>
    <row r="517" spans="19:22" x14ac:dyDescent="0.35">
      <c r="S517" s="12" t="s">
        <v>1507</v>
      </c>
      <c r="T517" s="12" t="s">
        <v>1294</v>
      </c>
      <c r="U517" s="13">
        <v>3</v>
      </c>
      <c r="V517" s="15">
        <v>45</v>
      </c>
    </row>
    <row r="518" spans="19:22" x14ac:dyDescent="0.35">
      <c r="S518" s="12" t="s">
        <v>1508</v>
      </c>
      <c r="T518" s="12" t="s">
        <v>1296</v>
      </c>
      <c r="U518" s="13">
        <v>3</v>
      </c>
      <c r="V518" s="15">
        <v>45</v>
      </c>
    </row>
    <row r="519" spans="19:22" x14ac:dyDescent="0.35">
      <c r="S519" s="12" t="s">
        <v>1509</v>
      </c>
      <c r="T519" s="12" t="s">
        <v>1298</v>
      </c>
      <c r="U519" s="13">
        <v>3</v>
      </c>
      <c r="V519" s="15">
        <v>45</v>
      </c>
    </row>
    <row r="520" spans="19:22" x14ac:dyDescent="0.35">
      <c r="S520" s="12" t="s">
        <v>1510</v>
      </c>
      <c r="T520" s="12" t="s">
        <v>1300</v>
      </c>
      <c r="U520" s="13">
        <v>3</v>
      </c>
      <c r="V520" s="15">
        <v>45</v>
      </c>
    </row>
    <row r="521" spans="19:22" x14ac:dyDescent="0.35">
      <c r="S521" s="22" t="s">
        <v>1511</v>
      </c>
      <c r="T521" s="22" t="s">
        <v>1312</v>
      </c>
      <c r="U521" s="23">
        <v>3</v>
      </c>
      <c r="V521" s="15">
        <v>45</v>
      </c>
    </row>
    <row r="522" spans="19:22" x14ac:dyDescent="0.35">
      <c r="S522" s="22" t="s">
        <v>1512</v>
      </c>
      <c r="T522" s="22" t="s">
        <v>1314</v>
      </c>
      <c r="U522" s="23">
        <v>3</v>
      </c>
      <c r="V522" s="15">
        <v>45</v>
      </c>
    </row>
    <row r="523" spans="19:22" x14ac:dyDescent="0.35">
      <c r="S523" s="22" t="s">
        <v>1513</v>
      </c>
      <c r="T523" s="22" t="s">
        <v>1316</v>
      </c>
      <c r="U523" s="23">
        <v>3</v>
      </c>
      <c r="V523" s="15">
        <v>45</v>
      </c>
    </row>
    <row r="524" spans="19:22" x14ac:dyDescent="0.35">
      <c r="S524" s="22" t="s">
        <v>1514</v>
      </c>
      <c r="T524" s="22" t="s">
        <v>1318</v>
      </c>
      <c r="U524" s="23">
        <v>3</v>
      </c>
      <c r="V524" s="15">
        <v>45</v>
      </c>
    </row>
    <row r="525" spans="19:22" x14ac:dyDescent="0.35">
      <c r="S525" s="12" t="s">
        <v>1515</v>
      </c>
      <c r="T525" s="12" t="s">
        <v>1320</v>
      </c>
      <c r="U525" s="13">
        <v>3</v>
      </c>
      <c r="V525" s="15">
        <v>45</v>
      </c>
    </row>
    <row r="526" spans="19:22" x14ac:dyDescent="0.35">
      <c r="S526" s="12" t="s">
        <v>1516</v>
      </c>
      <c r="T526" s="12" t="s">
        <v>1322</v>
      </c>
      <c r="U526" s="13">
        <v>3</v>
      </c>
      <c r="V526" s="15">
        <v>45</v>
      </c>
    </row>
    <row r="527" spans="19:22" x14ac:dyDescent="0.35">
      <c r="S527" s="12" t="s">
        <v>1517</v>
      </c>
      <c r="T527" s="12" t="s">
        <v>1324</v>
      </c>
      <c r="U527" s="13">
        <v>3</v>
      </c>
      <c r="V527" s="15">
        <v>45</v>
      </c>
    </row>
    <row r="528" spans="19:22" x14ac:dyDescent="0.35">
      <c r="S528" s="12" t="s">
        <v>1518</v>
      </c>
      <c r="T528" s="12" t="s">
        <v>1326</v>
      </c>
      <c r="U528" s="13">
        <v>3</v>
      </c>
      <c r="V528" s="15">
        <v>45</v>
      </c>
    </row>
    <row r="529" spans="19:22" x14ac:dyDescent="0.35">
      <c r="S529" s="12" t="s">
        <v>1519</v>
      </c>
      <c r="T529" s="12" t="s">
        <v>1328</v>
      </c>
      <c r="U529" s="13">
        <v>3</v>
      </c>
      <c r="V529" s="15">
        <v>45</v>
      </c>
    </row>
    <row r="530" spans="19:22" x14ac:dyDescent="0.35">
      <c r="S530" s="12" t="s">
        <v>1520</v>
      </c>
      <c r="T530" s="12" t="s">
        <v>1330</v>
      </c>
      <c r="U530" s="13">
        <v>3</v>
      </c>
      <c r="V530" s="15">
        <v>45</v>
      </c>
    </row>
    <row r="531" spans="19:22" x14ac:dyDescent="0.35">
      <c r="S531" s="12" t="s">
        <v>1521</v>
      </c>
      <c r="T531" s="12" t="s">
        <v>1332</v>
      </c>
      <c r="U531" s="13">
        <v>3</v>
      </c>
      <c r="V531" s="15">
        <v>45</v>
      </c>
    </row>
    <row r="532" spans="19:22" x14ac:dyDescent="0.35">
      <c r="S532" s="12" t="s">
        <v>1522</v>
      </c>
      <c r="T532" s="12" t="s">
        <v>1523</v>
      </c>
      <c r="U532" s="13">
        <v>3</v>
      </c>
      <c r="V532" s="15">
        <v>45</v>
      </c>
    </row>
    <row r="533" spans="19:22" x14ac:dyDescent="0.35">
      <c r="S533" s="12" t="s">
        <v>1524</v>
      </c>
      <c r="T533" s="12" t="s">
        <v>1525</v>
      </c>
      <c r="U533" s="13">
        <v>3</v>
      </c>
      <c r="V533" s="15">
        <v>45</v>
      </c>
    </row>
    <row r="534" spans="19:22" x14ac:dyDescent="0.35">
      <c r="S534" s="12" t="s">
        <v>1526</v>
      </c>
      <c r="T534" s="12" t="s">
        <v>1527</v>
      </c>
      <c r="U534" s="13">
        <v>3</v>
      </c>
      <c r="V534" s="15">
        <v>45</v>
      </c>
    </row>
    <row r="535" spans="19:22" x14ac:dyDescent="0.35">
      <c r="S535" s="12" t="s">
        <v>1528</v>
      </c>
      <c r="T535" s="12" t="s">
        <v>1529</v>
      </c>
      <c r="U535" s="13">
        <v>3</v>
      </c>
      <c r="V535" s="15">
        <v>45</v>
      </c>
    </row>
    <row r="536" spans="19:22" x14ac:dyDescent="0.35">
      <c r="S536" s="12" t="s">
        <v>1530</v>
      </c>
      <c r="T536" s="12" t="s">
        <v>1531</v>
      </c>
      <c r="U536" s="13">
        <v>3</v>
      </c>
      <c r="V536" s="15">
        <v>45</v>
      </c>
    </row>
    <row r="537" spans="19:22" x14ac:dyDescent="0.35">
      <c r="S537" s="12" t="s">
        <v>1532</v>
      </c>
      <c r="T537" s="12" t="s">
        <v>1533</v>
      </c>
      <c r="U537" s="13">
        <v>3</v>
      </c>
      <c r="V537" s="15">
        <v>45</v>
      </c>
    </row>
    <row r="538" spans="19:22" x14ac:dyDescent="0.35">
      <c r="S538" s="12" t="s">
        <v>1534</v>
      </c>
      <c r="T538" s="12" t="s">
        <v>1535</v>
      </c>
      <c r="U538" s="13">
        <v>3</v>
      </c>
      <c r="V538" s="15">
        <v>45</v>
      </c>
    </row>
    <row r="539" spans="19:22" x14ac:dyDescent="0.35">
      <c r="S539" s="12" t="s">
        <v>1536</v>
      </c>
      <c r="T539" s="12" t="s">
        <v>1537</v>
      </c>
      <c r="U539" s="13">
        <v>3</v>
      </c>
      <c r="V539" s="15">
        <v>45</v>
      </c>
    </row>
    <row r="540" spans="19:22" x14ac:dyDescent="0.35">
      <c r="S540" s="12" t="s">
        <v>1538</v>
      </c>
      <c r="T540" s="12" t="s">
        <v>1539</v>
      </c>
      <c r="U540" s="13">
        <v>3</v>
      </c>
      <c r="V540" s="15">
        <v>45</v>
      </c>
    </row>
    <row r="541" spans="19:22" x14ac:dyDescent="0.35">
      <c r="S541" s="12" t="s">
        <v>1540</v>
      </c>
      <c r="T541" s="12" t="s">
        <v>1541</v>
      </c>
      <c r="U541" s="13">
        <v>3</v>
      </c>
      <c r="V541" s="15">
        <v>45</v>
      </c>
    </row>
    <row r="542" spans="19:22" x14ac:dyDescent="0.35">
      <c r="S542" s="12" t="s">
        <v>1542</v>
      </c>
      <c r="T542" s="12" t="s">
        <v>1543</v>
      </c>
      <c r="U542" s="13">
        <v>3</v>
      </c>
      <c r="V542" s="15">
        <v>45</v>
      </c>
    </row>
    <row r="543" spans="19:22" x14ac:dyDescent="0.35">
      <c r="S543" s="1" t="s">
        <v>1544</v>
      </c>
      <c r="T543" s="1" t="s">
        <v>1545</v>
      </c>
      <c r="U543" s="4">
        <v>3</v>
      </c>
      <c r="V543" s="15">
        <v>45</v>
      </c>
    </row>
    <row r="544" spans="19:22" x14ac:dyDescent="0.35">
      <c r="S544" s="1" t="s">
        <v>1546</v>
      </c>
      <c r="T544" s="1" t="s">
        <v>1547</v>
      </c>
      <c r="U544" s="4">
        <v>3</v>
      </c>
      <c r="V544" s="15">
        <v>45</v>
      </c>
    </row>
    <row r="545" spans="19:22" x14ac:dyDescent="0.35">
      <c r="S545" s="1" t="s">
        <v>1548</v>
      </c>
      <c r="T545" s="1" t="s">
        <v>1549</v>
      </c>
      <c r="U545" s="4">
        <v>3</v>
      </c>
      <c r="V545" s="15">
        <v>45</v>
      </c>
    </row>
    <row r="546" spans="19:22" x14ac:dyDescent="0.35">
      <c r="S546" s="1" t="s">
        <v>1550</v>
      </c>
      <c r="T546" s="1" t="s">
        <v>1551</v>
      </c>
      <c r="U546" s="4">
        <v>3</v>
      </c>
      <c r="V546" s="15">
        <v>45</v>
      </c>
    </row>
    <row r="547" spans="19:22" x14ac:dyDescent="0.35">
      <c r="S547" s="1" t="s">
        <v>1552</v>
      </c>
      <c r="T547" s="1" t="s">
        <v>1553</v>
      </c>
      <c r="U547" s="4">
        <v>3</v>
      </c>
      <c r="V547" s="15">
        <v>45</v>
      </c>
    </row>
    <row r="548" spans="19:22" x14ac:dyDescent="0.35">
      <c r="S548" s="1" t="s">
        <v>1554</v>
      </c>
      <c r="T548" s="1" t="s">
        <v>1555</v>
      </c>
      <c r="U548" s="4">
        <v>3</v>
      </c>
      <c r="V548" s="15">
        <v>10</v>
      </c>
    </row>
    <row r="549" spans="19:22" x14ac:dyDescent="0.35">
      <c r="S549" s="12" t="s">
        <v>1556</v>
      </c>
      <c r="T549" s="12" t="s">
        <v>1557</v>
      </c>
      <c r="U549" s="13">
        <v>3</v>
      </c>
      <c r="V549" s="15">
        <v>35</v>
      </c>
    </row>
    <row r="550" spans="19:22" x14ac:dyDescent="0.35">
      <c r="S550" s="12" t="s">
        <v>1558</v>
      </c>
      <c r="T550" s="12" t="s">
        <v>1559</v>
      </c>
      <c r="U550" s="13">
        <v>3</v>
      </c>
      <c r="V550" s="15">
        <v>35</v>
      </c>
    </row>
    <row r="551" spans="19:22" x14ac:dyDescent="0.35">
      <c r="S551" s="1" t="s">
        <v>1560</v>
      </c>
      <c r="T551" s="1" t="s">
        <v>1561</v>
      </c>
      <c r="U551" s="4">
        <v>3</v>
      </c>
      <c r="V551" s="15">
        <v>35</v>
      </c>
    </row>
    <row r="552" spans="19:22" x14ac:dyDescent="0.35">
      <c r="S552" s="12" t="s">
        <v>1562</v>
      </c>
      <c r="T552" s="12" t="s">
        <v>1563</v>
      </c>
      <c r="U552" s="13">
        <v>3</v>
      </c>
      <c r="V552" s="15">
        <v>35</v>
      </c>
    </row>
    <row r="553" spans="19:22" x14ac:dyDescent="0.35">
      <c r="S553" s="1" t="s">
        <v>1564</v>
      </c>
      <c r="T553" s="1" t="s">
        <v>1565</v>
      </c>
      <c r="U553" s="4">
        <v>3</v>
      </c>
      <c r="V553" s="15">
        <v>35</v>
      </c>
    </row>
    <row r="554" spans="19:22" x14ac:dyDescent="0.35">
      <c r="S554" s="12" t="s">
        <v>1566</v>
      </c>
      <c r="T554" s="12" t="s">
        <v>1567</v>
      </c>
      <c r="U554" s="13">
        <v>3</v>
      </c>
      <c r="V554" s="15">
        <v>35</v>
      </c>
    </row>
    <row r="555" spans="19:22" x14ac:dyDescent="0.35">
      <c r="S555" s="12" t="s">
        <v>1568</v>
      </c>
      <c r="T555" s="12" t="s">
        <v>1569</v>
      </c>
      <c r="U555" s="13">
        <v>3</v>
      </c>
      <c r="V555" s="15">
        <v>35</v>
      </c>
    </row>
    <row r="556" spans="19:22" x14ac:dyDescent="0.35">
      <c r="S556" s="12" t="s">
        <v>1570</v>
      </c>
      <c r="T556" s="12" t="s">
        <v>1571</v>
      </c>
      <c r="U556" s="13">
        <v>3</v>
      </c>
      <c r="V556" s="15">
        <v>35</v>
      </c>
    </row>
    <row r="557" spans="19:22" x14ac:dyDescent="0.35">
      <c r="S557" s="1" t="s">
        <v>1572</v>
      </c>
      <c r="T557" s="1" t="s">
        <v>1440</v>
      </c>
      <c r="U557" s="4">
        <v>3</v>
      </c>
      <c r="V557" s="15">
        <v>35</v>
      </c>
    </row>
    <row r="558" spans="19:22" x14ac:dyDescent="0.35">
      <c r="S558" s="1" t="s">
        <v>1573</v>
      </c>
      <c r="T558" s="1" t="s">
        <v>1574</v>
      </c>
      <c r="U558" s="4">
        <v>3</v>
      </c>
      <c r="V558" s="15">
        <v>35</v>
      </c>
    </row>
    <row r="559" spans="19:22" x14ac:dyDescent="0.35">
      <c r="S559" s="1" t="s">
        <v>1575</v>
      </c>
      <c r="T559" s="1" t="s">
        <v>1434</v>
      </c>
      <c r="U559" s="4">
        <v>3</v>
      </c>
      <c r="V559" s="15">
        <v>10</v>
      </c>
    </row>
    <row r="560" spans="19:22" x14ac:dyDescent="0.35">
      <c r="S560" s="12" t="s">
        <v>1576</v>
      </c>
      <c r="T560" s="12" t="s">
        <v>1577</v>
      </c>
      <c r="U560" s="13">
        <v>3</v>
      </c>
      <c r="V560" s="15">
        <v>35</v>
      </c>
    </row>
    <row r="561" spans="19:22" x14ac:dyDescent="0.35">
      <c r="S561" s="1" t="s">
        <v>1578</v>
      </c>
      <c r="T561" s="1" t="s">
        <v>1579</v>
      </c>
      <c r="U561" s="4">
        <v>3</v>
      </c>
      <c r="V561" s="15">
        <v>35</v>
      </c>
    </row>
    <row r="562" spans="19:22" x14ac:dyDescent="0.35">
      <c r="S562" s="1" t="s">
        <v>1580</v>
      </c>
      <c r="T562" s="1" t="s">
        <v>1581</v>
      </c>
      <c r="U562" s="4">
        <v>3</v>
      </c>
      <c r="V562" s="15">
        <v>35</v>
      </c>
    </row>
    <row r="563" spans="19:22" x14ac:dyDescent="0.35">
      <c r="S563" s="1" t="s">
        <v>1582</v>
      </c>
      <c r="T563" s="1" t="s">
        <v>1583</v>
      </c>
      <c r="U563" s="4">
        <v>3</v>
      </c>
      <c r="V563" s="15">
        <v>35</v>
      </c>
    </row>
    <row r="564" spans="19:22" x14ac:dyDescent="0.35">
      <c r="S564" s="1" t="s">
        <v>1584</v>
      </c>
      <c r="T564" s="1" t="s">
        <v>1585</v>
      </c>
      <c r="U564" s="4">
        <v>3</v>
      </c>
      <c r="V564" s="15">
        <v>35</v>
      </c>
    </row>
    <row r="565" spans="19:22" x14ac:dyDescent="0.35">
      <c r="S565" s="1" t="s">
        <v>1586</v>
      </c>
      <c r="T565" s="1" t="s">
        <v>1587</v>
      </c>
      <c r="U565" s="4">
        <v>3</v>
      </c>
      <c r="V565" s="15">
        <v>35</v>
      </c>
    </row>
    <row r="566" spans="19:22" x14ac:dyDescent="0.35">
      <c r="S566" s="1" t="s">
        <v>1588</v>
      </c>
      <c r="T566" s="1" t="s">
        <v>1589</v>
      </c>
      <c r="U566" s="4">
        <v>4</v>
      </c>
      <c r="V566" s="15">
        <v>45</v>
      </c>
    </row>
    <row r="567" spans="19:22" x14ac:dyDescent="0.35">
      <c r="S567" s="1" t="s">
        <v>1590</v>
      </c>
      <c r="T567" s="1" t="s">
        <v>1591</v>
      </c>
      <c r="U567" s="4">
        <v>4</v>
      </c>
      <c r="V567" s="15">
        <v>45</v>
      </c>
    </row>
    <row r="568" spans="19:22" x14ac:dyDescent="0.35">
      <c r="S568" s="1" t="s">
        <v>1592</v>
      </c>
      <c r="T568" s="1" t="s">
        <v>1593</v>
      </c>
      <c r="U568" s="4">
        <v>4</v>
      </c>
      <c r="V568" s="15">
        <v>45</v>
      </c>
    </row>
    <row r="569" spans="19:22" x14ac:dyDescent="0.35">
      <c r="S569" s="1" t="s">
        <v>1594</v>
      </c>
      <c r="T569" s="1" t="s">
        <v>1595</v>
      </c>
      <c r="U569" s="4">
        <v>4</v>
      </c>
      <c r="V569" s="15">
        <v>45</v>
      </c>
    </row>
    <row r="570" spans="19:22" x14ac:dyDescent="0.35">
      <c r="S570" s="1" t="s">
        <v>1596</v>
      </c>
      <c r="T570" s="1" t="s">
        <v>1597</v>
      </c>
      <c r="U570" s="4">
        <v>4</v>
      </c>
      <c r="V570" s="15">
        <v>45</v>
      </c>
    </row>
    <row r="571" spans="19:22" x14ac:dyDescent="0.35">
      <c r="S571" s="1" t="s">
        <v>1598</v>
      </c>
      <c r="T571" s="1" t="s">
        <v>1599</v>
      </c>
      <c r="U571" s="4">
        <v>4</v>
      </c>
      <c r="V571" s="15">
        <v>45</v>
      </c>
    </row>
    <row r="572" spans="19:22" x14ac:dyDescent="0.35">
      <c r="S572" s="1" t="s">
        <v>1600</v>
      </c>
      <c r="T572" s="1" t="s">
        <v>1601</v>
      </c>
      <c r="U572" s="4">
        <v>4</v>
      </c>
      <c r="V572" s="15">
        <v>45</v>
      </c>
    </row>
    <row r="573" spans="19:22" x14ac:dyDescent="0.35">
      <c r="S573" s="1" t="s">
        <v>1602</v>
      </c>
      <c r="T573" s="1" t="s">
        <v>1603</v>
      </c>
      <c r="U573" s="4">
        <v>4</v>
      </c>
      <c r="V573" s="15">
        <v>45</v>
      </c>
    </row>
    <row r="574" spans="19:22" x14ac:dyDescent="0.35">
      <c r="S574" s="1" t="s">
        <v>1604</v>
      </c>
      <c r="T574" s="1" t="s">
        <v>1605</v>
      </c>
      <c r="U574" s="4">
        <v>4</v>
      </c>
      <c r="V574" s="15">
        <v>45</v>
      </c>
    </row>
    <row r="575" spans="19:22" x14ac:dyDescent="0.35">
      <c r="S575" s="1" t="s">
        <v>1606</v>
      </c>
      <c r="T575" s="1" t="s">
        <v>1607</v>
      </c>
      <c r="U575" s="4">
        <v>4</v>
      </c>
      <c r="V575" s="15">
        <v>45</v>
      </c>
    </row>
    <row r="576" spans="19:22" x14ac:dyDescent="0.35">
      <c r="S576" s="1" t="s">
        <v>1608</v>
      </c>
      <c r="T576" s="1" t="s">
        <v>1609</v>
      </c>
      <c r="U576" s="4">
        <v>4</v>
      </c>
      <c r="V576" s="15">
        <v>45</v>
      </c>
    </row>
    <row r="577" spans="19:22" x14ac:dyDescent="0.35">
      <c r="S577" s="1" t="s">
        <v>1610</v>
      </c>
      <c r="T577" s="1" t="s">
        <v>1611</v>
      </c>
      <c r="U577" s="4">
        <v>4</v>
      </c>
      <c r="V577" s="15">
        <v>45</v>
      </c>
    </row>
    <row r="578" spans="19:22" x14ac:dyDescent="0.35">
      <c r="S578" s="1" t="s">
        <v>1612</v>
      </c>
      <c r="T578" s="1" t="s">
        <v>1613</v>
      </c>
      <c r="U578" s="4">
        <v>4</v>
      </c>
      <c r="V578" s="15">
        <v>45</v>
      </c>
    </row>
    <row r="579" spans="19:22" x14ac:dyDescent="0.35">
      <c r="S579" s="1" t="s">
        <v>1614</v>
      </c>
      <c r="T579" s="1" t="s">
        <v>1615</v>
      </c>
      <c r="U579" s="4">
        <v>4</v>
      </c>
      <c r="V579" s="15">
        <v>45</v>
      </c>
    </row>
    <row r="580" spans="19:22" x14ac:dyDescent="0.35">
      <c r="S580" s="1" t="s">
        <v>1616</v>
      </c>
      <c r="T580" s="1" t="s">
        <v>1617</v>
      </c>
      <c r="U580" s="4">
        <v>4</v>
      </c>
      <c r="V580" s="15">
        <v>45</v>
      </c>
    </row>
    <row r="581" spans="19:22" x14ac:dyDescent="0.35">
      <c r="S581" s="1" t="s">
        <v>1618</v>
      </c>
      <c r="T581" s="1" t="s">
        <v>1619</v>
      </c>
      <c r="U581" s="4">
        <v>4</v>
      </c>
      <c r="V581" s="15">
        <v>45</v>
      </c>
    </row>
    <row r="582" spans="19:22" x14ac:dyDescent="0.35">
      <c r="S582" s="1" t="s">
        <v>1620</v>
      </c>
      <c r="T582" s="1" t="s">
        <v>1621</v>
      </c>
      <c r="U582" s="4">
        <v>4</v>
      </c>
      <c r="V582" s="15">
        <v>45</v>
      </c>
    </row>
    <row r="583" spans="19:22" x14ac:dyDescent="0.35">
      <c r="S583" s="1" t="s">
        <v>1622</v>
      </c>
      <c r="T583" s="1" t="s">
        <v>1623</v>
      </c>
      <c r="U583" s="4">
        <v>4</v>
      </c>
      <c r="V583" s="15">
        <v>45</v>
      </c>
    </row>
    <row r="584" spans="19:22" x14ac:dyDescent="0.35">
      <c r="S584" s="1" t="s">
        <v>1624</v>
      </c>
      <c r="T584" s="1" t="s">
        <v>1625</v>
      </c>
      <c r="U584" s="4">
        <v>4</v>
      </c>
      <c r="V584" s="15">
        <v>45</v>
      </c>
    </row>
    <row r="585" spans="19:22" x14ac:dyDescent="0.35">
      <c r="S585" s="1" t="s">
        <v>1626</v>
      </c>
      <c r="T585" s="1" t="s">
        <v>1627</v>
      </c>
      <c r="U585" s="4">
        <v>4</v>
      </c>
      <c r="V585" s="15">
        <v>45</v>
      </c>
    </row>
    <row r="586" spans="19:22" x14ac:dyDescent="0.35">
      <c r="S586" s="1" t="s">
        <v>1628</v>
      </c>
      <c r="T586" s="1" t="s">
        <v>1268</v>
      </c>
      <c r="U586" s="4">
        <v>4</v>
      </c>
      <c r="V586" s="15">
        <v>45</v>
      </c>
    </row>
    <row r="587" spans="19:22" x14ac:dyDescent="0.35">
      <c r="S587" s="1" t="s">
        <v>1629</v>
      </c>
      <c r="T587" s="1" t="s">
        <v>1270</v>
      </c>
      <c r="U587" s="4">
        <v>4</v>
      </c>
      <c r="V587" s="15">
        <v>45</v>
      </c>
    </row>
    <row r="588" spans="19:22" x14ac:dyDescent="0.35">
      <c r="S588" s="1" t="s">
        <v>1630</v>
      </c>
      <c r="T588" s="1" t="s">
        <v>1272</v>
      </c>
      <c r="U588" s="4">
        <v>4</v>
      </c>
      <c r="V588" s="15">
        <v>45</v>
      </c>
    </row>
    <row r="589" spans="19:22" x14ac:dyDescent="0.35">
      <c r="S589" s="1" t="s">
        <v>1631</v>
      </c>
      <c r="T589" s="1" t="s">
        <v>1274</v>
      </c>
      <c r="U589" s="4">
        <v>4</v>
      </c>
      <c r="V589" s="15">
        <v>45</v>
      </c>
    </row>
    <row r="590" spans="19:22" x14ac:dyDescent="0.35">
      <c r="S590" s="1" t="s">
        <v>1632</v>
      </c>
      <c r="T590" s="1" t="s">
        <v>1276</v>
      </c>
      <c r="U590" s="4">
        <v>4</v>
      </c>
      <c r="V590" s="15">
        <v>45</v>
      </c>
    </row>
    <row r="591" spans="19:22" x14ac:dyDescent="0.35">
      <c r="S591" s="1" t="s">
        <v>1633</v>
      </c>
      <c r="T591" s="1" t="s">
        <v>1278</v>
      </c>
      <c r="U591" s="4">
        <v>4</v>
      </c>
      <c r="V591" s="15">
        <v>45</v>
      </c>
    </row>
    <row r="592" spans="19:22" x14ac:dyDescent="0.35">
      <c r="S592" s="1" t="s">
        <v>1634</v>
      </c>
      <c r="T592" s="1" t="s">
        <v>1635</v>
      </c>
      <c r="U592" s="4">
        <v>4</v>
      </c>
      <c r="V592" s="15">
        <v>45</v>
      </c>
    </row>
    <row r="593" spans="19:22" x14ac:dyDescent="0.35">
      <c r="S593" s="1" t="s">
        <v>1636</v>
      </c>
      <c r="T593" s="1" t="s">
        <v>1637</v>
      </c>
      <c r="U593" s="4">
        <v>4</v>
      </c>
      <c r="V593" s="15">
        <v>45</v>
      </c>
    </row>
    <row r="594" spans="19:22" x14ac:dyDescent="0.35">
      <c r="S594" s="1" t="s">
        <v>1638</v>
      </c>
      <c r="T594" s="1" t="s">
        <v>1639</v>
      </c>
      <c r="U594" s="4">
        <v>4</v>
      </c>
      <c r="V594" s="15">
        <v>45</v>
      </c>
    </row>
    <row r="595" spans="19:22" x14ac:dyDescent="0.35">
      <c r="S595" s="1" t="s">
        <v>1640</v>
      </c>
      <c r="T595" s="1" t="s">
        <v>1641</v>
      </c>
      <c r="U595" s="4">
        <v>4</v>
      </c>
      <c r="V595" s="15">
        <v>45</v>
      </c>
    </row>
    <row r="596" spans="19:22" x14ac:dyDescent="0.35">
      <c r="S596" s="1" t="s">
        <v>1642</v>
      </c>
      <c r="T596" s="1" t="s">
        <v>1643</v>
      </c>
      <c r="U596" s="4">
        <v>4</v>
      </c>
      <c r="V596" s="15">
        <v>45</v>
      </c>
    </row>
    <row r="597" spans="19:22" x14ac:dyDescent="0.35">
      <c r="S597" s="1" t="s">
        <v>1644</v>
      </c>
      <c r="T597" s="1" t="s">
        <v>1645</v>
      </c>
      <c r="U597" s="4">
        <v>4</v>
      </c>
      <c r="V597" s="15">
        <v>45</v>
      </c>
    </row>
    <row r="598" spans="19:22" x14ac:dyDescent="0.35">
      <c r="S598" s="1" t="s">
        <v>1646</v>
      </c>
      <c r="T598" s="1" t="s">
        <v>1647</v>
      </c>
      <c r="U598" s="4">
        <v>4</v>
      </c>
      <c r="V598" s="15">
        <v>45</v>
      </c>
    </row>
    <row r="599" spans="19:22" x14ac:dyDescent="0.35">
      <c r="S599" s="1" t="s">
        <v>1648</v>
      </c>
      <c r="T599" s="1" t="s">
        <v>1649</v>
      </c>
      <c r="U599" s="4">
        <v>4</v>
      </c>
      <c r="V599" s="15">
        <v>45</v>
      </c>
    </row>
    <row r="600" spans="19:22" x14ac:dyDescent="0.35">
      <c r="S600" s="14" t="s">
        <v>1235</v>
      </c>
      <c r="T600" s="14" t="s">
        <v>1650</v>
      </c>
      <c r="U600" s="15">
        <v>2</v>
      </c>
      <c r="V600" s="15">
        <v>45</v>
      </c>
    </row>
    <row r="601" spans="19:22" x14ac:dyDescent="0.35">
      <c r="S601" s="14" t="s">
        <v>1235</v>
      </c>
      <c r="T601" s="14" t="s">
        <v>1651</v>
      </c>
      <c r="U601" s="15">
        <v>2</v>
      </c>
      <c r="V601" s="15">
        <v>45</v>
      </c>
    </row>
    <row r="602" spans="19:22" x14ac:dyDescent="0.35">
      <c r="S602" s="14" t="s">
        <v>1235</v>
      </c>
      <c r="T602" s="14" t="s">
        <v>1652</v>
      </c>
      <c r="U602" s="15">
        <v>2</v>
      </c>
      <c r="V602" s="15">
        <v>45</v>
      </c>
    </row>
    <row r="603" spans="19:22" x14ac:dyDescent="0.35">
      <c r="S603" s="14" t="s">
        <v>1235</v>
      </c>
      <c r="T603" s="14" t="s">
        <v>1653</v>
      </c>
      <c r="U603" s="15">
        <v>2</v>
      </c>
      <c r="V603" s="15">
        <v>45</v>
      </c>
    </row>
    <row r="604" spans="19:22" x14ac:dyDescent="0.35">
      <c r="S604" s="14" t="s">
        <v>1237</v>
      </c>
      <c r="T604" s="14" t="s">
        <v>1654</v>
      </c>
      <c r="U604" s="15">
        <v>2</v>
      </c>
      <c r="V604" s="15">
        <v>45</v>
      </c>
    </row>
    <row r="605" spans="19:22" x14ac:dyDescent="0.35">
      <c r="S605" s="14" t="s">
        <v>1241</v>
      </c>
      <c r="T605" s="14" t="s">
        <v>1655</v>
      </c>
      <c r="U605" s="15">
        <v>2</v>
      </c>
      <c r="V605" s="15">
        <v>45</v>
      </c>
    </row>
    <row r="606" spans="19:22" x14ac:dyDescent="0.35">
      <c r="S606" s="14" t="s">
        <v>1243</v>
      </c>
      <c r="T606" s="14" t="s">
        <v>1656</v>
      </c>
      <c r="U606" s="15">
        <v>2</v>
      </c>
      <c r="V606" s="15">
        <v>45</v>
      </c>
    </row>
    <row r="607" spans="19:22" x14ac:dyDescent="0.35">
      <c r="S607" s="14" t="s">
        <v>1233</v>
      </c>
      <c r="T607" s="14" t="s">
        <v>1657</v>
      </c>
      <c r="U607" s="15">
        <v>2</v>
      </c>
      <c r="V607" s="15">
        <v>45</v>
      </c>
    </row>
    <row r="608" spans="19:22" x14ac:dyDescent="0.35">
      <c r="S608" s="14" t="s">
        <v>1233</v>
      </c>
      <c r="T608" s="14" t="s">
        <v>1658</v>
      </c>
      <c r="U608" s="15">
        <v>2</v>
      </c>
      <c r="V608" s="15">
        <v>45</v>
      </c>
    </row>
    <row r="609" spans="19:22" x14ac:dyDescent="0.35">
      <c r="S609" s="14" t="s">
        <v>1233</v>
      </c>
      <c r="T609" s="14" t="s">
        <v>1659</v>
      </c>
      <c r="U609" s="15">
        <v>2</v>
      </c>
      <c r="V609" s="15">
        <v>45</v>
      </c>
    </row>
    <row r="610" spans="19:22" x14ac:dyDescent="0.35">
      <c r="S610" s="14" t="s">
        <v>1239</v>
      </c>
      <c r="T610" s="14" t="s">
        <v>1660</v>
      </c>
      <c r="U610" s="15">
        <v>2</v>
      </c>
      <c r="V610" s="15">
        <v>45</v>
      </c>
    </row>
    <row r="611" spans="19:22" x14ac:dyDescent="0.35">
      <c r="S611" s="14" t="s">
        <v>1239</v>
      </c>
      <c r="T611" s="14" t="s">
        <v>1661</v>
      </c>
      <c r="U611" s="15">
        <v>2</v>
      </c>
      <c r="V611" s="15">
        <v>45</v>
      </c>
    </row>
    <row r="612" spans="19:22" x14ac:dyDescent="0.35">
      <c r="S612" s="14" t="s">
        <v>1233</v>
      </c>
      <c r="T612" s="14" t="s">
        <v>1662</v>
      </c>
      <c r="U612" s="15">
        <v>2</v>
      </c>
      <c r="V612" s="15">
        <v>45</v>
      </c>
    </row>
    <row r="613" spans="19:22" x14ac:dyDescent="0.35">
      <c r="S613" s="14" t="s">
        <v>1233</v>
      </c>
      <c r="T613" s="14" t="s">
        <v>1663</v>
      </c>
      <c r="U613" s="15">
        <v>2</v>
      </c>
      <c r="V613" s="15">
        <v>45</v>
      </c>
    </row>
    <row r="614" spans="19:22" x14ac:dyDescent="0.35">
      <c r="S614" s="14" t="s">
        <v>1235</v>
      </c>
      <c r="T614" s="14" t="s">
        <v>1664</v>
      </c>
      <c r="U614" s="15">
        <v>2</v>
      </c>
      <c r="V614" s="15">
        <v>45</v>
      </c>
    </row>
    <row r="615" spans="19:22" x14ac:dyDescent="0.35">
      <c r="S615" s="14" t="s">
        <v>1233</v>
      </c>
      <c r="T615" s="14" t="s">
        <v>1665</v>
      </c>
      <c r="U615" s="15">
        <v>2</v>
      </c>
      <c r="V615" s="15">
        <v>45</v>
      </c>
    </row>
    <row r="616" spans="19:22" x14ac:dyDescent="0.35">
      <c r="S616" s="14" t="s">
        <v>1235</v>
      </c>
      <c r="T616" s="14" t="s">
        <v>1666</v>
      </c>
      <c r="U616" s="15">
        <v>2</v>
      </c>
      <c r="V616" s="15">
        <v>45</v>
      </c>
    </row>
    <row r="617" spans="19:22" x14ac:dyDescent="0.35">
      <c r="S617" s="14" t="s">
        <v>1239</v>
      </c>
      <c r="T617" s="14" t="s">
        <v>1667</v>
      </c>
      <c r="U617" s="15">
        <v>2</v>
      </c>
      <c r="V617" s="15">
        <v>45</v>
      </c>
    </row>
    <row r="618" spans="19:22" x14ac:dyDescent="0.35">
      <c r="S618" s="14" t="s">
        <v>1371</v>
      </c>
      <c r="T618" s="14" t="s">
        <v>1668</v>
      </c>
      <c r="U618" s="15">
        <v>2</v>
      </c>
      <c r="V618" s="15">
        <v>45</v>
      </c>
    </row>
    <row r="619" spans="19:22" x14ac:dyDescent="0.35">
      <c r="S619" s="14" t="s">
        <v>1369</v>
      </c>
      <c r="T619" s="14" t="s">
        <v>1669</v>
      </c>
      <c r="U619" s="15">
        <v>2</v>
      </c>
      <c r="V619" s="15">
        <v>45</v>
      </c>
    </row>
    <row r="620" spans="19:22" x14ac:dyDescent="0.35">
      <c r="S620" s="12" t="s">
        <v>1451</v>
      </c>
      <c r="T620" s="12" t="s">
        <v>1670</v>
      </c>
      <c r="U620" s="13">
        <v>3</v>
      </c>
      <c r="V620" s="15">
        <v>45</v>
      </c>
    </row>
    <row r="621" spans="19:22" x14ac:dyDescent="0.35">
      <c r="S621" s="12" t="s">
        <v>1453</v>
      </c>
      <c r="T621" s="12" t="s">
        <v>1671</v>
      </c>
      <c r="U621" s="13">
        <v>3</v>
      </c>
      <c r="V621" s="15">
        <v>45</v>
      </c>
    </row>
    <row r="622" spans="19:22" x14ac:dyDescent="0.35">
      <c r="S622" s="12" t="s">
        <v>1451</v>
      </c>
      <c r="T622" s="12" t="s">
        <v>1672</v>
      </c>
      <c r="U622" s="13">
        <v>3</v>
      </c>
      <c r="V622" s="15">
        <v>45</v>
      </c>
    </row>
    <row r="623" spans="19:22" x14ac:dyDescent="0.35">
      <c r="S623" s="12" t="s">
        <v>1449</v>
      </c>
      <c r="T623" s="12" t="s">
        <v>1673</v>
      </c>
      <c r="U623" s="13">
        <v>3</v>
      </c>
      <c r="V623" s="15">
        <v>45</v>
      </c>
    </row>
    <row r="624" spans="19:22" x14ac:dyDescent="0.35">
      <c r="S624" s="12" t="s">
        <v>1447</v>
      </c>
      <c r="T624" s="12" t="s">
        <v>1674</v>
      </c>
      <c r="U624" s="13">
        <v>3</v>
      </c>
      <c r="V624" s="15">
        <v>45</v>
      </c>
    </row>
    <row r="625" spans="19:22" x14ac:dyDescent="0.35">
      <c r="S625" s="12" t="s">
        <v>1453</v>
      </c>
      <c r="T625" s="12" t="s">
        <v>1675</v>
      </c>
      <c r="U625" s="13">
        <v>3</v>
      </c>
      <c r="V625" s="15">
        <v>45</v>
      </c>
    </row>
    <row r="626" spans="19:22" x14ac:dyDescent="0.35">
      <c r="S626" s="12" t="s">
        <v>1451</v>
      </c>
      <c r="T626" s="12" t="s">
        <v>1676</v>
      </c>
      <c r="U626" s="13">
        <v>3</v>
      </c>
      <c r="V626" s="15">
        <v>45</v>
      </c>
    </row>
    <row r="627" spans="19:22" x14ac:dyDescent="0.35">
      <c r="S627" s="12" t="s">
        <v>1449</v>
      </c>
      <c r="T627" s="12" t="s">
        <v>1677</v>
      </c>
      <c r="U627" s="13">
        <v>3</v>
      </c>
      <c r="V627" s="15">
        <v>45</v>
      </c>
    </row>
    <row r="628" spans="19:22" x14ac:dyDescent="0.35">
      <c r="S628" s="12" t="s">
        <v>1447</v>
      </c>
      <c r="T628" s="12" t="s">
        <v>1678</v>
      </c>
      <c r="U628" s="13">
        <v>3</v>
      </c>
      <c r="V628" s="15">
        <v>45</v>
      </c>
    </row>
    <row r="629" spans="19:22" x14ac:dyDescent="0.35">
      <c r="S629" s="12" t="s">
        <v>1453</v>
      </c>
      <c r="T629" s="12" t="s">
        <v>1679</v>
      </c>
      <c r="U629" s="13">
        <v>3</v>
      </c>
      <c r="V629" s="15">
        <v>45</v>
      </c>
    </row>
    <row r="630" spans="19:22" x14ac:dyDescent="0.35">
      <c r="S630" s="12" t="s">
        <v>1449</v>
      </c>
      <c r="T630" s="12" t="s">
        <v>1680</v>
      </c>
      <c r="U630" s="13">
        <v>3</v>
      </c>
      <c r="V630" s="15">
        <v>45</v>
      </c>
    </row>
    <row r="631" spans="19:22" x14ac:dyDescent="0.35">
      <c r="S631" s="12" t="s">
        <v>1451</v>
      </c>
      <c r="T631" s="12" t="s">
        <v>1681</v>
      </c>
      <c r="U631" s="13">
        <v>3</v>
      </c>
      <c r="V631" s="15">
        <v>45</v>
      </c>
    </row>
    <row r="632" spans="19:22" x14ac:dyDescent="0.35">
      <c r="S632" s="12" t="s">
        <v>1453</v>
      </c>
      <c r="T632" s="12" t="s">
        <v>1682</v>
      </c>
      <c r="U632" s="13">
        <v>3</v>
      </c>
      <c r="V632" s="15">
        <v>45</v>
      </c>
    </row>
    <row r="633" spans="19:22" x14ac:dyDescent="0.35">
      <c r="S633" s="12" t="s">
        <v>1451</v>
      </c>
      <c r="T633" s="12" t="s">
        <v>1683</v>
      </c>
      <c r="U633" s="13">
        <v>3</v>
      </c>
      <c r="V633" s="15">
        <v>45</v>
      </c>
    </row>
    <row r="634" spans="19:22" x14ac:dyDescent="0.35">
      <c r="S634" s="12" t="s">
        <v>1453</v>
      </c>
      <c r="T634" s="12" t="s">
        <v>1684</v>
      </c>
      <c r="U634" s="13">
        <v>3</v>
      </c>
      <c r="V634" s="15">
        <v>45</v>
      </c>
    </row>
    <row r="635" spans="19:22" x14ac:dyDescent="0.35">
      <c r="S635" s="12" t="s">
        <v>1453</v>
      </c>
      <c r="T635" s="12" t="s">
        <v>1685</v>
      </c>
      <c r="U635" s="13">
        <v>3</v>
      </c>
      <c r="V635" s="15">
        <v>45</v>
      </c>
    </row>
    <row r="636" spans="19:22" x14ac:dyDescent="0.35">
      <c r="S636" s="12" t="s">
        <v>1453</v>
      </c>
      <c r="T636" s="12" t="s">
        <v>1686</v>
      </c>
      <c r="U636" s="13">
        <v>3</v>
      </c>
      <c r="V636" s="15">
        <v>45</v>
      </c>
    </row>
    <row r="637" spans="19:22" x14ac:dyDescent="0.35">
      <c r="S637" s="12" t="s">
        <v>1479</v>
      </c>
      <c r="T637" s="12" t="s">
        <v>1687</v>
      </c>
      <c r="U637" s="13">
        <v>3</v>
      </c>
      <c r="V637" s="15">
        <v>45</v>
      </c>
    </row>
    <row r="638" spans="19:22" x14ac:dyDescent="0.35">
      <c r="S638" s="12" t="s">
        <v>1475</v>
      </c>
      <c r="T638" s="12" t="s">
        <v>1688</v>
      </c>
      <c r="U638" s="13">
        <v>3</v>
      </c>
      <c r="V638" s="15">
        <v>45</v>
      </c>
    </row>
    <row r="639" spans="19:22" x14ac:dyDescent="0.35">
      <c r="S639" s="14" t="s">
        <v>1481</v>
      </c>
      <c r="T639" s="14" t="s">
        <v>1689</v>
      </c>
      <c r="U639" s="15">
        <v>3</v>
      </c>
      <c r="V639" s="15">
        <v>45</v>
      </c>
    </row>
    <row r="640" spans="19:22" x14ac:dyDescent="0.35">
      <c r="S640" s="12" t="s">
        <v>1479</v>
      </c>
      <c r="T640" s="12" t="s">
        <v>1690</v>
      </c>
      <c r="U640" s="13">
        <v>3</v>
      </c>
      <c r="V640" s="15">
        <v>45</v>
      </c>
    </row>
    <row r="641" spans="19:22" x14ac:dyDescent="0.35">
      <c r="S641" s="12" t="s">
        <v>1485</v>
      </c>
      <c r="T641" s="12" t="s">
        <v>1691</v>
      </c>
      <c r="U641" s="13">
        <v>3</v>
      </c>
      <c r="V641" s="15">
        <v>45</v>
      </c>
    </row>
    <row r="642" spans="19:22" x14ac:dyDescent="0.35">
      <c r="S642" s="12" t="s">
        <v>1483</v>
      </c>
      <c r="T642" s="12" t="s">
        <v>1692</v>
      </c>
      <c r="U642" s="13">
        <v>3</v>
      </c>
      <c r="V642" s="15">
        <v>45</v>
      </c>
    </row>
    <row r="643" spans="19:22" x14ac:dyDescent="0.35">
      <c r="S643" s="12" t="s">
        <v>1455</v>
      </c>
      <c r="T643" s="12" t="s">
        <v>1693</v>
      </c>
      <c r="U643" s="13">
        <v>3</v>
      </c>
      <c r="V643" s="15">
        <v>45</v>
      </c>
    </row>
    <row r="644" spans="19:22" x14ac:dyDescent="0.35">
      <c r="S644" s="12" t="s">
        <v>1447</v>
      </c>
      <c r="T644" s="12" t="s">
        <v>1694</v>
      </c>
      <c r="U644" s="13">
        <v>3</v>
      </c>
      <c r="V644" s="15">
        <v>45</v>
      </c>
    </row>
    <row r="645" spans="19:22" x14ac:dyDescent="0.35">
      <c r="S645" s="12" t="s">
        <v>1457</v>
      </c>
      <c r="T645" s="12" t="s">
        <v>1695</v>
      </c>
      <c r="U645" s="13">
        <v>3</v>
      </c>
      <c r="V645" s="15">
        <v>45</v>
      </c>
    </row>
    <row r="646" spans="19:22" x14ac:dyDescent="0.35">
      <c r="S646" s="12" t="s">
        <v>1453</v>
      </c>
      <c r="T646" s="12" t="s">
        <v>1696</v>
      </c>
      <c r="U646" s="13">
        <v>3</v>
      </c>
      <c r="V646" s="15">
        <v>45</v>
      </c>
    </row>
    <row r="647" spans="19:22" x14ac:dyDescent="0.35">
      <c r="S647" s="12" t="s">
        <v>1447</v>
      </c>
      <c r="T647" s="12" t="s">
        <v>1697</v>
      </c>
      <c r="U647" s="13">
        <v>3</v>
      </c>
      <c r="V647" s="15">
        <v>45</v>
      </c>
    </row>
    <row r="648" spans="19:22" x14ac:dyDescent="0.35">
      <c r="S648" s="12" t="s">
        <v>1461</v>
      </c>
      <c r="T648" s="12" t="s">
        <v>1698</v>
      </c>
      <c r="U648" s="13">
        <v>3</v>
      </c>
      <c r="V648" s="15">
        <v>45</v>
      </c>
    </row>
    <row r="649" spans="19:22" x14ac:dyDescent="0.35">
      <c r="S649" s="12" t="s">
        <v>1457</v>
      </c>
      <c r="T649" s="12" t="s">
        <v>1699</v>
      </c>
      <c r="U649" s="13">
        <v>3</v>
      </c>
      <c r="V649" s="15">
        <v>45</v>
      </c>
    </row>
    <row r="650" spans="19:22" x14ac:dyDescent="0.35">
      <c r="S650" s="12" t="s">
        <v>1449</v>
      </c>
      <c r="T650" s="12" t="s">
        <v>1700</v>
      </c>
      <c r="U650" s="13">
        <v>3</v>
      </c>
      <c r="V650" s="15">
        <v>45</v>
      </c>
    </row>
    <row r="651" spans="19:22" x14ac:dyDescent="0.35">
      <c r="S651" s="12" t="s">
        <v>1449</v>
      </c>
      <c r="T651" s="12" t="s">
        <v>1701</v>
      </c>
      <c r="U651" s="13">
        <v>3</v>
      </c>
      <c r="V651" s="15">
        <v>45</v>
      </c>
    </row>
    <row r="652" spans="19:22" x14ac:dyDescent="0.35">
      <c r="S652" s="12" t="s">
        <v>1447</v>
      </c>
      <c r="T652" s="12" t="s">
        <v>1702</v>
      </c>
      <c r="U652" s="13">
        <v>3</v>
      </c>
      <c r="V652" s="15">
        <v>45</v>
      </c>
    </row>
    <row r="653" spans="19:22" x14ac:dyDescent="0.35">
      <c r="S653" s="12" t="s">
        <v>1447</v>
      </c>
      <c r="T653" s="12" t="s">
        <v>1703</v>
      </c>
      <c r="U653" s="13">
        <v>3</v>
      </c>
      <c r="V653" s="15">
        <v>45</v>
      </c>
    </row>
    <row r="654" spans="19:22" x14ac:dyDescent="0.35">
      <c r="S654" s="12" t="s">
        <v>1477</v>
      </c>
      <c r="T654" s="12" t="s">
        <v>1704</v>
      </c>
      <c r="U654" s="13">
        <v>3</v>
      </c>
      <c r="V654" s="15">
        <v>45</v>
      </c>
    </row>
    <row r="655" spans="19:22" x14ac:dyDescent="0.35">
      <c r="S655" s="1" t="s">
        <v>1159</v>
      </c>
      <c r="T655" s="1" t="s">
        <v>1705</v>
      </c>
      <c r="U655" s="4">
        <v>1</v>
      </c>
      <c r="V655" s="15">
        <v>25</v>
      </c>
    </row>
    <row r="656" spans="19:22" x14ac:dyDescent="0.35">
      <c r="S656" s="1" t="s">
        <v>1169</v>
      </c>
      <c r="T656" s="1" t="s">
        <v>1706</v>
      </c>
      <c r="U656" s="4">
        <v>1</v>
      </c>
      <c r="V656" s="15">
        <v>25</v>
      </c>
    </row>
    <row r="657" spans="19:22" x14ac:dyDescent="0.35">
      <c r="S657" s="12" t="s">
        <v>801</v>
      </c>
      <c r="T657" s="12" t="s">
        <v>1707</v>
      </c>
      <c r="U657" s="13">
        <v>1</v>
      </c>
      <c r="V657" s="15">
        <v>35</v>
      </c>
    </row>
    <row r="658" spans="19:22" x14ac:dyDescent="0.35">
      <c r="S658" s="1" t="s">
        <v>1111</v>
      </c>
      <c r="T658" s="1" t="s">
        <v>1708</v>
      </c>
      <c r="U658" s="4">
        <v>1</v>
      </c>
      <c r="V658" s="15">
        <v>25</v>
      </c>
    </row>
    <row r="659" spans="19:22" x14ac:dyDescent="0.35">
      <c r="S659" s="1" t="s">
        <v>1113</v>
      </c>
      <c r="T659" s="1" t="s">
        <v>1709</v>
      </c>
      <c r="U659" s="4">
        <v>1</v>
      </c>
      <c r="V659" s="15">
        <v>25</v>
      </c>
    </row>
    <row r="660" spans="19:22" x14ac:dyDescent="0.35">
      <c r="S660" s="1" t="s">
        <v>1115</v>
      </c>
      <c r="T660" s="1" t="s">
        <v>1710</v>
      </c>
      <c r="U660" s="4">
        <v>1</v>
      </c>
      <c r="V660" s="15">
        <v>25</v>
      </c>
    </row>
    <row r="661" spans="19:22" x14ac:dyDescent="0.35">
      <c r="S661" s="1" t="s">
        <v>1115</v>
      </c>
      <c r="T661" s="1" t="s">
        <v>1711</v>
      </c>
      <c r="U661" s="4">
        <v>1</v>
      </c>
      <c r="V661" s="15">
        <v>25</v>
      </c>
    </row>
    <row r="662" spans="19:22" x14ac:dyDescent="0.35">
      <c r="S662" s="1" t="s">
        <v>1115</v>
      </c>
      <c r="T662" s="1" t="s">
        <v>1712</v>
      </c>
      <c r="U662" s="4">
        <v>1</v>
      </c>
      <c r="V662" s="15">
        <v>25</v>
      </c>
    </row>
    <row r="663" spans="19:22" x14ac:dyDescent="0.35">
      <c r="S663" s="1" t="s">
        <v>1115</v>
      </c>
      <c r="T663" s="1" t="s">
        <v>1713</v>
      </c>
      <c r="U663" s="4">
        <v>1</v>
      </c>
      <c r="V663" s="15">
        <v>25</v>
      </c>
    </row>
    <row r="664" spans="19:22" x14ac:dyDescent="0.35">
      <c r="S664" s="1" t="s">
        <v>1115</v>
      </c>
      <c r="T664" s="1" t="s">
        <v>1714</v>
      </c>
      <c r="U664" s="4">
        <v>1</v>
      </c>
      <c r="V664" s="15">
        <v>25</v>
      </c>
    </row>
    <row r="665" spans="19:22" x14ac:dyDescent="0.35">
      <c r="S665" s="1" t="s">
        <v>1115</v>
      </c>
      <c r="T665" s="1" t="s">
        <v>1715</v>
      </c>
      <c r="U665" s="4">
        <v>1</v>
      </c>
      <c r="V665" s="15">
        <v>25</v>
      </c>
    </row>
    <row r="666" spans="19:22" x14ac:dyDescent="0.35">
      <c r="S666" s="1" t="s">
        <v>1115</v>
      </c>
      <c r="T666" s="1" t="s">
        <v>1716</v>
      </c>
      <c r="U666" s="4">
        <v>1</v>
      </c>
      <c r="V666" s="15">
        <v>25</v>
      </c>
    </row>
    <row r="667" spans="19:22" x14ac:dyDescent="0.35">
      <c r="S667" s="1" t="s">
        <v>1115</v>
      </c>
      <c r="T667" s="1" t="s">
        <v>1717</v>
      </c>
      <c r="U667" s="4">
        <v>1</v>
      </c>
      <c r="V667" s="15">
        <v>25</v>
      </c>
    </row>
    <row r="668" spans="19:22" x14ac:dyDescent="0.35">
      <c r="S668" s="1" t="s">
        <v>1115</v>
      </c>
      <c r="T668" s="1" t="s">
        <v>1718</v>
      </c>
      <c r="U668" s="4">
        <v>1</v>
      </c>
      <c r="V668" s="15">
        <v>25</v>
      </c>
    </row>
    <row r="669" spans="19:22" x14ac:dyDescent="0.35">
      <c r="S669" s="1" t="s">
        <v>1115</v>
      </c>
      <c r="T669" s="1" t="s">
        <v>1719</v>
      </c>
      <c r="U669" s="4">
        <v>1</v>
      </c>
      <c r="V669" s="15">
        <v>25</v>
      </c>
    </row>
    <row r="670" spans="19:22" x14ac:dyDescent="0.35">
      <c r="S670" s="1" t="s">
        <v>1123</v>
      </c>
      <c r="T670" s="1" t="s">
        <v>1720</v>
      </c>
      <c r="U670" s="4">
        <v>1</v>
      </c>
      <c r="V670" s="15">
        <v>25</v>
      </c>
    </row>
    <row r="671" spans="19:22" x14ac:dyDescent="0.35">
      <c r="S671" s="1" t="s">
        <v>1135</v>
      </c>
      <c r="T671" s="1" t="s">
        <v>1721</v>
      </c>
      <c r="U671" s="4">
        <v>1</v>
      </c>
      <c r="V671" s="15">
        <v>25</v>
      </c>
    </row>
    <row r="672" spans="19:22" x14ac:dyDescent="0.35">
      <c r="S672" s="1" t="s">
        <v>1135</v>
      </c>
      <c r="T672" s="1" t="s">
        <v>1722</v>
      </c>
      <c r="U672" s="4">
        <v>1</v>
      </c>
      <c r="V672" s="15">
        <v>25</v>
      </c>
    </row>
    <row r="673" spans="19:22" x14ac:dyDescent="0.35">
      <c r="S673" s="1" t="s">
        <v>1135</v>
      </c>
      <c r="T673" s="1" t="s">
        <v>1723</v>
      </c>
      <c r="U673" s="4">
        <v>1</v>
      </c>
      <c r="V673" s="15">
        <v>25</v>
      </c>
    </row>
    <row r="674" spans="19:22" x14ac:dyDescent="0.35">
      <c r="S674" s="1" t="s">
        <v>1135</v>
      </c>
      <c r="T674" s="1" t="s">
        <v>1724</v>
      </c>
      <c r="U674" s="4">
        <v>1</v>
      </c>
      <c r="V674" s="15">
        <v>25</v>
      </c>
    </row>
    <row r="675" spans="19:22" x14ac:dyDescent="0.35">
      <c r="S675" s="1" t="s">
        <v>1135</v>
      </c>
      <c r="T675" s="1" t="s">
        <v>1725</v>
      </c>
      <c r="U675" s="4">
        <v>1</v>
      </c>
      <c r="V675" s="15">
        <v>25</v>
      </c>
    </row>
    <row r="676" spans="19:22" x14ac:dyDescent="0.35">
      <c r="S676" s="1" t="s">
        <v>1137</v>
      </c>
      <c r="T676" s="1" t="s">
        <v>1726</v>
      </c>
      <c r="U676" s="4">
        <v>1</v>
      </c>
      <c r="V676" s="15">
        <v>25</v>
      </c>
    </row>
    <row r="677" spans="19:22" x14ac:dyDescent="0.35">
      <c r="S677" s="1" t="s">
        <v>1139</v>
      </c>
      <c r="T677" s="1" t="s">
        <v>1727</v>
      </c>
      <c r="U677" s="4">
        <v>1</v>
      </c>
      <c r="V677" s="15">
        <v>25</v>
      </c>
    </row>
    <row r="678" spans="19:22" x14ac:dyDescent="0.35">
      <c r="S678" s="1" t="s">
        <v>1141</v>
      </c>
      <c r="T678" s="1" t="s">
        <v>1728</v>
      </c>
      <c r="U678" s="4">
        <v>1</v>
      </c>
      <c r="V678" s="15">
        <v>25</v>
      </c>
    </row>
    <row r="679" spans="19:22" x14ac:dyDescent="0.35">
      <c r="S679" s="1" t="s">
        <v>1145</v>
      </c>
      <c r="T679" s="1" t="s">
        <v>1729</v>
      </c>
      <c r="U679" s="4">
        <v>1</v>
      </c>
      <c r="V679" s="15">
        <v>25</v>
      </c>
    </row>
    <row r="680" spans="19:22" x14ac:dyDescent="0.35">
      <c r="S680" s="1" t="s">
        <v>1145</v>
      </c>
      <c r="T680" s="1" t="s">
        <v>1730</v>
      </c>
      <c r="U680" s="4">
        <v>1</v>
      </c>
      <c r="V680" s="15">
        <v>25</v>
      </c>
    </row>
    <row r="681" spans="19:22" x14ac:dyDescent="0.35">
      <c r="S681" s="1" t="s">
        <v>1145</v>
      </c>
      <c r="T681" s="1" t="s">
        <v>1731</v>
      </c>
      <c r="U681" s="4">
        <v>1</v>
      </c>
      <c r="V681" s="15">
        <v>25</v>
      </c>
    </row>
    <row r="682" spans="19:22" x14ac:dyDescent="0.35">
      <c r="S682" s="1" t="s">
        <v>1149</v>
      </c>
      <c r="T682" s="1" t="s">
        <v>1732</v>
      </c>
      <c r="U682" s="4">
        <v>1</v>
      </c>
      <c r="V682" s="15">
        <v>25</v>
      </c>
    </row>
    <row r="683" spans="19:22" x14ac:dyDescent="0.35">
      <c r="S683" s="1" t="s">
        <v>1149</v>
      </c>
      <c r="T683" s="1" t="s">
        <v>1733</v>
      </c>
      <c r="U683" s="4">
        <v>1</v>
      </c>
      <c r="V683" s="15">
        <v>25</v>
      </c>
    </row>
    <row r="684" spans="19:22" x14ac:dyDescent="0.35">
      <c r="S684" s="1" t="s">
        <v>1151</v>
      </c>
      <c r="T684" s="1" t="s">
        <v>1734</v>
      </c>
      <c r="U684" s="4">
        <v>1</v>
      </c>
      <c r="V684" s="15">
        <v>25</v>
      </c>
    </row>
    <row r="685" spans="19:22" x14ac:dyDescent="0.35">
      <c r="S685" s="1" t="s">
        <v>1151</v>
      </c>
      <c r="T685" s="1" t="s">
        <v>1735</v>
      </c>
      <c r="U685" s="4">
        <v>1</v>
      </c>
      <c r="V685" s="15">
        <v>25</v>
      </c>
    </row>
    <row r="686" spans="19:22" x14ac:dyDescent="0.35">
      <c r="S686" s="1" t="s">
        <v>1151</v>
      </c>
      <c r="T686" s="1" t="s">
        <v>1736</v>
      </c>
      <c r="U686" s="4">
        <v>1</v>
      </c>
      <c r="V686" s="15">
        <v>25</v>
      </c>
    </row>
    <row r="687" spans="19:22" x14ac:dyDescent="0.35">
      <c r="S687" s="1" t="s">
        <v>1153</v>
      </c>
      <c r="T687" s="1" t="s">
        <v>1737</v>
      </c>
      <c r="U687" s="4">
        <v>1</v>
      </c>
      <c r="V687" s="15">
        <v>25</v>
      </c>
    </row>
    <row r="688" spans="19:22" x14ac:dyDescent="0.35">
      <c r="S688" s="1" t="s">
        <v>1153</v>
      </c>
      <c r="T688" s="1" t="s">
        <v>1738</v>
      </c>
      <c r="U688" s="4">
        <v>1</v>
      </c>
      <c r="V688" s="15">
        <v>25</v>
      </c>
    </row>
    <row r="689" spans="19:22" x14ac:dyDescent="0.35">
      <c r="S689" s="1" t="s">
        <v>1153</v>
      </c>
      <c r="T689" s="1" t="s">
        <v>1739</v>
      </c>
      <c r="U689" s="4">
        <v>1</v>
      </c>
      <c r="V689" s="15">
        <v>25</v>
      </c>
    </row>
    <row r="690" spans="19:22" x14ac:dyDescent="0.35">
      <c r="S690" s="1" t="s">
        <v>1153</v>
      </c>
      <c r="T690" s="1" t="s">
        <v>1740</v>
      </c>
      <c r="U690" s="4">
        <v>1</v>
      </c>
      <c r="V690" s="15">
        <v>25</v>
      </c>
    </row>
    <row r="691" spans="19:22" x14ac:dyDescent="0.35">
      <c r="S691" s="1" t="s">
        <v>1155</v>
      </c>
      <c r="T691" s="1" t="s">
        <v>1741</v>
      </c>
      <c r="U691" s="4">
        <v>1</v>
      </c>
      <c r="V691" s="15">
        <v>25</v>
      </c>
    </row>
    <row r="692" spans="19:22" x14ac:dyDescent="0.35">
      <c r="S692" s="1" t="s">
        <v>1155</v>
      </c>
      <c r="T692" s="1" t="s">
        <v>1742</v>
      </c>
      <c r="U692" s="4">
        <v>1</v>
      </c>
      <c r="V692" s="15">
        <v>25</v>
      </c>
    </row>
    <row r="693" spans="19:22" x14ac:dyDescent="0.35">
      <c r="S693" s="1" t="s">
        <v>1155</v>
      </c>
      <c r="T693" s="1" t="s">
        <v>1743</v>
      </c>
      <c r="U693" s="4">
        <v>1</v>
      </c>
      <c r="V693" s="15">
        <v>25</v>
      </c>
    </row>
    <row r="694" spans="19:22" x14ac:dyDescent="0.35">
      <c r="S694" s="1" t="s">
        <v>1155</v>
      </c>
      <c r="T694" s="1" t="s">
        <v>1744</v>
      </c>
      <c r="U694" s="4">
        <v>1</v>
      </c>
      <c r="V694" s="15">
        <v>25</v>
      </c>
    </row>
    <row r="695" spans="19:22" x14ac:dyDescent="0.35">
      <c r="S695" s="1" t="s">
        <v>1155</v>
      </c>
      <c r="T695" s="1" t="s">
        <v>1745</v>
      </c>
      <c r="U695" s="4">
        <v>1</v>
      </c>
      <c r="V695" s="15">
        <v>25</v>
      </c>
    </row>
    <row r="696" spans="19:22" x14ac:dyDescent="0.35">
      <c r="S696" s="1" t="s">
        <v>1155</v>
      </c>
      <c r="T696" s="1" t="s">
        <v>1746</v>
      </c>
      <c r="U696" s="4">
        <v>1</v>
      </c>
      <c r="V696" s="15">
        <v>25</v>
      </c>
    </row>
    <row r="697" spans="19:22" x14ac:dyDescent="0.35">
      <c r="S697" s="1" t="s">
        <v>1155</v>
      </c>
      <c r="T697" s="1" t="s">
        <v>1747</v>
      </c>
      <c r="U697" s="4">
        <v>1</v>
      </c>
      <c r="V697" s="15">
        <v>25</v>
      </c>
    </row>
    <row r="698" spans="19:22" x14ac:dyDescent="0.35">
      <c r="S698" s="1" t="s">
        <v>1157</v>
      </c>
      <c r="T698" s="1" t="s">
        <v>1748</v>
      </c>
      <c r="U698" s="4">
        <v>1</v>
      </c>
      <c r="V698" s="15">
        <v>25</v>
      </c>
    </row>
    <row r="699" spans="19:22" x14ac:dyDescent="0.35">
      <c r="S699" s="1" t="s">
        <v>1157</v>
      </c>
      <c r="T699" s="1" t="s">
        <v>1749</v>
      </c>
      <c r="U699" s="4">
        <v>1</v>
      </c>
      <c r="V699" s="15">
        <v>25</v>
      </c>
    </row>
    <row r="700" spans="19:22" x14ac:dyDescent="0.35">
      <c r="S700" s="1" t="s">
        <v>1157</v>
      </c>
      <c r="T700" s="1" t="s">
        <v>1750</v>
      </c>
      <c r="U700" s="4">
        <v>1</v>
      </c>
      <c r="V700" s="15">
        <v>25</v>
      </c>
    </row>
    <row r="701" spans="19:22" x14ac:dyDescent="0.35">
      <c r="S701" s="1" t="s">
        <v>1157</v>
      </c>
      <c r="T701" s="1" t="s">
        <v>1751</v>
      </c>
      <c r="U701" s="4">
        <v>1</v>
      </c>
      <c r="V701" s="15">
        <v>25</v>
      </c>
    </row>
    <row r="702" spans="19:22" x14ac:dyDescent="0.35">
      <c r="S702" s="1" t="s">
        <v>1157</v>
      </c>
      <c r="T702" s="1" t="s">
        <v>1752</v>
      </c>
      <c r="U702" s="4">
        <v>1</v>
      </c>
      <c r="V702" s="15">
        <v>25</v>
      </c>
    </row>
    <row r="703" spans="19:22" x14ac:dyDescent="0.35">
      <c r="S703" s="1" t="s">
        <v>1157</v>
      </c>
      <c r="T703" s="1" t="s">
        <v>1753</v>
      </c>
      <c r="U703" s="4">
        <v>1</v>
      </c>
      <c r="V703" s="15">
        <v>25</v>
      </c>
    </row>
    <row r="704" spans="19:22" x14ac:dyDescent="0.35">
      <c r="S704" s="1" t="s">
        <v>1157</v>
      </c>
      <c r="T704" s="1" t="s">
        <v>1754</v>
      </c>
      <c r="U704" s="4">
        <v>1</v>
      </c>
      <c r="V704" s="15">
        <v>25</v>
      </c>
    </row>
    <row r="705" spans="19:22" x14ac:dyDescent="0.35">
      <c r="S705" s="1" t="s">
        <v>1157</v>
      </c>
      <c r="T705" s="1" t="s">
        <v>1755</v>
      </c>
      <c r="U705" s="4">
        <v>1</v>
      </c>
      <c r="V705" s="15">
        <v>25</v>
      </c>
    </row>
    <row r="706" spans="19:22" x14ac:dyDescent="0.35">
      <c r="S706" s="1" t="s">
        <v>1167</v>
      </c>
      <c r="T706" s="1" t="s">
        <v>1756</v>
      </c>
      <c r="U706" s="4">
        <v>1</v>
      </c>
      <c r="V706" s="15">
        <v>25</v>
      </c>
    </row>
    <row r="707" spans="19:22" x14ac:dyDescent="0.35">
      <c r="S707" s="1" t="s">
        <v>1169</v>
      </c>
      <c r="T707" s="1" t="s">
        <v>1757</v>
      </c>
      <c r="U707" s="4">
        <v>1</v>
      </c>
      <c r="V707" s="15">
        <v>25</v>
      </c>
    </row>
    <row r="708" spans="19:22" x14ac:dyDescent="0.35">
      <c r="S708" s="1" t="s">
        <v>1177</v>
      </c>
      <c r="T708" s="1" t="s">
        <v>1758</v>
      </c>
      <c r="U708" s="4">
        <v>1</v>
      </c>
      <c r="V708" s="15">
        <v>25</v>
      </c>
    </row>
    <row r="709" spans="19:22" x14ac:dyDescent="0.35">
      <c r="S709" s="1" t="s">
        <v>1181</v>
      </c>
      <c r="T709" s="1" t="s">
        <v>1759</v>
      </c>
      <c r="U709" s="4">
        <v>1</v>
      </c>
      <c r="V709" s="15">
        <v>25</v>
      </c>
    </row>
    <row r="710" spans="19:22" x14ac:dyDescent="0.35">
      <c r="S710" s="1" t="s">
        <v>1093</v>
      </c>
      <c r="T710" s="1" t="s">
        <v>1760</v>
      </c>
      <c r="U710" s="4">
        <v>1</v>
      </c>
      <c r="V710" s="15">
        <v>25</v>
      </c>
    </row>
    <row r="711" spans="19:22" x14ac:dyDescent="0.35">
      <c r="S711" s="1" t="s">
        <v>1189</v>
      </c>
      <c r="T711" s="1" t="s">
        <v>1761</v>
      </c>
      <c r="U711" s="4">
        <v>1</v>
      </c>
      <c r="V711" s="15">
        <v>25</v>
      </c>
    </row>
    <row r="712" spans="19:22" x14ac:dyDescent="0.35">
      <c r="S712" s="1" t="s">
        <v>1189</v>
      </c>
      <c r="T712" s="1" t="s">
        <v>1762</v>
      </c>
      <c r="U712" s="4">
        <v>1</v>
      </c>
      <c r="V712" s="15">
        <v>25</v>
      </c>
    </row>
    <row r="713" spans="19:22" x14ac:dyDescent="0.35">
      <c r="S713" s="1" t="s">
        <v>1189</v>
      </c>
      <c r="T713" s="1" t="s">
        <v>1763</v>
      </c>
      <c r="U713" s="4">
        <v>1</v>
      </c>
      <c r="V713" s="15">
        <v>25</v>
      </c>
    </row>
    <row r="714" spans="19:22" x14ac:dyDescent="0.35">
      <c r="S714" s="1" t="s">
        <v>1189</v>
      </c>
      <c r="T714" s="1" t="s">
        <v>1764</v>
      </c>
      <c r="U714" s="4">
        <v>1</v>
      </c>
      <c r="V714" s="15">
        <v>25</v>
      </c>
    </row>
    <row r="715" spans="19:22" x14ac:dyDescent="0.35">
      <c r="S715" s="1" t="s">
        <v>1189</v>
      </c>
      <c r="T715" s="1" t="s">
        <v>1765</v>
      </c>
      <c r="U715" s="4">
        <v>1</v>
      </c>
      <c r="V715" s="15">
        <v>25</v>
      </c>
    </row>
    <row r="716" spans="19:22" x14ac:dyDescent="0.35">
      <c r="S716" s="1" t="s">
        <v>1189</v>
      </c>
      <c r="T716" s="1" t="s">
        <v>1766</v>
      </c>
      <c r="U716" s="4">
        <v>1</v>
      </c>
      <c r="V716" s="15">
        <v>25</v>
      </c>
    </row>
    <row r="717" spans="19:22" x14ac:dyDescent="0.35">
      <c r="S717" s="1" t="s">
        <v>1189</v>
      </c>
      <c r="T717" s="1" t="s">
        <v>1767</v>
      </c>
      <c r="U717" s="4">
        <v>1</v>
      </c>
      <c r="V717" s="15">
        <v>25</v>
      </c>
    </row>
    <row r="718" spans="19:22" x14ac:dyDescent="0.35">
      <c r="S718" s="1" t="s">
        <v>1189</v>
      </c>
      <c r="T718" s="1" t="s">
        <v>1768</v>
      </c>
      <c r="U718" s="4">
        <v>1</v>
      </c>
      <c r="V718" s="15">
        <v>25</v>
      </c>
    </row>
    <row r="719" spans="19:22" x14ac:dyDescent="0.35">
      <c r="S719" s="1" t="s">
        <v>1189</v>
      </c>
      <c r="T719" s="1" t="s">
        <v>1769</v>
      </c>
      <c r="U719" s="4">
        <v>1</v>
      </c>
      <c r="V719" s="15">
        <v>25</v>
      </c>
    </row>
    <row r="720" spans="19:22" x14ac:dyDescent="0.35">
      <c r="S720" s="1" t="s">
        <v>1189</v>
      </c>
      <c r="T720" s="1" t="s">
        <v>1770</v>
      </c>
      <c r="U720" s="4">
        <v>1</v>
      </c>
      <c r="V720" s="15">
        <v>25</v>
      </c>
    </row>
    <row r="721" spans="19:22" x14ac:dyDescent="0.35">
      <c r="S721" s="1" t="s">
        <v>1189</v>
      </c>
      <c r="T721" s="1" t="s">
        <v>1771</v>
      </c>
      <c r="U721" s="4">
        <v>1</v>
      </c>
      <c r="V721" s="15">
        <v>25</v>
      </c>
    </row>
    <row r="722" spans="19:22" x14ac:dyDescent="0.35">
      <c r="S722" s="1" t="s">
        <v>1189</v>
      </c>
      <c r="T722" s="1" t="s">
        <v>1772</v>
      </c>
      <c r="U722" s="4">
        <v>1</v>
      </c>
      <c r="V722" s="15">
        <v>25</v>
      </c>
    </row>
    <row r="723" spans="19:22" x14ac:dyDescent="0.35">
      <c r="S723" s="1" t="s">
        <v>1189</v>
      </c>
      <c r="T723" s="1" t="s">
        <v>1773</v>
      </c>
      <c r="U723" s="4">
        <v>1</v>
      </c>
      <c r="V723" s="15">
        <v>25</v>
      </c>
    </row>
    <row r="724" spans="19:22" x14ac:dyDescent="0.35">
      <c r="S724" s="1" t="s">
        <v>1189</v>
      </c>
      <c r="T724" s="1" t="s">
        <v>1774</v>
      </c>
      <c r="U724" s="4">
        <v>1</v>
      </c>
      <c r="V724" s="15">
        <v>25</v>
      </c>
    </row>
    <row r="725" spans="19:22" x14ac:dyDescent="0.35">
      <c r="S725" s="1" t="s">
        <v>1189</v>
      </c>
      <c r="T725" s="1" t="s">
        <v>1775</v>
      </c>
      <c r="U725" s="4">
        <v>1</v>
      </c>
      <c r="V725" s="15">
        <v>25</v>
      </c>
    </row>
    <row r="726" spans="19:22" x14ac:dyDescent="0.35">
      <c r="S726" s="1" t="s">
        <v>1189</v>
      </c>
      <c r="T726" s="1" t="s">
        <v>1776</v>
      </c>
      <c r="U726" s="4">
        <v>1</v>
      </c>
      <c r="V726" s="15">
        <v>25</v>
      </c>
    </row>
    <row r="727" spans="19:22" x14ac:dyDescent="0.35">
      <c r="S727" s="1" t="s">
        <v>1191</v>
      </c>
      <c r="T727" s="1" t="s">
        <v>1777</v>
      </c>
      <c r="U727" s="4">
        <v>1</v>
      </c>
      <c r="V727" s="15">
        <v>25</v>
      </c>
    </row>
    <row r="728" spans="19:22" x14ac:dyDescent="0.35">
      <c r="S728" s="1" t="s">
        <v>1191</v>
      </c>
      <c r="T728" s="1" t="s">
        <v>1778</v>
      </c>
      <c r="U728" s="4">
        <v>1</v>
      </c>
      <c r="V728" s="15">
        <v>25</v>
      </c>
    </row>
    <row r="729" spans="19:22" x14ac:dyDescent="0.35">
      <c r="S729" s="1" t="s">
        <v>1197</v>
      </c>
      <c r="T729" s="1" t="s">
        <v>1779</v>
      </c>
      <c r="U729" s="4">
        <v>1</v>
      </c>
      <c r="V729" s="15">
        <v>25</v>
      </c>
    </row>
    <row r="730" spans="19:22" x14ac:dyDescent="0.35">
      <c r="S730" s="1" t="s">
        <v>1095</v>
      </c>
      <c r="T730" s="1" t="s">
        <v>1780</v>
      </c>
      <c r="U730" s="4">
        <v>1</v>
      </c>
      <c r="V730" s="15">
        <v>25</v>
      </c>
    </row>
    <row r="731" spans="19:22" x14ac:dyDescent="0.35">
      <c r="S731" s="1" t="s">
        <v>1207</v>
      </c>
      <c r="T731" s="1" t="s">
        <v>1781</v>
      </c>
      <c r="U731" s="4">
        <v>1</v>
      </c>
      <c r="V731" s="15">
        <v>25</v>
      </c>
    </row>
    <row r="732" spans="19:22" x14ac:dyDescent="0.35">
      <c r="S732" s="1" t="s">
        <v>1209</v>
      </c>
      <c r="T732" s="1" t="s">
        <v>1782</v>
      </c>
      <c r="U732" s="4">
        <v>1</v>
      </c>
      <c r="V732" s="15">
        <v>25</v>
      </c>
    </row>
    <row r="733" spans="19:22" x14ac:dyDescent="0.35">
      <c r="S733" s="1" t="s">
        <v>1211</v>
      </c>
      <c r="T733" s="1" t="s">
        <v>1783</v>
      </c>
      <c r="U733" s="4">
        <v>1</v>
      </c>
      <c r="V733" s="15">
        <v>25</v>
      </c>
    </row>
    <row r="734" spans="19:22" x14ac:dyDescent="0.35">
      <c r="S734" s="1" t="s">
        <v>1217</v>
      </c>
      <c r="T734" s="1" t="s">
        <v>1784</v>
      </c>
      <c r="U734" s="4">
        <v>1</v>
      </c>
      <c r="V734" s="15">
        <v>25</v>
      </c>
    </row>
    <row r="735" spans="19:22" x14ac:dyDescent="0.35">
      <c r="S735" s="1" t="s">
        <v>1229</v>
      </c>
      <c r="T735" s="1" t="s">
        <v>1785</v>
      </c>
      <c r="U735" s="4">
        <v>1</v>
      </c>
      <c r="V735" s="15">
        <v>25</v>
      </c>
    </row>
    <row r="736" spans="19:22" x14ac:dyDescent="0.35">
      <c r="S736" s="1" t="s">
        <v>1231</v>
      </c>
      <c r="T736" s="1" t="s">
        <v>1786</v>
      </c>
      <c r="U736" s="4">
        <v>1</v>
      </c>
      <c r="V736" s="15">
        <v>25</v>
      </c>
    </row>
    <row r="737" spans="19:22" x14ac:dyDescent="0.35">
      <c r="S737" s="1" t="s">
        <v>1231</v>
      </c>
      <c r="T737" s="1" t="s">
        <v>1787</v>
      </c>
      <c r="U737" s="4">
        <v>1</v>
      </c>
      <c r="V737" s="15">
        <v>25</v>
      </c>
    </row>
    <row r="738" spans="19:22" x14ac:dyDescent="0.35">
      <c r="S738" s="1" t="s">
        <v>1231</v>
      </c>
      <c r="T738" s="1" t="s">
        <v>1788</v>
      </c>
      <c r="U738" s="4">
        <v>1</v>
      </c>
      <c r="V738" s="15">
        <v>25</v>
      </c>
    </row>
    <row r="739" spans="19:22" x14ac:dyDescent="0.35">
      <c r="S739" s="1" t="s">
        <v>1099</v>
      </c>
      <c r="T739" s="1" t="s">
        <v>1789</v>
      </c>
      <c r="U739" s="4">
        <v>1</v>
      </c>
      <c r="V739" s="15">
        <v>25</v>
      </c>
    </row>
    <row r="740" spans="19:22" x14ac:dyDescent="0.35">
      <c r="S740" s="1" t="s">
        <v>1099</v>
      </c>
      <c r="T740" s="1" t="s">
        <v>1790</v>
      </c>
      <c r="U740" s="4">
        <v>1</v>
      </c>
      <c r="V740" s="15">
        <v>25</v>
      </c>
    </row>
    <row r="741" spans="19:22" x14ac:dyDescent="0.35">
      <c r="S741" s="1" t="s">
        <v>1175</v>
      </c>
      <c r="T741" s="1" t="s">
        <v>1791</v>
      </c>
      <c r="U741" s="4">
        <v>1</v>
      </c>
      <c r="V741" s="15">
        <v>25</v>
      </c>
    </row>
    <row r="742" spans="19:22" x14ac:dyDescent="0.35">
      <c r="S742" s="1" t="s">
        <v>1105</v>
      </c>
      <c r="T742" s="1" t="s">
        <v>1792</v>
      </c>
      <c r="U742" s="4">
        <v>1</v>
      </c>
      <c r="V742" s="15">
        <v>25</v>
      </c>
    </row>
    <row r="743" spans="19:22" x14ac:dyDescent="0.35">
      <c r="S743" s="14" t="s">
        <v>1489</v>
      </c>
      <c r="T743" s="14" t="s">
        <v>1793</v>
      </c>
      <c r="U743" s="15">
        <v>3</v>
      </c>
      <c r="V743" s="15">
        <v>45</v>
      </c>
    </row>
    <row r="744" spans="19:22" x14ac:dyDescent="0.35">
      <c r="S744" s="14" t="s">
        <v>1487</v>
      </c>
      <c r="T744" s="14" t="s">
        <v>1794</v>
      </c>
      <c r="U744" s="15">
        <v>3</v>
      </c>
      <c r="V744" s="15">
        <v>45</v>
      </c>
    </row>
    <row r="745" spans="19:22" x14ac:dyDescent="0.35">
      <c r="S745" s="14" t="s">
        <v>1481</v>
      </c>
      <c r="T745" s="14" t="s">
        <v>1795</v>
      </c>
      <c r="U745" s="15">
        <v>3</v>
      </c>
      <c r="V745" s="15">
        <v>45</v>
      </c>
    </row>
    <row r="746" spans="19:22" x14ac:dyDescent="0.35">
      <c r="S746" s="14" t="s">
        <v>1489</v>
      </c>
      <c r="T746" s="14" t="s">
        <v>1796</v>
      </c>
      <c r="U746" s="15">
        <v>3</v>
      </c>
      <c r="V746" s="15">
        <v>45</v>
      </c>
    </row>
    <row r="747" spans="19:22" x14ac:dyDescent="0.35">
      <c r="S747" s="12" t="s">
        <v>1479</v>
      </c>
      <c r="T747" s="12" t="s">
        <v>1797</v>
      </c>
      <c r="U747" s="13">
        <v>3</v>
      </c>
      <c r="V747" s="15">
        <v>45</v>
      </c>
    </row>
    <row r="748" spans="19:22" x14ac:dyDescent="0.35">
      <c r="S748" s="14" t="s">
        <v>1489</v>
      </c>
      <c r="T748" s="14" t="s">
        <v>1798</v>
      </c>
      <c r="U748" s="15">
        <v>3</v>
      </c>
      <c r="V748" s="15">
        <v>45</v>
      </c>
    </row>
    <row r="749" spans="19:22" x14ac:dyDescent="0.35">
      <c r="S749" s="12" t="s">
        <v>1485</v>
      </c>
      <c r="T749" s="12" t="s">
        <v>1799</v>
      </c>
      <c r="U749" s="13">
        <v>3</v>
      </c>
      <c r="V749" s="15">
        <v>45</v>
      </c>
    </row>
    <row r="750" spans="19:22" x14ac:dyDescent="0.35">
      <c r="S750" s="12" t="s">
        <v>1483</v>
      </c>
      <c r="T750" s="12" t="s">
        <v>1800</v>
      </c>
      <c r="U750" s="13">
        <v>3</v>
      </c>
      <c r="V750" s="15">
        <v>45</v>
      </c>
    </row>
    <row r="751" spans="19:22" x14ac:dyDescent="0.35">
      <c r="S751" s="12" t="s">
        <v>1477</v>
      </c>
      <c r="T751" s="12" t="s">
        <v>1801</v>
      </c>
      <c r="U751" s="13">
        <v>3</v>
      </c>
      <c r="V751" s="15">
        <v>45</v>
      </c>
    </row>
    <row r="752" spans="19:22" x14ac:dyDescent="0.35">
      <c r="S752" s="12" t="s">
        <v>1475</v>
      </c>
      <c r="T752" s="12" t="s">
        <v>1802</v>
      </c>
      <c r="U752" s="13">
        <v>3</v>
      </c>
      <c r="V752" s="15">
        <v>45</v>
      </c>
    </row>
    <row r="753" spans="19:22" x14ac:dyDescent="0.35">
      <c r="S753" s="12" t="s">
        <v>1455</v>
      </c>
      <c r="T753" s="12" t="s">
        <v>1803</v>
      </c>
      <c r="U753" s="13">
        <v>3</v>
      </c>
      <c r="V753" s="15">
        <v>45</v>
      </c>
    </row>
    <row r="754" spans="19:22" x14ac:dyDescent="0.35">
      <c r="S754" s="12" t="s">
        <v>1457</v>
      </c>
      <c r="T754" s="12" t="s">
        <v>1804</v>
      </c>
      <c r="U754" s="13">
        <v>3</v>
      </c>
      <c r="V754" s="15">
        <v>45</v>
      </c>
    </row>
    <row r="755" spans="19:22" x14ac:dyDescent="0.35">
      <c r="S755" s="12" t="s">
        <v>1455</v>
      </c>
      <c r="T755" s="12" t="s">
        <v>1805</v>
      </c>
      <c r="U755" s="13">
        <v>3</v>
      </c>
      <c r="V755" s="15">
        <v>45</v>
      </c>
    </row>
    <row r="756" spans="19:22" x14ac:dyDescent="0.35">
      <c r="S756" s="12" t="s">
        <v>1485</v>
      </c>
      <c r="T756" s="12" t="s">
        <v>1806</v>
      </c>
      <c r="U756" s="13">
        <v>3</v>
      </c>
      <c r="V756" s="15">
        <v>45</v>
      </c>
    </row>
    <row r="757" spans="19:22" x14ac:dyDescent="0.35">
      <c r="S757" s="12" t="s">
        <v>1449</v>
      </c>
      <c r="T757" s="12" t="s">
        <v>1807</v>
      </c>
      <c r="U757" s="13">
        <v>3</v>
      </c>
      <c r="V757" s="15">
        <v>45</v>
      </c>
    </row>
    <row r="758" spans="19:22" x14ac:dyDescent="0.35">
      <c r="S758" s="12" t="s">
        <v>1449</v>
      </c>
      <c r="T758" s="12" t="s">
        <v>1808</v>
      </c>
      <c r="U758" s="13">
        <v>3</v>
      </c>
      <c r="V758" s="15">
        <v>45</v>
      </c>
    </row>
    <row r="759" spans="19:22" x14ac:dyDescent="0.35">
      <c r="S759" s="12" t="s">
        <v>1449</v>
      </c>
      <c r="T759" s="12" t="s">
        <v>1809</v>
      </c>
      <c r="U759" s="13">
        <v>3</v>
      </c>
      <c r="V759" s="15">
        <v>45</v>
      </c>
    </row>
    <row r="760" spans="19:22" x14ac:dyDescent="0.35">
      <c r="S760" s="12" t="s">
        <v>1447</v>
      </c>
      <c r="T760" s="12" t="s">
        <v>1810</v>
      </c>
      <c r="U760" s="13">
        <v>3</v>
      </c>
      <c r="V760" s="15">
        <v>45</v>
      </c>
    </row>
    <row r="761" spans="19:22" x14ac:dyDescent="0.35">
      <c r="S761" s="12" t="s">
        <v>1477</v>
      </c>
      <c r="T761" s="12" t="s">
        <v>1811</v>
      </c>
      <c r="U761" s="13">
        <v>3</v>
      </c>
      <c r="V761" s="15">
        <v>45</v>
      </c>
    </row>
    <row r="762" spans="19:22" x14ac:dyDescent="0.35">
      <c r="S762" s="12" t="s">
        <v>1449</v>
      </c>
      <c r="T762" s="12" t="s">
        <v>1812</v>
      </c>
      <c r="U762" s="13">
        <v>3</v>
      </c>
      <c r="V762" s="15">
        <v>45</v>
      </c>
    </row>
    <row r="763" spans="19:22" x14ac:dyDescent="0.35">
      <c r="S763" s="12" t="s">
        <v>1477</v>
      </c>
      <c r="T763" s="12" t="s">
        <v>1813</v>
      </c>
      <c r="U763" s="13">
        <v>3</v>
      </c>
      <c r="V763" s="15">
        <v>45</v>
      </c>
    </row>
    <row r="764" spans="19:22" x14ac:dyDescent="0.35">
      <c r="S764" s="12" t="s">
        <v>1449</v>
      </c>
      <c r="T764" s="12" t="s">
        <v>1814</v>
      </c>
      <c r="U764" s="13">
        <v>3</v>
      </c>
      <c r="V764" s="15">
        <v>45</v>
      </c>
    </row>
    <row r="765" spans="19:22" x14ac:dyDescent="0.35">
      <c r="S765" s="12" t="s">
        <v>1449</v>
      </c>
      <c r="T765" s="12" t="s">
        <v>1815</v>
      </c>
      <c r="U765" s="13">
        <v>3</v>
      </c>
      <c r="V765" s="15">
        <v>45</v>
      </c>
    </row>
    <row r="766" spans="19:22" x14ac:dyDescent="0.35">
      <c r="S766" s="12" t="s">
        <v>1447</v>
      </c>
      <c r="T766" s="12" t="s">
        <v>1816</v>
      </c>
      <c r="U766" s="13">
        <v>3</v>
      </c>
      <c r="V766" s="15">
        <v>45</v>
      </c>
    </row>
    <row r="767" spans="19:22" x14ac:dyDescent="0.35">
      <c r="S767" s="12" t="s">
        <v>1449</v>
      </c>
      <c r="T767" s="12" t="s">
        <v>1817</v>
      </c>
      <c r="U767" s="13">
        <v>3</v>
      </c>
      <c r="V767" s="15">
        <v>45</v>
      </c>
    </row>
    <row r="768" spans="19:22" x14ac:dyDescent="0.35">
      <c r="S768" s="1" t="s">
        <v>1163</v>
      </c>
      <c r="T768" s="1" t="s">
        <v>1818</v>
      </c>
      <c r="U768" s="4">
        <v>1</v>
      </c>
      <c r="V768" s="15">
        <v>25</v>
      </c>
    </row>
    <row r="769" spans="19:22" x14ac:dyDescent="0.35">
      <c r="S769" s="1" t="s">
        <v>1159</v>
      </c>
      <c r="T769" s="1" t="s">
        <v>1819</v>
      </c>
      <c r="U769" s="4">
        <v>1</v>
      </c>
      <c r="V769" s="15">
        <v>25</v>
      </c>
    </row>
    <row r="770" spans="19:22" x14ac:dyDescent="0.35">
      <c r="S770" s="1" t="s">
        <v>1169</v>
      </c>
      <c r="T770" s="1" t="s">
        <v>1820</v>
      </c>
      <c r="U770" s="4">
        <v>1</v>
      </c>
      <c r="V770" s="15">
        <v>25</v>
      </c>
    </row>
    <row r="771" spans="19:22" x14ac:dyDescent="0.35">
      <c r="S771" s="1" t="s">
        <v>1095</v>
      </c>
      <c r="T771" s="1" t="s">
        <v>1821</v>
      </c>
      <c r="U771" s="4">
        <v>1</v>
      </c>
      <c r="V771" s="15">
        <v>25</v>
      </c>
    </row>
    <row r="772" spans="19:22" x14ac:dyDescent="0.35">
      <c r="S772" s="1" t="s">
        <v>1169</v>
      </c>
      <c r="T772" s="1" t="s">
        <v>1822</v>
      </c>
      <c r="U772" s="4">
        <v>1</v>
      </c>
      <c r="V772" s="15">
        <v>25</v>
      </c>
    </row>
    <row r="773" spans="19:22" x14ac:dyDescent="0.35">
      <c r="S773" s="1" t="s">
        <v>1095</v>
      </c>
      <c r="T773" s="1" t="s">
        <v>1823</v>
      </c>
      <c r="U773" s="4">
        <v>1</v>
      </c>
      <c r="V773" s="15">
        <v>25</v>
      </c>
    </row>
    <row r="774" spans="19:22" x14ac:dyDescent="0.35">
      <c r="S774" s="1" t="s">
        <v>1107</v>
      </c>
      <c r="T774" s="1" t="s">
        <v>1824</v>
      </c>
      <c r="U774" s="4">
        <v>1</v>
      </c>
      <c r="V774" s="15">
        <v>25</v>
      </c>
    </row>
    <row r="775" spans="19:22" x14ac:dyDescent="0.35">
      <c r="S775" s="14" t="s">
        <v>473</v>
      </c>
      <c r="T775" s="14" t="s">
        <v>1825</v>
      </c>
      <c r="U775" s="15">
        <v>1</v>
      </c>
      <c r="V775" s="15">
        <v>35</v>
      </c>
    </row>
    <row r="776" spans="19:22" x14ac:dyDescent="0.35">
      <c r="S776" s="14" t="s">
        <v>376</v>
      </c>
      <c r="T776" s="14" t="s">
        <v>1826</v>
      </c>
      <c r="U776" s="15">
        <v>1</v>
      </c>
      <c r="V776" s="15">
        <v>35</v>
      </c>
    </row>
    <row r="777" spans="19:22" x14ac:dyDescent="0.35">
      <c r="S777" s="14" t="s">
        <v>372</v>
      </c>
      <c r="T777" s="14" t="s">
        <v>1827</v>
      </c>
      <c r="U777" s="15">
        <v>1</v>
      </c>
      <c r="V777" s="15">
        <v>35</v>
      </c>
    </row>
    <row r="778" spans="19:22" x14ac:dyDescent="0.35">
      <c r="S778" s="14" t="s">
        <v>470</v>
      </c>
      <c r="T778" s="14" t="s">
        <v>1828</v>
      </c>
      <c r="U778" s="15">
        <v>1</v>
      </c>
      <c r="V778" s="15">
        <v>35</v>
      </c>
    </row>
    <row r="779" spans="19:22" x14ac:dyDescent="0.35">
      <c r="S779" s="24" t="s">
        <v>1829</v>
      </c>
      <c r="T779" s="24" t="s">
        <v>1829</v>
      </c>
      <c r="U779" s="11">
        <v>1</v>
      </c>
      <c r="V779" s="15">
        <v>35</v>
      </c>
    </row>
    <row r="780" spans="19:22" x14ac:dyDescent="0.35">
      <c r="S780" s="24" t="s">
        <v>1830</v>
      </c>
      <c r="T780" s="24" t="s">
        <v>1831</v>
      </c>
      <c r="U780" s="11">
        <v>1</v>
      </c>
      <c r="V780" s="15">
        <v>35</v>
      </c>
    </row>
    <row r="781" spans="19:22" x14ac:dyDescent="0.35">
      <c r="S781" s="24" t="s">
        <v>1832</v>
      </c>
      <c r="T781" t="s">
        <v>1833</v>
      </c>
      <c r="U781" s="11">
        <v>1</v>
      </c>
      <c r="V781" s="15">
        <v>35</v>
      </c>
    </row>
    <row r="782" spans="19:22" x14ac:dyDescent="0.35">
      <c r="S782" s="24" t="s">
        <v>1834</v>
      </c>
      <c r="T782" s="26" t="s">
        <v>1834</v>
      </c>
      <c r="U782" s="11">
        <v>1</v>
      </c>
      <c r="V782" s="15">
        <v>35</v>
      </c>
    </row>
  </sheetData>
  <sheetProtection algorithmName="SHA-512" hashValue="VD9oEfUP+kjT6O0ne1lRelxho20M6xiUM6/i8S0cu0C7czoBPgOQTZufqja2/nLpk4PVW5Gn1fxiEzKTsutogQ==" saltValue="Nc/4R9HlLKY55IVszFPuRw==" spinCount="100000" objects="1" scenarios="1"/>
  <autoFilter ref="S1:V782" xr:uid="{00000000-0001-0000-0000-000000000000}"/>
  <conditionalFormatting sqref="B1:B1048576">
    <cfRule type="duplicateValues" dxfId="79" priority="1"/>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6429E7-04CB-4BD1-BB2F-3247B1DE9133}">
  <sheetPr>
    <tabColor theme="9" tint="0.59999389629810485"/>
  </sheetPr>
  <dimension ref="A1:K99"/>
  <sheetViews>
    <sheetView workbookViewId="0">
      <selection activeCell="B1" sqref="B1"/>
    </sheetView>
  </sheetViews>
  <sheetFormatPr baseColWidth="10" defaultColWidth="11.453125" defaultRowHeight="14.5" x14ac:dyDescent="0.35"/>
  <cols>
    <col min="1" max="1" width="22.1796875" bestFit="1" customWidth="1"/>
    <col min="2" max="2" width="63.26953125" bestFit="1" customWidth="1"/>
    <col min="3" max="3" width="255.7265625" bestFit="1" customWidth="1"/>
    <col min="4" max="4" width="5.54296875" style="11" bestFit="1" customWidth="1"/>
    <col min="5" max="5" width="13.26953125" style="11" bestFit="1" customWidth="1"/>
    <col min="6" max="6" width="20.7265625" style="11" bestFit="1" customWidth="1"/>
    <col min="7" max="7" width="9.7265625" style="11" bestFit="1" customWidth="1"/>
    <col min="8" max="8" width="15.26953125" style="11" bestFit="1" customWidth="1"/>
    <col min="9" max="9" width="4.7265625" style="11" bestFit="1" customWidth="1"/>
    <col min="10" max="10" width="15" style="11" bestFit="1" customWidth="1"/>
    <col min="11" max="11" width="13.54296875" style="11" bestFit="1" customWidth="1"/>
  </cols>
  <sheetData>
    <row r="1" spans="1:11" s="33" customFormat="1" x14ac:dyDescent="0.35">
      <c r="A1" s="34" t="s">
        <v>1835</v>
      </c>
      <c r="B1" s="34" t="s">
        <v>0</v>
      </c>
      <c r="C1" s="34" t="s">
        <v>1836</v>
      </c>
      <c r="D1" s="35" t="s">
        <v>9</v>
      </c>
      <c r="E1" s="35" t="s">
        <v>1837</v>
      </c>
      <c r="F1" s="35" t="s">
        <v>1838</v>
      </c>
      <c r="G1" s="35" t="s">
        <v>1839</v>
      </c>
      <c r="H1" s="35" t="s">
        <v>1840</v>
      </c>
      <c r="I1" s="35" t="s">
        <v>1841</v>
      </c>
      <c r="J1" s="35" t="s">
        <v>1842</v>
      </c>
      <c r="K1" s="35" t="s">
        <v>1843</v>
      </c>
    </row>
    <row r="2" spans="1:11" x14ac:dyDescent="0.35">
      <c r="A2" s="1" t="s">
        <v>1844</v>
      </c>
      <c r="B2" s="1" t="s">
        <v>67</v>
      </c>
      <c r="C2" s="1" t="s">
        <v>1845</v>
      </c>
      <c r="D2" s="4">
        <v>1</v>
      </c>
      <c r="E2" s="4" t="s">
        <v>1846</v>
      </c>
      <c r="F2" s="4">
        <v>2025</v>
      </c>
      <c r="G2" s="4">
        <v>54001</v>
      </c>
      <c r="H2" s="4" t="s">
        <v>1847</v>
      </c>
      <c r="I2" s="4" t="s">
        <v>1847</v>
      </c>
      <c r="J2" s="4" t="s">
        <v>1848</v>
      </c>
      <c r="K2" s="4" t="s">
        <v>1848</v>
      </c>
    </row>
    <row r="3" spans="1:11" x14ac:dyDescent="0.35">
      <c r="A3" s="1" t="s">
        <v>1849</v>
      </c>
      <c r="B3" s="1" t="s">
        <v>67</v>
      </c>
      <c r="C3" s="1" t="s">
        <v>1845</v>
      </c>
      <c r="D3" s="4">
        <v>2</v>
      </c>
      <c r="E3" s="4" t="s">
        <v>1846</v>
      </c>
      <c r="F3" s="4">
        <v>2025</v>
      </c>
      <c r="G3" s="4">
        <v>54001</v>
      </c>
      <c r="H3" s="4" t="s">
        <v>1847</v>
      </c>
      <c r="I3" s="4" t="s">
        <v>1847</v>
      </c>
      <c r="J3" s="4" t="s">
        <v>1848</v>
      </c>
      <c r="K3" s="4" t="s">
        <v>1848</v>
      </c>
    </row>
    <row r="4" spans="1:11" x14ac:dyDescent="0.35">
      <c r="A4" s="1" t="s">
        <v>1850</v>
      </c>
      <c r="B4" s="1" t="s">
        <v>67</v>
      </c>
      <c r="C4" s="1" t="s">
        <v>1845</v>
      </c>
      <c r="D4" s="4">
        <v>2</v>
      </c>
      <c r="E4" s="4" t="s">
        <v>1851</v>
      </c>
      <c r="F4" s="4">
        <v>2025</v>
      </c>
      <c r="G4" s="4">
        <v>54001</v>
      </c>
      <c r="H4" s="4" t="s">
        <v>1847</v>
      </c>
      <c r="I4" s="4" t="s">
        <v>1847</v>
      </c>
      <c r="J4" s="4" t="s">
        <v>1848</v>
      </c>
      <c r="K4" s="4" t="s">
        <v>1848</v>
      </c>
    </row>
    <row r="5" spans="1:11" x14ac:dyDescent="0.35">
      <c r="A5" s="1" t="s">
        <v>1852</v>
      </c>
      <c r="B5" s="1" t="s">
        <v>67</v>
      </c>
      <c r="C5" s="1" t="s">
        <v>1845</v>
      </c>
      <c r="D5" s="4">
        <v>1</v>
      </c>
      <c r="E5" s="4" t="s">
        <v>1851</v>
      </c>
      <c r="F5" s="4">
        <v>2025</v>
      </c>
      <c r="G5" s="4">
        <v>54001</v>
      </c>
      <c r="H5" s="4" t="s">
        <v>1847</v>
      </c>
      <c r="I5" s="4" t="s">
        <v>1847</v>
      </c>
      <c r="J5" s="4" t="s">
        <v>1848</v>
      </c>
      <c r="K5" s="4" t="s">
        <v>1848</v>
      </c>
    </row>
    <row r="6" spans="1:11" x14ac:dyDescent="0.35">
      <c r="A6" s="1" t="s">
        <v>1853</v>
      </c>
      <c r="B6" s="1" t="s">
        <v>67</v>
      </c>
      <c r="C6" s="1" t="s">
        <v>1845</v>
      </c>
      <c r="D6" s="4">
        <v>1</v>
      </c>
      <c r="E6" s="4" t="s">
        <v>1846</v>
      </c>
      <c r="F6" s="4">
        <v>2025</v>
      </c>
      <c r="G6" s="4">
        <v>54518</v>
      </c>
      <c r="H6" s="4" t="s">
        <v>1847</v>
      </c>
      <c r="I6" s="4" t="s">
        <v>1847</v>
      </c>
      <c r="J6" s="4" t="s">
        <v>1848</v>
      </c>
      <c r="K6" s="4" t="s">
        <v>1848</v>
      </c>
    </row>
    <row r="7" spans="1:11" x14ac:dyDescent="0.35">
      <c r="A7" s="1" t="s">
        <v>1854</v>
      </c>
      <c r="B7" s="1" t="s">
        <v>67</v>
      </c>
      <c r="C7" s="1" t="s">
        <v>1845</v>
      </c>
      <c r="D7" s="4">
        <v>2</v>
      </c>
      <c r="E7" s="4" t="s">
        <v>1846</v>
      </c>
      <c r="F7" s="4">
        <v>2025</v>
      </c>
      <c r="G7" s="4">
        <v>54518</v>
      </c>
      <c r="H7" s="4" t="s">
        <v>1847</v>
      </c>
      <c r="I7" s="4" t="s">
        <v>1847</v>
      </c>
      <c r="J7" s="4" t="s">
        <v>1848</v>
      </c>
      <c r="K7" s="4" t="s">
        <v>1848</v>
      </c>
    </row>
    <row r="8" spans="1:11" x14ac:dyDescent="0.35">
      <c r="A8" s="1" t="s">
        <v>1855</v>
      </c>
      <c r="B8" s="1" t="s">
        <v>67</v>
      </c>
      <c r="C8" s="1" t="s">
        <v>1845</v>
      </c>
      <c r="D8" s="4">
        <v>2</v>
      </c>
      <c r="E8" s="4" t="s">
        <v>1851</v>
      </c>
      <c r="F8" s="4">
        <v>2025</v>
      </c>
      <c r="G8" s="4">
        <v>54518</v>
      </c>
      <c r="H8" s="4" t="s">
        <v>1847</v>
      </c>
      <c r="I8" s="4" t="s">
        <v>1847</v>
      </c>
      <c r="J8" s="4" t="s">
        <v>1848</v>
      </c>
      <c r="K8" s="4" t="s">
        <v>1848</v>
      </c>
    </row>
    <row r="9" spans="1:11" x14ac:dyDescent="0.35">
      <c r="A9" s="1" t="s">
        <v>1856</v>
      </c>
      <c r="B9" s="1" t="s">
        <v>67</v>
      </c>
      <c r="C9" s="1" t="s">
        <v>1845</v>
      </c>
      <c r="D9" s="4">
        <v>1</v>
      </c>
      <c r="E9" s="4" t="s">
        <v>1851</v>
      </c>
      <c r="F9" s="4">
        <v>2025</v>
      </c>
      <c r="G9" s="4">
        <v>54518</v>
      </c>
      <c r="H9" s="4" t="s">
        <v>1847</v>
      </c>
      <c r="I9" s="4" t="s">
        <v>1847</v>
      </c>
      <c r="J9" s="4" t="s">
        <v>1848</v>
      </c>
      <c r="K9" s="4" t="s">
        <v>1848</v>
      </c>
    </row>
    <row r="10" spans="1:11" x14ac:dyDescent="0.35">
      <c r="A10" s="1" t="s">
        <v>1857</v>
      </c>
      <c r="B10" s="1" t="s">
        <v>67</v>
      </c>
      <c r="C10" s="1" t="s">
        <v>1845</v>
      </c>
      <c r="D10" s="4">
        <v>1</v>
      </c>
      <c r="E10" s="4" t="s">
        <v>1846</v>
      </c>
      <c r="F10" s="4">
        <v>2025</v>
      </c>
      <c r="G10" s="4">
        <v>54498</v>
      </c>
      <c r="H10" s="4" t="s">
        <v>1847</v>
      </c>
      <c r="I10" s="4" t="s">
        <v>1847</v>
      </c>
      <c r="J10" s="4" t="s">
        <v>1848</v>
      </c>
      <c r="K10" s="4" t="s">
        <v>1848</v>
      </c>
    </row>
    <row r="11" spans="1:11" x14ac:dyDescent="0.35">
      <c r="A11" s="1" t="s">
        <v>1858</v>
      </c>
      <c r="B11" s="1" t="s">
        <v>67</v>
      </c>
      <c r="C11" s="1" t="s">
        <v>1845</v>
      </c>
      <c r="D11" s="4">
        <v>2</v>
      </c>
      <c r="E11" s="4" t="s">
        <v>1846</v>
      </c>
      <c r="F11" s="4">
        <v>2025</v>
      </c>
      <c r="G11" s="4">
        <v>54498</v>
      </c>
      <c r="H11" s="4" t="s">
        <v>1847</v>
      </c>
      <c r="I11" s="4" t="s">
        <v>1847</v>
      </c>
      <c r="J11" s="4" t="s">
        <v>1848</v>
      </c>
      <c r="K11" s="4" t="s">
        <v>1848</v>
      </c>
    </row>
    <row r="12" spans="1:11" x14ac:dyDescent="0.35">
      <c r="A12" s="1" t="s">
        <v>1859</v>
      </c>
      <c r="B12" s="1" t="s">
        <v>67</v>
      </c>
      <c r="C12" s="1" t="s">
        <v>1845</v>
      </c>
      <c r="D12" s="4">
        <v>2</v>
      </c>
      <c r="E12" s="4" t="s">
        <v>1851</v>
      </c>
      <c r="F12" s="4">
        <v>2025</v>
      </c>
      <c r="G12" s="4">
        <v>54498</v>
      </c>
      <c r="H12" s="4" t="s">
        <v>1847</v>
      </c>
      <c r="I12" s="4" t="s">
        <v>1847</v>
      </c>
      <c r="J12" s="4" t="s">
        <v>1848</v>
      </c>
      <c r="K12" s="4" t="s">
        <v>1848</v>
      </c>
    </row>
    <row r="13" spans="1:11" x14ac:dyDescent="0.35">
      <c r="A13" s="1" t="s">
        <v>1860</v>
      </c>
      <c r="B13" s="1" t="s">
        <v>67</v>
      </c>
      <c r="C13" s="1" t="s">
        <v>1845</v>
      </c>
      <c r="D13" s="4">
        <v>1</v>
      </c>
      <c r="E13" s="4" t="s">
        <v>1851</v>
      </c>
      <c r="F13" s="4">
        <v>2025</v>
      </c>
      <c r="G13" s="4">
        <v>54498</v>
      </c>
      <c r="H13" s="4" t="s">
        <v>1847</v>
      </c>
      <c r="I13" s="4" t="s">
        <v>1847</v>
      </c>
      <c r="J13" s="4" t="s">
        <v>1848</v>
      </c>
      <c r="K13" s="4" t="s">
        <v>1848</v>
      </c>
    </row>
    <row r="14" spans="1:11" x14ac:dyDescent="0.35">
      <c r="A14" s="1" t="s">
        <v>1861</v>
      </c>
      <c r="B14" s="1" t="s">
        <v>67</v>
      </c>
      <c r="C14" s="1" t="s">
        <v>1845</v>
      </c>
      <c r="D14" s="4">
        <v>1</v>
      </c>
      <c r="E14" s="4" t="s">
        <v>1846</v>
      </c>
      <c r="F14" s="4">
        <v>2025</v>
      </c>
      <c r="G14" s="4">
        <v>54810</v>
      </c>
      <c r="H14" s="4" t="s">
        <v>1847</v>
      </c>
      <c r="I14" s="4" t="s">
        <v>1847</v>
      </c>
      <c r="J14" s="4" t="s">
        <v>1848</v>
      </c>
      <c r="K14" s="4" t="s">
        <v>1848</v>
      </c>
    </row>
    <row r="15" spans="1:11" x14ac:dyDescent="0.35">
      <c r="A15" s="1" t="s">
        <v>1862</v>
      </c>
      <c r="B15" s="1" t="s">
        <v>67</v>
      </c>
      <c r="C15" s="1" t="s">
        <v>1845</v>
      </c>
      <c r="D15" s="4">
        <v>2</v>
      </c>
      <c r="E15" s="4" t="s">
        <v>1846</v>
      </c>
      <c r="F15" s="4">
        <v>2025</v>
      </c>
      <c r="G15" s="4">
        <v>54810</v>
      </c>
      <c r="H15" s="4" t="s">
        <v>1847</v>
      </c>
      <c r="I15" s="4" t="s">
        <v>1847</v>
      </c>
      <c r="J15" s="4" t="s">
        <v>1848</v>
      </c>
      <c r="K15" s="4" t="s">
        <v>1848</v>
      </c>
    </row>
    <row r="16" spans="1:11" x14ac:dyDescent="0.35">
      <c r="A16" s="1" t="s">
        <v>1863</v>
      </c>
      <c r="B16" s="1" t="s">
        <v>67</v>
      </c>
      <c r="C16" s="1" t="s">
        <v>1845</v>
      </c>
      <c r="D16" s="4">
        <v>2</v>
      </c>
      <c r="E16" s="4" t="s">
        <v>1851</v>
      </c>
      <c r="F16" s="4">
        <v>2025</v>
      </c>
      <c r="G16" s="4">
        <v>54810</v>
      </c>
      <c r="H16" s="4" t="s">
        <v>1847</v>
      </c>
      <c r="I16" s="4" t="s">
        <v>1847</v>
      </c>
      <c r="J16" s="4" t="s">
        <v>1848</v>
      </c>
      <c r="K16" s="4" t="s">
        <v>1848</v>
      </c>
    </row>
    <row r="17" spans="1:11" x14ac:dyDescent="0.35">
      <c r="A17" s="1" t="s">
        <v>1864</v>
      </c>
      <c r="B17" s="1" t="s">
        <v>67</v>
      </c>
      <c r="C17" s="1" t="s">
        <v>1845</v>
      </c>
      <c r="D17" s="4">
        <v>1</v>
      </c>
      <c r="E17" s="4" t="s">
        <v>1851</v>
      </c>
      <c r="F17" s="4">
        <v>2025</v>
      </c>
      <c r="G17" s="4">
        <v>54810</v>
      </c>
      <c r="H17" s="4" t="s">
        <v>1847</v>
      </c>
      <c r="I17" s="4" t="s">
        <v>1847</v>
      </c>
      <c r="J17" s="4" t="s">
        <v>1848</v>
      </c>
      <c r="K17" s="4" t="s">
        <v>1848</v>
      </c>
    </row>
    <row r="18" spans="1:11" x14ac:dyDescent="0.35">
      <c r="A18" s="1" t="s">
        <v>1865</v>
      </c>
      <c r="B18" s="1" t="s">
        <v>67</v>
      </c>
      <c r="C18" s="1" t="s">
        <v>1845</v>
      </c>
      <c r="D18" s="4">
        <v>1</v>
      </c>
      <c r="E18" s="4" t="s">
        <v>1846</v>
      </c>
      <c r="F18" s="4">
        <v>2025</v>
      </c>
      <c r="G18" s="4">
        <v>20011</v>
      </c>
      <c r="H18" s="4" t="s">
        <v>1847</v>
      </c>
      <c r="I18" s="4" t="s">
        <v>1847</v>
      </c>
      <c r="J18" s="4" t="s">
        <v>1848</v>
      </c>
      <c r="K18" s="4" t="s">
        <v>1848</v>
      </c>
    </row>
    <row r="19" spans="1:11" x14ac:dyDescent="0.35">
      <c r="A19" s="1" t="s">
        <v>1866</v>
      </c>
      <c r="B19" s="1" t="s">
        <v>67</v>
      </c>
      <c r="C19" s="1" t="s">
        <v>1845</v>
      </c>
      <c r="D19" s="4">
        <v>2</v>
      </c>
      <c r="E19" s="4" t="s">
        <v>1846</v>
      </c>
      <c r="F19" s="4">
        <v>2025</v>
      </c>
      <c r="G19" s="4">
        <v>20011</v>
      </c>
      <c r="H19" s="4" t="s">
        <v>1847</v>
      </c>
      <c r="I19" s="4" t="s">
        <v>1847</v>
      </c>
      <c r="J19" s="4" t="s">
        <v>1848</v>
      </c>
      <c r="K19" s="4" t="s">
        <v>1848</v>
      </c>
    </row>
    <row r="20" spans="1:11" x14ac:dyDescent="0.35">
      <c r="A20" s="1" t="s">
        <v>1867</v>
      </c>
      <c r="B20" s="1" t="s">
        <v>67</v>
      </c>
      <c r="C20" s="1" t="s">
        <v>1845</v>
      </c>
      <c r="D20" s="4">
        <v>2</v>
      </c>
      <c r="E20" s="4" t="s">
        <v>1851</v>
      </c>
      <c r="F20" s="4">
        <v>2025</v>
      </c>
      <c r="G20" s="4">
        <v>20011</v>
      </c>
      <c r="H20" s="4" t="s">
        <v>1847</v>
      </c>
      <c r="I20" s="4" t="s">
        <v>1847</v>
      </c>
      <c r="J20" s="4" t="s">
        <v>1848</v>
      </c>
      <c r="K20" s="4" t="s">
        <v>1848</v>
      </c>
    </row>
    <row r="21" spans="1:11" x14ac:dyDescent="0.35">
      <c r="A21" s="1" t="s">
        <v>1868</v>
      </c>
      <c r="B21" s="1" t="s">
        <v>67</v>
      </c>
      <c r="C21" s="1" t="s">
        <v>1845</v>
      </c>
      <c r="D21" s="4">
        <v>1</v>
      </c>
      <c r="E21" s="4" t="s">
        <v>1851</v>
      </c>
      <c r="F21" s="4">
        <v>2025</v>
      </c>
      <c r="G21" s="4">
        <v>20011</v>
      </c>
      <c r="H21" s="4" t="s">
        <v>1847</v>
      </c>
      <c r="I21" s="4" t="s">
        <v>1847</v>
      </c>
      <c r="J21" s="4" t="s">
        <v>1848</v>
      </c>
      <c r="K21" s="4" t="s">
        <v>1848</v>
      </c>
    </row>
    <row r="22" spans="1:11" x14ac:dyDescent="0.35">
      <c r="A22" s="1" t="s">
        <v>1869</v>
      </c>
      <c r="B22" s="1" t="s">
        <v>58</v>
      </c>
      <c r="C22" s="1" t="s">
        <v>1870</v>
      </c>
      <c r="D22" s="4">
        <v>2</v>
      </c>
      <c r="E22" s="4" t="s">
        <v>1851</v>
      </c>
      <c r="F22" s="4">
        <v>2025</v>
      </c>
      <c r="G22" s="4">
        <v>54001</v>
      </c>
      <c r="H22" s="4" t="s">
        <v>1847</v>
      </c>
      <c r="I22" s="4" t="s">
        <v>1847</v>
      </c>
      <c r="J22" s="4" t="s">
        <v>1848</v>
      </c>
      <c r="K22" s="4" t="s">
        <v>1848</v>
      </c>
    </row>
    <row r="23" spans="1:11" x14ac:dyDescent="0.35">
      <c r="A23" s="1" t="s">
        <v>1871</v>
      </c>
      <c r="B23" s="1" t="s">
        <v>58</v>
      </c>
      <c r="C23" s="1" t="s">
        <v>1870</v>
      </c>
      <c r="D23" s="4">
        <v>1</v>
      </c>
      <c r="E23" s="4" t="s">
        <v>1851</v>
      </c>
      <c r="F23" s="4">
        <v>2025</v>
      </c>
      <c r="G23" s="4">
        <v>54001</v>
      </c>
      <c r="H23" s="4" t="s">
        <v>1847</v>
      </c>
      <c r="I23" s="4" t="s">
        <v>1847</v>
      </c>
      <c r="J23" s="4" t="s">
        <v>1848</v>
      </c>
      <c r="K23" s="4" t="s">
        <v>1848</v>
      </c>
    </row>
    <row r="24" spans="1:11" x14ac:dyDescent="0.35">
      <c r="A24" s="1" t="s">
        <v>1872</v>
      </c>
      <c r="B24" s="1" t="s">
        <v>58</v>
      </c>
      <c r="C24" s="1" t="s">
        <v>1870</v>
      </c>
      <c r="D24" s="4">
        <v>2</v>
      </c>
      <c r="E24" s="4" t="s">
        <v>1851</v>
      </c>
      <c r="F24" s="4">
        <v>2025</v>
      </c>
      <c r="G24" s="4">
        <v>20011</v>
      </c>
      <c r="H24" s="4" t="s">
        <v>1847</v>
      </c>
      <c r="I24" s="4" t="s">
        <v>1847</v>
      </c>
      <c r="J24" s="4" t="s">
        <v>1848</v>
      </c>
      <c r="K24" s="4" t="s">
        <v>1848</v>
      </c>
    </row>
    <row r="25" spans="1:11" x14ac:dyDescent="0.35">
      <c r="A25" s="1" t="s">
        <v>1873</v>
      </c>
      <c r="B25" s="1" t="s">
        <v>58</v>
      </c>
      <c r="C25" s="1" t="s">
        <v>1870</v>
      </c>
      <c r="D25" s="4">
        <v>1</v>
      </c>
      <c r="E25" s="4" t="s">
        <v>1851</v>
      </c>
      <c r="F25" s="4">
        <v>2025</v>
      </c>
      <c r="G25" s="4">
        <v>20011</v>
      </c>
      <c r="H25" s="4" t="s">
        <v>1847</v>
      </c>
      <c r="I25" s="4" t="s">
        <v>1847</v>
      </c>
      <c r="J25" s="4" t="s">
        <v>1848</v>
      </c>
      <c r="K25" s="4" t="s">
        <v>1848</v>
      </c>
    </row>
    <row r="26" spans="1:11" x14ac:dyDescent="0.35">
      <c r="A26" s="1" t="s">
        <v>1874</v>
      </c>
      <c r="B26" s="1" t="s">
        <v>58</v>
      </c>
      <c r="C26" s="1" t="s">
        <v>1870</v>
      </c>
      <c r="D26" s="4">
        <v>2</v>
      </c>
      <c r="E26" s="4" t="s">
        <v>1851</v>
      </c>
      <c r="F26" s="4">
        <v>2025</v>
      </c>
      <c r="G26" s="4">
        <v>54498</v>
      </c>
      <c r="H26" s="4" t="s">
        <v>1847</v>
      </c>
      <c r="I26" s="4" t="s">
        <v>1847</v>
      </c>
      <c r="J26" s="4" t="s">
        <v>1848</v>
      </c>
      <c r="K26" s="4" t="s">
        <v>1848</v>
      </c>
    </row>
    <row r="27" spans="1:11" x14ac:dyDescent="0.35">
      <c r="A27" s="1" t="s">
        <v>1875</v>
      </c>
      <c r="B27" s="1" t="s">
        <v>58</v>
      </c>
      <c r="C27" s="1" t="s">
        <v>1870</v>
      </c>
      <c r="D27" s="4">
        <v>1</v>
      </c>
      <c r="E27" s="4" t="s">
        <v>1851</v>
      </c>
      <c r="F27" s="4">
        <v>2025</v>
      </c>
      <c r="G27" s="4">
        <v>54498</v>
      </c>
      <c r="H27" s="4" t="s">
        <v>1847</v>
      </c>
      <c r="I27" s="4" t="s">
        <v>1847</v>
      </c>
      <c r="J27" s="4" t="s">
        <v>1848</v>
      </c>
      <c r="K27" s="4" t="s">
        <v>1848</v>
      </c>
    </row>
    <row r="28" spans="1:11" x14ac:dyDescent="0.35">
      <c r="A28" s="1" t="s">
        <v>1876</v>
      </c>
      <c r="B28" s="1" t="s">
        <v>58</v>
      </c>
      <c r="C28" s="1" t="s">
        <v>1870</v>
      </c>
      <c r="D28" s="4">
        <v>2</v>
      </c>
      <c r="E28" s="4" t="s">
        <v>1851</v>
      </c>
      <c r="F28" s="4">
        <v>2025</v>
      </c>
      <c r="G28" s="4">
        <v>54810</v>
      </c>
      <c r="H28" s="4" t="s">
        <v>1847</v>
      </c>
      <c r="I28" s="4" t="s">
        <v>1847</v>
      </c>
      <c r="J28" s="4" t="s">
        <v>1848</v>
      </c>
      <c r="K28" s="4" t="s">
        <v>1848</v>
      </c>
    </row>
    <row r="29" spans="1:11" x14ac:dyDescent="0.35">
      <c r="A29" s="1" t="s">
        <v>1877</v>
      </c>
      <c r="B29" s="1" t="s">
        <v>58</v>
      </c>
      <c r="C29" s="1" t="s">
        <v>1870</v>
      </c>
      <c r="D29" s="4">
        <v>1</v>
      </c>
      <c r="E29" s="4" t="s">
        <v>1851</v>
      </c>
      <c r="F29" s="4">
        <v>2025</v>
      </c>
      <c r="G29" s="4">
        <v>54810</v>
      </c>
      <c r="H29" s="4" t="s">
        <v>1847</v>
      </c>
      <c r="I29" s="4" t="s">
        <v>1847</v>
      </c>
      <c r="J29" s="4" t="s">
        <v>1848</v>
      </c>
      <c r="K29" s="4" t="s">
        <v>1848</v>
      </c>
    </row>
    <row r="30" spans="1:11" x14ac:dyDescent="0.35">
      <c r="A30" s="1" t="s">
        <v>1878</v>
      </c>
      <c r="B30" s="1" t="s">
        <v>58</v>
      </c>
      <c r="C30" s="1" t="s">
        <v>1870</v>
      </c>
      <c r="D30" s="4">
        <v>1</v>
      </c>
      <c r="E30" s="4" t="s">
        <v>1846</v>
      </c>
      <c r="F30" s="4">
        <v>2025</v>
      </c>
      <c r="G30" s="4">
        <v>54001</v>
      </c>
      <c r="H30" s="4" t="s">
        <v>1847</v>
      </c>
      <c r="I30" s="4" t="s">
        <v>1847</v>
      </c>
      <c r="J30" s="4" t="s">
        <v>1848</v>
      </c>
      <c r="K30" s="4" t="s">
        <v>1848</v>
      </c>
    </row>
    <row r="31" spans="1:11" x14ac:dyDescent="0.35">
      <c r="A31" s="1" t="s">
        <v>1879</v>
      </c>
      <c r="B31" s="1" t="s">
        <v>58</v>
      </c>
      <c r="C31" s="1" t="s">
        <v>1870</v>
      </c>
      <c r="D31" s="4">
        <v>2</v>
      </c>
      <c r="E31" s="4" t="s">
        <v>1846</v>
      </c>
      <c r="F31" s="4">
        <v>2025</v>
      </c>
      <c r="G31" s="4">
        <v>54001</v>
      </c>
      <c r="H31" s="4" t="s">
        <v>1847</v>
      </c>
      <c r="I31" s="4" t="s">
        <v>1847</v>
      </c>
      <c r="J31" s="4" t="s">
        <v>1848</v>
      </c>
      <c r="K31" s="4" t="s">
        <v>1848</v>
      </c>
    </row>
    <row r="32" spans="1:11" x14ac:dyDescent="0.35">
      <c r="A32" s="1" t="s">
        <v>1880</v>
      </c>
      <c r="B32" s="1" t="s">
        <v>58</v>
      </c>
      <c r="C32" s="1" t="s">
        <v>1870</v>
      </c>
      <c r="D32" s="4">
        <v>1</v>
      </c>
      <c r="E32" s="4" t="s">
        <v>1846</v>
      </c>
      <c r="F32" s="4">
        <v>2025</v>
      </c>
      <c r="G32" s="4">
        <v>20011</v>
      </c>
      <c r="H32" s="4" t="s">
        <v>1847</v>
      </c>
      <c r="I32" s="4" t="s">
        <v>1847</v>
      </c>
      <c r="J32" s="4" t="s">
        <v>1848</v>
      </c>
      <c r="K32" s="4" t="s">
        <v>1848</v>
      </c>
    </row>
    <row r="33" spans="1:11" x14ac:dyDescent="0.35">
      <c r="A33" s="1" t="s">
        <v>1881</v>
      </c>
      <c r="B33" s="1" t="s">
        <v>58</v>
      </c>
      <c r="C33" s="1" t="s">
        <v>1870</v>
      </c>
      <c r="D33" s="4">
        <v>2</v>
      </c>
      <c r="E33" s="4" t="s">
        <v>1846</v>
      </c>
      <c r="F33" s="4">
        <v>2025</v>
      </c>
      <c r="G33" s="4">
        <v>20011</v>
      </c>
      <c r="H33" s="4" t="s">
        <v>1847</v>
      </c>
      <c r="I33" s="4" t="s">
        <v>1847</v>
      </c>
      <c r="J33" s="4" t="s">
        <v>1848</v>
      </c>
      <c r="K33" s="4" t="s">
        <v>1848</v>
      </c>
    </row>
    <row r="34" spans="1:11" x14ac:dyDescent="0.35">
      <c r="A34" s="1" t="s">
        <v>1882</v>
      </c>
      <c r="B34" s="1" t="s">
        <v>58</v>
      </c>
      <c r="C34" s="1" t="s">
        <v>1870</v>
      </c>
      <c r="D34" s="4">
        <v>1</v>
      </c>
      <c r="E34" s="4" t="s">
        <v>1846</v>
      </c>
      <c r="F34" s="4">
        <v>2025</v>
      </c>
      <c r="G34" s="4">
        <v>54498</v>
      </c>
      <c r="H34" s="4" t="s">
        <v>1847</v>
      </c>
      <c r="I34" s="4" t="s">
        <v>1847</v>
      </c>
      <c r="J34" s="4" t="s">
        <v>1848</v>
      </c>
      <c r="K34" s="4" t="s">
        <v>1848</v>
      </c>
    </row>
    <row r="35" spans="1:11" x14ac:dyDescent="0.35">
      <c r="A35" s="1" t="s">
        <v>1883</v>
      </c>
      <c r="B35" s="1" t="s">
        <v>58</v>
      </c>
      <c r="C35" s="1" t="s">
        <v>1870</v>
      </c>
      <c r="D35" s="4">
        <v>2</v>
      </c>
      <c r="E35" s="4" t="s">
        <v>1846</v>
      </c>
      <c r="F35" s="4">
        <v>2025</v>
      </c>
      <c r="G35" s="4">
        <v>54498</v>
      </c>
      <c r="H35" s="4" t="s">
        <v>1847</v>
      </c>
      <c r="I35" s="4" t="s">
        <v>1847</v>
      </c>
      <c r="J35" s="4" t="s">
        <v>1848</v>
      </c>
      <c r="K35" s="4" t="s">
        <v>1848</v>
      </c>
    </row>
    <row r="36" spans="1:11" x14ac:dyDescent="0.35">
      <c r="A36" s="1" t="s">
        <v>1884</v>
      </c>
      <c r="B36" s="1" t="s">
        <v>58</v>
      </c>
      <c r="C36" s="1" t="s">
        <v>1870</v>
      </c>
      <c r="D36" s="4">
        <v>1</v>
      </c>
      <c r="E36" s="4" t="s">
        <v>1846</v>
      </c>
      <c r="F36" s="4">
        <v>2025</v>
      </c>
      <c r="G36" s="4">
        <v>54810</v>
      </c>
      <c r="H36" s="4" t="s">
        <v>1847</v>
      </c>
      <c r="I36" s="4" t="s">
        <v>1847</v>
      </c>
      <c r="J36" s="4" t="s">
        <v>1848</v>
      </c>
      <c r="K36" s="4" t="s">
        <v>1848</v>
      </c>
    </row>
    <row r="37" spans="1:11" x14ac:dyDescent="0.35">
      <c r="A37" s="1" t="s">
        <v>1885</v>
      </c>
      <c r="B37" s="1" t="s">
        <v>58</v>
      </c>
      <c r="C37" s="1" t="s">
        <v>1870</v>
      </c>
      <c r="D37" s="4">
        <v>2</v>
      </c>
      <c r="E37" s="4" t="s">
        <v>1846</v>
      </c>
      <c r="F37" s="4">
        <v>2025</v>
      </c>
      <c r="G37" s="4">
        <v>54810</v>
      </c>
      <c r="H37" s="4" t="s">
        <v>1847</v>
      </c>
      <c r="I37" s="4" t="s">
        <v>1847</v>
      </c>
      <c r="J37" s="4" t="s">
        <v>1848</v>
      </c>
      <c r="K37" s="4" t="s">
        <v>1848</v>
      </c>
    </row>
    <row r="38" spans="1:11" x14ac:dyDescent="0.35">
      <c r="A38" s="1" t="s">
        <v>1886</v>
      </c>
      <c r="B38" s="1" t="s">
        <v>58</v>
      </c>
      <c r="C38" s="1" t="s">
        <v>1870</v>
      </c>
      <c r="D38" s="4">
        <v>2</v>
      </c>
      <c r="E38" s="4" t="s">
        <v>1846</v>
      </c>
      <c r="F38" s="4">
        <v>2025</v>
      </c>
      <c r="G38" s="4">
        <v>54518</v>
      </c>
      <c r="H38" s="4" t="s">
        <v>1847</v>
      </c>
      <c r="I38" s="4" t="s">
        <v>1847</v>
      </c>
      <c r="J38" s="4" t="s">
        <v>1848</v>
      </c>
      <c r="K38" s="4" t="s">
        <v>1848</v>
      </c>
    </row>
    <row r="39" spans="1:11" x14ac:dyDescent="0.35">
      <c r="A39" s="1" t="s">
        <v>1887</v>
      </c>
      <c r="B39" s="1" t="s">
        <v>58</v>
      </c>
      <c r="C39" s="1" t="s">
        <v>1870</v>
      </c>
      <c r="D39" s="4">
        <v>2</v>
      </c>
      <c r="E39" s="4" t="s">
        <v>1851</v>
      </c>
      <c r="F39" s="4">
        <v>2025</v>
      </c>
      <c r="G39" s="4">
        <v>54518</v>
      </c>
      <c r="H39" s="4" t="s">
        <v>1847</v>
      </c>
      <c r="I39" s="4" t="s">
        <v>1847</v>
      </c>
      <c r="J39" s="4" t="s">
        <v>1848</v>
      </c>
      <c r="K39" s="4" t="s">
        <v>1848</v>
      </c>
    </row>
    <row r="40" spans="1:11" x14ac:dyDescent="0.35">
      <c r="A40" s="1" t="s">
        <v>1888</v>
      </c>
      <c r="B40" s="1" t="s">
        <v>96</v>
      </c>
      <c r="C40" s="1" t="s">
        <v>1889</v>
      </c>
      <c r="D40" s="4">
        <v>2</v>
      </c>
      <c r="E40" s="4" t="s">
        <v>1890</v>
      </c>
      <c r="F40" s="4">
        <v>2025</v>
      </c>
      <c r="G40" s="4">
        <v>54810</v>
      </c>
      <c r="H40" s="4" t="s">
        <v>1847</v>
      </c>
      <c r="I40" s="4" t="s">
        <v>1847</v>
      </c>
      <c r="J40" s="4" t="s">
        <v>1848</v>
      </c>
      <c r="K40" s="4" t="s">
        <v>1848</v>
      </c>
    </row>
    <row r="41" spans="1:11" x14ac:dyDescent="0.35">
      <c r="A41" s="1" t="s">
        <v>1891</v>
      </c>
      <c r="B41" s="1" t="s">
        <v>96</v>
      </c>
      <c r="C41" s="1" t="s">
        <v>1889</v>
      </c>
      <c r="D41" s="4">
        <v>3</v>
      </c>
      <c r="E41" s="4" t="s">
        <v>1890</v>
      </c>
      <c r="F41" s="4">
        <v>2025</v>
      </c>
      <c r="G41" s="4">
        <v>54810</v>
      </c>
      <c r="H41" s="4" t="s">
        <v>1847</v>
      </c>
      <c r="I41" s="4" t="s">
        <v>1847</v>
      </c>
      <c r="J41" s="4" t="s">
        <v>1848</v>
      </c>
      <c r="K41" s="4" t="s">
        <v>1848</v>
      </c>
    </row>
    <row r="42" spans="1:11" x14ac:dyDescent="0.35">
      <c r="A42" s="1" t="s">
        <v>1892</v>
      </c>
      <c r="B42" s="1" t="s">
        <v>144</v>
      </c>
      <c r="C42" s="1" t="s">
        <v>1893</v>
      </c>
      <c r="D42" s="4">
        <v>2</v>
      </c>
      <c r="E42" s="4" t="s">
        <v>1890</v>
      </c>
      <c r="F42" s="4">
        <v>2025</v>
      </c>
      <c r="G42" s="4">
        <v>54810</v>
      </c>
      <c r="H42" s="4" t="s">
        <v>1847</v>
      </c>
      <c r="I42" s="4" t="s">
        <v>1847</v>
      </c>
      <c r="J42" s="4" t="s">
        <v>1848</v>
      </c>
      <c r="K42" s="4" t="s">
        <v>1848</v>
      </c>
    </row>
    <row r="43" spans="1:11" x14ac:dyDescent="0.35">
      <c r="A43" s="1" t="s">
        <v>1894</v>
      </c>
      <c r="B43" s="1" t="s">
        <v>144</v>
      </c>
      <c r="C43" s="1" t="s">
        <v>1893</v>
      </c>
      <c r="D43" s="4">
        <v>3</v>
      </c>
      <c r="E43" s="4" t="s">
        <v>1890</v>
      </c>
      <c r="F43" s="4">
        <v>2025</v>
      </c>
      <c r="G43" s="4">
        <v>20011</v>
      </c>
      <c r="H43" s="4" t="s">
        <v>1847</v>
      </c>
      <c r="I43" s="4" t="s">
        <v>1847</v>
      </c>
      <c r="J43" s="4" t="s">
        <v>1848</v>
      </c>
      <c r="K43" s="4" t="s">
        <v>1848</v>
      </c>
    </row>
    <row r="44" spans="1:11" x14ac:dyDescent="0.35">
      <c r="A44" s="1" t="s">
        <v>1895</v>
      </c>
      <c r="B44" s="1" t="s">
        <v>137</v>
      </c>
      <c r="C44" s="1" t="s">
        <v>1896</v>
      </c>
      <c r="D44" s="4">
        <v>3</v>
      </c>
      <c r="E44" s="4" t="s">
        <v>1890</v>
      </c>
      <c r="F44" s="4">
        <v>2025</v>
      </c>
      <c r="G44" s="4">
        <v>20011</v>
      </c>
      <c r="H44" s="4" t="s">
        <v>1847</v>
      </c>
      <c r="I44" s="4" t="s">
        <v>1847</v>
      </c>
      <c r="J44" s="4" t="s">
        <v>1848</v>
      </c>
      <c r="K44" s="4" t="s">
        <v>1848</v>
      </c>
    </row>
    <row r="45" spans="1:11" x14ac:dyDescent="0.35">
      <c r="A45" s="1" t="s">
        <v>1897</v>
      </c>
      <c r="B45" s="1" t="s">
        <v>19</v>
      </c>
      <c r="C45" s="1" t="s">
        <v>1898</v>
      </c>
      <c r="D45" s="4">
        <v>3</v>
      </c>
      <c r="E45" s="4" t="s">
        <v>1851</v>
      </c>
      <c r="F45" s="4">
        <v>2025</v>
      </c>
      <c r="G45" s="4">
        <v>54810</v>
      </c>
      <c r="H45" s="4" t="s">
        <v>1847</v>
      </c>
      <c r="I45" s="4" t="s">
        <v>1847</v>
      </c>
      <c r="J45" s="4" t="s">
        <v>1848</v>
      </c>
      <c r="K45" s="4" t="s">
        <v>1848</v>
      </c>
    </row>
    <row r="46" spans="1:11" x14ac:dyDescent="0.35">
      <c r="A46" s="1" t="s">
        <v>1899</v>
      </c>
      <c r="B46" s="1" t="s">
        <v>19</v>
      </c>
      <c r="C46" s="1" t="s">
        <v>1898</v>
      </c>
      <c r="D46" s="4">
        <v>2</v>
      </c>
      <c r="E46" s="4" t="s">
        <v>1851</v>
      </c>
      <c r="F46" s="4">
        <v>2025</v>
      </c>
      <c r="G46" s="4">
        <v>54810</v>
      </c>
      <c r="H46" s="4" t="s">
        <v>1847</v>
      </c>
      <c r="I46" s="4" t="s">
        <v>1847</v>
      </c>
      <c r="J46" s="4" t="s">
        <v>1848</v>
      </c>
      <c r="K46" s="4" t="s">
        <v>1848</v>
      </c>
    </row>
    <row r="47" spans="1:11" x14ac:dyDescent="0.35">
      <c r="A47" s="1" t="s">
        <v>1900</v>
      </c>
      <c r="B47" s="1" t="s">
        <v>113</v>
      </c>
      <c r="C47" s="1" t="s">
        <v>1901</v>
      </c>
      <c r="D47" s="4">
        <v>2</v>
      </c>
      <c r="E47" s="4" t="s">
        <v>1846</v>
      </c>
      <c r="F47" s="4">
        <v>2025</v>
      </c>
      <c r="G47" s="4">
        <v>54518</v>
      </c>
      <c r="H47" s="4" t="s">
        <v>1847</v>
      </c>
      <c r="I47" s="4" t="s">
        <v>1847</v>
      </c>
      <c r="J47" s="4" t="s">
        <v>1848</v>
      </c>
      <c r="K47" s="4" t="s">
        <v>1848</v>
      </c>
    </row>
    <row r="48" spans="1:11" x14ac:dyDescent="0.35">
      <c r="A48" s="1" t="s">
        <v>1902</v>
      </c>
      <c r="B48" s="1" t="s">
        <v>49</v>
      </c>
      <c r="C48" s="1" t="s">
        <v>1903</v>
      </c>
      <c r="D48" s="4">
        <v>2</v>
      </c>
      <c r="E48" s="4" t="s">
        <v>1851</v>
      </c>
      <c r="F48" s="4">
        <v>2025</v>
      </c>
      <c r="G48" s="4">
        <v>54518</v>
      </c>
      <c r="H48" s="4" t="s">
        <v>1847</v>
      </c>
      <c r="I48" s="4" t="s">
        <v>1847</v>
      </c>
      <c r="J48" s="4" t="s">
        <v>1848</v>
      </c>
      <c r="K48" s="4" t="s">
        <v>1848</v>
      </c>
    </row>
    <row r="49" spans="1:11" x14ac:dyDescent="0.35">
      <c r="A49" s="1" t="s">
        <v>1904</v>
      </c>
      <c r="B49" s="1" t="s">
        <v>49</v>
      </c>
      <c r="C49" s="1" t="s">
        <v>1903</v>
      </c>
      <c r="D49" s="4">
        <v>2</v>
      </c>
      <c r="E49" s="4" t="s">
        <v>1851</v>
      </c>
      <c r="F49" s="4">
        <v>2025</v>
      </c>
      <c r="G49" s="4">
        <v>54810</v>
      </c>
      <c r="H49" s="4" t="s">
        <v>1847</v>
      </c>
      <c r="I49" s="4" t="s">
        <v>1847</v>
      </c>
      <c r="J49" s="4" t="s">
        <v>1848</v>
      </c>
      <c r="K49" s="4" t="s">
        <v>1848</v>
      </c>
    </row>
    <row r="50" spans="1:11" x14ac:dyDescent="0.35">
      <c r="A50" s="1" t="s">
        <v>1905</v>
      </c>
      <c r="B50" s="1" t="s">
        <v>113</v>
      </c>
      <c r="C50" s="1" t="s">
        <v>1901</v>
      </c>
      <c r="D50" s="4">
        <v>2</v>
      </c>
      <c r="E50" s="4" t="s">
        <v>1846</v>
      </c>
      <c r="F50" s="4">
        <v>2025</v>
      </c>
      <c r="G50" s="4">
        <v>54810</v>
      </c>
      <c r="H50" s="4" t="s">
        <v>1847</v>
      </c>
      <c r="I50" s="4" t="s">
        <v>1847</v>
      </c>
      <c r="J50" s="4" t="s">
        <v>1848</v>
      </c>
      <c r="K50" s="4" t="s">
        <v>1848</v>
      </c>
    </row>
    <row r="51" spans="1:11" x14ac:dyDescent="0.35">
      <c r="A51" s="1" t="s">
        <v>1906</v>
      </c>
      <c r="B51" s="1" t="s">
        <v>113</v>
      </c>
      <c r="C51" s="1" t="s">
        <v>1901</v>
      </c>
      <c r="D51" s="4">
        <v>1</v>
      </c>
      <c r="E51" s="4" t="s">
        <v>1846</v>
      </c>
      <c r="F51" s="4">
        <v>2025</v>
      </c>
      <c r="G51" s="4">
        <v>20011</v>
      </c>
      <c r="H51" s="4" t="s">
        <v>1847</v>
      </c>
      <c r="I51" s="4" t="s">
        <v>1847</v>
      </c>
      <c r="J51" s="4" t="s">
        <v>1848</v>
      </c>
      <c r="K51" s="4" t="s">
        <v>1848</v>
      </c>
    </row>
    <row r="52" spans="1:11" x14ac:dyDescent="0.35">
      <c r="A52" s="1" t="s">
        <v>1907</v>
      </c>
      <c r="B52" s="1" t="s">
        <v>113</v>
      </c>
      <c r="C52" s="1" t="s">
        <v>1901</v>
      </c>
      <c r="D52" s="4">
        <v>2</v>
      </c>
      <c r="E52" s="4" t="s">
        <v>1846</v>
      </c>
      <c r="F52" s="4">
        <v>2025</v>
      </c>
      <c r="G52" s="4">
        <v>20011</v>
      </c>
      <c r="H52" s="4" t="s">
        <v>1847</v>
      </c>
      <c r="I52" s="4" t="s">
        <v>1847</v>
      </c>
      <c r="J52" s="4" t="s">
        <v>1848</v>
      </c>
      <c r="K52" s="4" t="s">
        <v>1848</v>
      </c>
    </row>
    <row r="53" spans="1:11" x14ac:dyDescent="0.35">
      <c r="A53" s="1" t="s">
        <v>1908</v>
      </c>
      <c r="B53" s="1" t="s">
        <v>121</v>
      </c>
      <c r="C53" s="1" t="s">
        <v>1909</v>
      </c>
      <c r="D53" s="4">
        <v>1</v>
      </c>
      <c r="E53" s="4" t="s">
        <v>1846</v>
      </c>
      <c r="F53" s="4">
        <v>2025</v>
      </c>
      <c r="G53" s="4">
        <v>54518</v>
      </c>
      <c r="H53" s="4" t="s">
        <v>1847</v>
      </c>
      <c r="I53" s="4" t="s">
        <v>1847</v>
      </c>
      <c r="J53" s="4" t="s">
        <v>1848</v>
      </c>
      <c r="K53" s="4" t="s">
        <v>1848</v>
      </c>
    </row>
    <row r="54" spans="1:11" x14ac:dyDescent="0.35">
      <c r="A54" s="1" t="s">
        <v>1910</v>
      </c>
      <c r="B54" s="1" t="s">
        <v>121</v>
      </c>
      <c r="C54" s="1" t="s">
        <v>1909</v>
      </c>
      <c r="D54" s="4">
        <v>1</v>
      </c>
      <c r="E54" s="4" t="s">
        <v>1846</v>
      </c>
      <c r="F54" s="4">
        <v>2025</v>
      </c>
      <c r="G54" s="4">
        <v>54810</v>
      </c>
      <c r="H54" s="4" t="s">
        <v>1847</v>
      </c>
      <c r="I54" s="4" t="s">
        <v>1847</v>
      </c>
      <c r="J54" s="4" t="s">
        <v>1848</v>
      </c>
      <c r="K54" s="4" t="s">
        <v>1848</v>
      </c>
    </row>
    <row r="55" spans="1:11" x14ac:dyDescent="0.35">
      <c r="A55" s="1" t="s">
        <v>1911</v>
      </c>
      <c r="B55" s="1" t="s">
        <v>121</v>
      </c>
      <c r="C55" s="1" t="s">
        <v>1909</v>
      </c>
      <c r="D55" s="4">
        <v>1</v>
      </c>
      <c r="E55" s="4" t="s">
        <v>1846</v>
      </c>
      <c r="F55" s="4">
        <v>2025</v>
      </c>
      <c r="G55" s="4">
        <v>20011</v>
      </c>
      <c r="H55" s="4" t="s">
        <v>1847</v>
      </c>
      <c r="I55" s="4" t="s">
        <v>1847</v>
      </c>
      <c r="J55" s="4" t="s">
        <v>1848</v>
      </c>
      <c r="K55" s="4" t="s">
        <v>1848</v>
      </c>
    </row>
    <row r="56" spans="1:11" x14ac:dyDescent="0.35">
      <c r="A56" s="1" t="s">
        <v>1912</v>
      </c>
      <c r="B56" s="1" t="s">
        <v>19</v>
      </c>
      <c r="C56" s="1" t="s">
        <v>1898</v>
      </c>
      <c r="D56" s="4">
        <v>1</v>
      </c>
      <c r="E56" s="4" t="s">
        <v>1851</v>
      </c>
      <c r="F56" s="4">
        <v>2025</v>
      </c>
      <c r="G56" s="4">
        <v>54518</v>
      </c>
      <c r="H56" s="4" t="s">
        <v>1847</v>
      </c>
      <c r="I56" s="4" t="s">
        <v>1847</v>
      </c>
      <c r="J56" s="4" t="s">
        <v>1848</v>
      </c>
      <c r="K56" s="4" t="s">
        <v>1848</v>
      </c>
    </row>
    <row r="57" spans="1:11" x14ac:dyDescent="0.35">
      <c r="A57" s="1" t="s">
        <v>1913</v>
      </c>
      <c r="B57" s="1" t="s">
        <v>19</v>
      </c>
      <c r="C57" s="1" t="s">
        <v>1898</v>
      </c>
      <c r="D57" s="4">
        <v>1</v>
      </c>
      <c r="E57" s="4" t="s">
        <v>1851</v>
      </c>
      <c r="F57" s="4">
        <v>2025</v>
      </c>
      <c r="G57" s="4">
        <v>54810</v>
      </c>
      <c r="H57" s="4" t="s">
        <v>1847</v>
      </c>
      <c r="I57" s="4" t="s">
        <v>1847</v>
      </c>
      <c r="J57" s="4" t="s">
        <v>1848</v>
      </c>
      <c r="K57" s="4" t="s">
        <v>1848</v>
      </c>
    </row>
    <row r="58" spans="1:11" x14ac:dyDescent="0.35">
      <c r="A58" s="1" t="s">
        <v>1914</v>
      </c>
      <c r="B58" s="1" t="s">
        <v>19</v>
      </c>
      <c r="C58" s="1" t="s">
        <v>1898</v>
      </c>
      <c r="D58" s="4">
        <v>1</v>
      </c>
      <c r="E58" s="4" t="s">
        <v>1851</v>
      </c>
      <c r="F58" s="4">
        <v>2025</v>
      </c>
      <c r="G58" s="4">
        <v>20011</v>
      </c>
      <c r="H58" s="4" t="s">
        <v>1847</v>
      </c>
      <c r="I58" s="4" t="s">
        <v>1847</v>
      </c>
      <c r="J58" s="4" t="s">
        <v>1848</v>
      </c>
      <c r="K58" s="4" t="s">
        <v>1848</v>
      </c>
    </row>
    <row r="59" spans="1:11" x14ac:dyDescent="0.35">
      <c r="A59" s="1" t="s">
        <v>1915</v>
      </c>
      <c r="B59" s="1" t="s">
        <v>40</v>
      </c>
      <c r="C59" s="1" t="s">
        <v>1916</v>
      </c>
      <c r="D59" s="4">
        <v>2</v>
      </c>
      <c r="E59" s="4" t="s">
        <v>1890</v>
      </c>
      <c r="F59" s="4">
        <v>2025</v>
      </c>
      <c r="G59" s="4">
        <v>54518</v>
      </c>
      <c r="H59" s="4" t="s">
        <v>1847</v>
      </c>
      <c r="I59" s="4" t="s">
        <v>1847</v>
      </c>
      <c r="J59" s="4" t="s">
        <v>1848</v>
      </c>
      <c r="K59" s="4" t="s">
        <v>1848</v>
      </c>
    </row>
    <row r="60" spans="1:11" x14ac:dyDescent="0.35">
      <c r="A60" s="1" t="s">
        <v>1917</v>
      </c>
      <c r="B60" s="1" t="s">
        <v>40</v>
      </c>
      <c r="C60" s="1" t="s">
        <v>1916</v>
      </c>
      <c r="D60" s="4">
        <v>1</v>
      </c>
      <c r="E60" s="4" t="s">
        <v>1890</v>
      </c>
      <c r="F60" s="4">
        <v>2025</v>
      </c>
      <c r="G60" s="4">
        <v>54518</v>
      </c>
      <c r="H60" s="4" t="s">
        <v>1847</v>
      </c>
      <c r="I60" s="4" t="s">
        <v>1847</v>
      </c>
      <c r="J60" s="4" t="s">
        <v>1848</v>
      </c>
      <c r="K60" s="4" t="s">
        <v>1848</v>
      </c>
    </row>
    <row r="61" spans="1:11" x14ac:dyDescent="0.35">
      <c r="A61" s="1" t="s">
        <v>1918</v>
      </c>
      <c r="B61" s="1" t="s">
        <v>113</v>
      </c>
      <c r="C61" s="1" t="s">
        <v>1901</v>
      </c>
      <c r="D61" s="4">
        <v>2</v>
      </c>
      <c r="E61" s="4" t="s">
        <v>1846</v>
      </c>
      <c r="F61" s="4">
        <v>2025</v>
      </c>
      <c r="G61" s="4">
        <v>54498</v>
      </c>
      <c r="H61" s="4" t="s">
        <v>1847</v>
      </c>
      <c r="I61" s="4" t="s">
        <v>1847</v>
      </c>
      <c r="J61" s="4" t="s">
        <v>1848</v>
      </c>
      <c r="K61" s="4" t="s">
        <v>1848</v>
      </c>
    </row>
    <row r="62" spans="1:11" x14ac:dyDescent="0.35">
      <c r="A62" s="1" t="s">
        <v>1919</v>
      </c>
      <c r="B62" s="1" t="s">
        <v>49</v>
      </c>
      <c r="C62" s="1" t="s">
        <v>1903</v>
      </c>
      <c r="D62" s="4">
        <v>2</v>
      </c>
      <c r="E62" s="4" t="s">
        <v>1851</v>
      </c>
      <c r="F62" s="4">
        <v>2025</v>
      </c>
      <c r="G62" s="4">
        <v>54498</v>
      </c>
      <c r="H62" s="4" t="s">
        <v>1847</v>
      </c>
      <c r="I62" s="4" t="s">
        <v>1847</v>
      </c>
      <c r="J62" s="4" t="s">
        <v>1848</v>
      </c>
      <c r="K62" s="4" t="s">
        <v>1848</v>
      </c>
    </row>
    <row r="63" spans="1:11" x14ac:dyDescent="0.35">
      <c r="A63" s="1" t="s">
        <v>1920</v>
      </c>
      <c r="B63" s="1" t="s">
        <v>113</v>
      </c>
      <c r="C63" s="1" t="s">
        <v>1901</v>
      </c>
      <c r="D63" s="4">
        <v>1</v>
      </c>
      <c r="E63" s="4" t="s">
        <v>1846</v>
      </c>
      <c r="F63" s="4">
        <v>2025</v>
      </c>
      <c r="G63" s="4">
        <v>54498</v>
      </c>
      <c r="H63" s="4" t="s">
        <v>1847</v>
      </c>
      <c r="I63" s="4" t="s">
        <v>1847</v>
      </c>
      <c r="J63" s="4" t="s">
        <v>1848</v>
      </c>
      <c r="K63" s="4" t="s">
        <v>1848</v>
      </c>
    </row>
    <row r="64" spans="1:11" x14ac:dyDescent="0.35">
      <c r="A64" s="1" t="s">
        <v>1921</v>
      </c>
      <c r="B64" s="1" t="s">
        <v>75</v>
      </c>
      <c r="C64" s="1" t="s">
        <v>1922</v>
      </c>
      <c r="D64" s="4">
        <v>1</v>
      </c>
      <c r="E64" s="4" t="s">
        <v>1846</v>
      </c>
      <c r="F64" s="4">
        <v>2025</v>
      </c>
      <c r="G64" s="4">
        <v>54498</v>
      </c>
      <c r="H64" s="4" t="s">
        <v>1847</v>
      </c>
      <c r="I64" s="4" t="s">
        <v>1847</v>
      </c>
      <c r="J64" s="4" t="s">
        <v>1848</v>
      </c>
      <c r="K64" s="4" t="s">
        <v>1848</v>
      </c>
    </row>
    <row r="65" spans="1:11" x14ac:dyDescent="0.35">
      <c r="A65" s="1" t="s">
        <v>1923</v>
      </c>
      <c r="B65" s="1" t="s">
        <v>75</v>
      </c>
      <c r="C65" s="1" t="s">
        <v>1922</v>
      </c>
      <c r="D65" s="4">
        <v>2</v>
      </c>
      <c r="E65" s="4" t="s">
        <v>1846</v>
      </c>
      <c r="F65" s="4">
        <v>2025</v>
      </c>
      <c r="G65" s="4">
        <v>54498</v>
      </c>
      <c r="H65" s="4" t="s">
        <v>1847</v>
      </c>
      <c r="I65" s="4" t="s">
        <v>1847</v>
      </c>
      <c r="J65" s="4" t="s">
        <v>1848</v>
      </c>
      <c r="K65" s="4" t="s">
        <v>1848</v>
      </c>
    </row>
    <row r="66" spans="1:11" x14ac:dyDescent="0.35">
      <c r="A66" s="1" t="s">
        <v>1924</v>
      </c>
      <c r="B66" s="1" t="s">
        <v>75</v>
      </c>
      <c r="C66" s="1" t="s">
        <v>1922</v>
      </c>
      <c r="D66" s="4">
        <v>2</v>
      </c>
      <c r="E66" s="4" t="s">
        <v>1851</v>
      </c>
      <c r="F66" s="4">
        <v>2025</v>
      </c>
      <c r="G66" s="4">
        <v>54498</v>
      </c>
      <c r="H66" s="4" t="s">
        <v>1847</v>
      </c>
      <c r="I66" s="4" t="s">
        <v>1847</v>
      </c>
      <c r="J66" s="4" t="s">
        <v>1848</v>
      </c>
      <c r="K66" s="4" t="s">
        <v>1848</v>
      </c>
    </row>
    <row r="67" spans="1:11" x14ac:dyDescent="0.35">
      <c r="A67" s="1" t="s">
        <v>1925</v>
      </c>
      <c r="B67" s="1" t="s">
        <v>75</v>
      </c>
      <c r="C67" s="1" t="s">
        <v>1922</v>
      </c>
      <c r="D67" s="4">
        <v>1</v>
      </c>
      <c r="E67" s="4" t="s">
        <v>1851</v>
      </c>
      <c r="F67" s="4">
        <v>2025</v>
      </c>
      <c r="G67" s="4">
        <v>54498</v>
      </c>
      <c r="H67" s="4" t="s">
        <v>1847</v>
      </c>
      <c r="I67" s="4" t="s">
        <v>1847</v>
      </c>
      <c r="J67" s="4" t="s">
        <v>1848</v>
      </c>
      <c r="K67" s="4" t="s">
        <v>1848</v>
      </c>
    </row>
    <row r="68" spans="1:11" x14ac:dyDescent="0.35">
      <c r="A68" s="1" t="s">
        <v>1926</v>
      </c>
      <c r="B68" s="1" t="s">
        <v>121</v>
      </c>
      <c r="C68" s="1" t="s">
        <v>1909</v>
      </c>
      <c r="D68" s="4">
        <v>1</v>
      </c>
      <c r="E68" s="4" t="s">
        <v>1846</v>
      </c>
      <c r="F68" s="4">
        <v>2025</v>
      </c>
      <c r="G68" s="4">
        <v>54498</v>
      </c>
      <c r="H68" s="4" t="s">
        <v>1847</v>
      </c>
      <c r="I68" s="4" t="s">
        <v>1847</v>
      </c>
      <c r="J68" s="4" t="s">
        <v>1848</v>
      </c>
      <c r="K68" s="4" t="s">
        <v>1848</v>
      </c>
    </row>
    <row r="69" spans="1:11" x14ac:dyDescent="0.35">
      <c r="A69" s="1" t="s">
        <v>1927</v>
      </c>
      <c r="B69" s="1" t="s">
        <v>19</v>
      </c>
      <c r="C69" s="1" t="s">
        <v>1898</v>
      </c>
      <c r="D69" s="4">
        <v>1</v>
      </c>
      <c r="E69" s="4" t="s">
        <v>1851</v>
      </c>
      <c r="F69" s="4">
        <v>2025</v>
      </c>
      <c r="G69" s="4">
        <v>54498</v>
      </c>
      <c r="H69" s="4" t="s">
        <v>1847</v>
      </c>
      <c r="I69" s="4" t="s">
        <v>1847</v>
      </c>
      <c r="J69" s="4" t="s">
        <v>1848</v>
      </c>
      <c r="K69" s="4" t="s">
        <v>1848</v>
      </c>
    </row>
    <row r="70" spans="1:11" x14ac:dyDescent="0.35">
      <c r="A70" s="1" t="s">
        <v>1928</v>
      </c>
      <c r="B70" s="1" t="s">
        <v>40</v>
      </c>
      <c r="C70" s="1" t="s">
        <v>1916</v>
      </c>
      <c r="D70" s="4">
        <v>2</v>
      </c>
      <c r="E70" s="4" t="s">
        <v>1890</v>
      </c>
      <c r="F70" s="4">
        <v>2025</v>
      </c>
      <c r="G70" s="4">
        <v>54498</v>
      </c>
      <c r="H70" s="4" t="s">
        <v>1847</v>
      </c>
      <c r="I70" s="4" t="s">
        <v>1847</v>
      </c>
      <c r="J70" s="4" t="s">
        <v>1848</v>
      </c>
      <c r="K70" s="4" t="s">
        <v>1848</v>
      </c>
    </row>
    <row r="71" spans="1:11" x14ac:dyDescent="0.35">
      <c r="A71" s="1" t="s">
        <v>1929</v>
      </c>
      <c r="B71" s="1" t="s">
        <v>40</v>
      </c>
      <c r="C71" s="1" t="s">
        <v>1916</v>
      </c>
      <c r="D71" s="4">
        <v>1</v>
      </c>
      <c r="E71" s="4" t="s">
        <v>1890</v>
      </c>
      <c r="F71" s="4">
        <v>2025</v>
      </c>
      <c r="G71" s="4">
        <v>54498</v>
      </c>
      <c r="H71" s="4" t="s">
        <v>1847</v>
      </c>
      <c r="I71" s="4" t="s">
        <v>1847</v>
      </c>
      <c r="J71" s="4" t="s">
        <v>1848</v>
      </c>
      <c r="K71" s="4" t="s">
        <v>1848</v>
      </c>
    </row>
    <row r="72" spans="1:11" x14ac:dyDescent="0.35">
      <c r="A72" s="1" t="s">
        <v>1930</v>
      </c>
      <c r="B72" s="1" t="s">
        <v>137</v>
      </c>
      <c r="C72" s="1" t="s">
        <v>1896</v>
      </c>
      <c r="D72" s="4">
        <v>4</v>
      </c>
      <c r="E72" s="4" t="s">
        <v>1846</v>
      </c>
      <c r="F72" s="4">
        <v>2025</v>
      </c>
      <c r="G72" s="4">
        <v>54001</v>
      </c>
      <c r="H72" s="4" t="s">
        <v>1847</v>
      </c>
      <c r="I72" s="4" t="s">
        <v>1847</v>
      </c>
      <c r="J72" s="4" t="s">
        <v>1848</v>
      </c>
      <c r="K72" s="4" t="s">
        <v>1848</v>
      </c>
    </row>
    <row r="73" spans="1:11" x14ac:dyDescent="0.35">
      <c r="A73" s="1" t="s">
        <v>1931</v>
      </c>
      <c r="B73" s="1" t="s">
        <v>137</v>
      </c>
      <c r="C73" s="1" t="s">
        <v>1896</v>
      </c>
      <c r="D73" s="4">
        <v>4</v>
      </c>
      <c r="E73" s="4" t="s">
        <v>1932</v>
      </c>
      <c r="F73" s="4">
        <v>2025</v>
      </c>
      <c r="G73" s="4">
        <v>54001</v>
      </c>
      <c r="H73" s="4" t="s">
        <v>1847</v>
      </c>
      <c r="I73" s="4" t="s">
        <v>1847</v>
      </c>
      <c r="J73" s="4" t="s">
        <v>1848</v>
      </c>
      <c r="K73" s="4" t="s">
        <v>1848</v>
      </c>
    </row>
    <row r="74" spans="1:11" x14ac:dyDescent="0.35">
      <c r="A74" s="1" t="s">
        <v>1933</v>
      </c>
      <c r="B74" s="1" t="s">
        <v>144</v>
      </c>
      <c r="C74" s="1" t="s">
        <v>1893</v>
      </c>
      <c r="D74" s="4">
        <v>2</v>
      </c>
      <c r="E74" s="4" t="s">
        <v>1890</v>
      </c>
      <c r="F74" s="4">
        <v>2025</v>
      </c>
      <c r="G74" s="4">
        <v>54001</v>
      </c>
      <c r="H74" s="4" t="s">
        <v>1847</v>
      </c>
      <c r="I74" s="4" t="s">
        <v>1847</v>
      </c>
      <c r="J74" s="4" t="s">
        <v>1848</v>
      </c>
      <c r="K74" s="4" t="s">
        <v>1848</v>
      </c>
    </row>
    <row r="75" spans="1:11" x14ac:dyDescent="0.35">
      <c r="A75" s="1" t="s">
        <v>1934</v>
      </c>
      <c r="B75" s="1" t="s">
        <v>19</v>
      </c>
      <c r="C75" s="1" t="s">
        <v>1898</v>
      </c>
      <c r="D75" s="4">
        <v>2</v>
      </c>
      <c r="E75" s="4" t="s">
        <v>1851</v>
      </c>
      <c r="F75" s="4">
        <v>2025</v>
      </c>
      <c r="G75" s="4">
        <v>54001</v>
      </c>
      <c r="H75" s="4" t="s">
        <v>1847</v>
      </c>
      <c r="I75" s="4" t="s">
        <v>1847</v>
      </c>
      <c r="J75" s="4" t="s">
        <v>1848</v>
      </c>
      <c r="K75" s="4" t="s">
        <v>1848</v>
      </c>
    </row>
    <row r="76" spans="1:11" x14ac:dyDescent="0.35">
      <c r="A76" s="1" t="s">
        <v>1935</v>
      </c>
      <c r="B76" s="1" t="s">
        <v>19</v>
      </c>
      <c r="C76" s="1" t="s">
        <v>1898</v>
      </c>
      <c r="D76" s="4">
        <v>1</v>
      </c>
      <c r="E76" s="4" t="s">
        <v>1851</v>
      </c>
      <c r="F76" s="4">
        <v>2025</v>
      </c>
      <c r="G76" s="4">
        <v>54001</v>
      </c>
      <c r="H76" s="4" t="s">
        <v>1847</v>
      </c>
      <c r="I76" s="4" t="s">
        <v>1847</v>
      </c>
      <c r="J76" s="4" t="s">
        <v>1848</v>
      </c>
      <c r="K76" s="4" t="s">
        <v>1848</v>
      </c>
    </row>
    <row r="77" spans="1:11" x14ac:dyDescent="0.35">
      <c r="A77" s="1" t="s">
        <v>1936</v>
      </c>
      <c r="B77" s="1" t="s">
        <v>19</v>
      </c>
      <c r="C77" s="1" t="s">
        <v>1898</v>
      </c>
      <c r="D77" s="4">
        <v>2</v>
      </c>
      <c r="E77" s="4" t="s">
        <v>1846</v>
      </c>
      <c r="F77" s="4">
        <v>2025</v>
      </c>
      <c r="G77" s="4">
        <v>54001</v>
      </c>
      <c r="H77" s="4" t="s">
        <v>1847</v>
      </c>
      <c r="I77" s="4" t="s">
        <v>1847</v>
      </c>
      <c r="J77" s="4" t="s">
        <v>1848</v>
      </c>
      <c r="K77" s="4" t="s">
        <v>1848</v>
      </c>
    </row>
    <row r="78" spans="1:11" x14ac:dyDescent="0.35">
      <c r="A78" s="1" t="s">
        <v>1937</v>
      </c>
      <c r="B78" s="1" t="s">
        <v>19</v>
      </c>
      <c r="C78" s="1" t="s">
        <v>1898</v>
      </c>
      <c r="D78" s="4">
        <v>4</v>
      </c>
      <c r="E78" s="4" t="s">
        <v>1851</v>
      </c>
      <c r="F78" s="4">
        <v>2025</v>
      </c>
      <c r="G78" s="4">
        <v>54001</v>
      </c>
      <c r="H78" s="4" t="s">
        <v>1847</v>
      </c>
      <c r="I78" s="4" t="s">
        <v>1847</v>
      </c>
      <c r="J78" s="4" t="s">
        <v>1848</v>
      </c>
      <c r="K78" s="4" t="s">
        <v>1848</v>
      </c>
    </row>
    <row r="79" spans="1:11" x14ac:dyDescent="0.35">
      <c r="A79" s="1" t="s">
        <v>1938</v>
      </c>
      <c r="B79" s="1" t="s">
        <v>82</v>
      </c>
      <c r="C79" s="1" t="s">
        <v>1939</v>
      </c>
      <c r="D79" s="4">
        <v>4</v>
      </c>
      <c r="E79" s="4" t="s">
        <v>1890</v>
      </c>
      <c r="F79" s="4">
        <v>2025</v>
      </c>
      <c r="G79" s="4">
        <v>54001</v>
      </c>
      <c r="H79" s="4" t="s">
        <v>1847</v>
      </c>
      <c r="I79" s="4" t="s">
        <v>1847</v>
      </c>
      <c r="J79" s="4" t="s">
        <v>1848</v>
      </c>
      <c r="K79" s="4" t="s">
        <v>1848</v>
      </c>
    </row>
    <row r="80" spans="1:11" x14ac:dyDescent="0.35">
      <c r="A80" s="1" t="s">
        <v>1940</v>
      </c>
      <c r="B80" s="1" t="s">
        <v>82</v>
      </c>
      <c r="C80" s="1" t="s">
        <v>1939</v>
      </c>
      <c r="D80" s="4">
        <v>3</v>
      </c>
      <c r="E80" s="4" t="s">
        <v>1890</v>
      </c>
      <c r="F80" s="4">
        <v>2025</v>
      </c>
      <c r="G80" s="4">
        <v>54001</v>
      </c>
      <c r="H80" s="4" t="s">
        <v>1847</v>
      </c>
      <c r="I80" s="4" t="s">
        <v>1847</v>
      </c>
      <c r="J80" s="4" t="s">
        <v>1848</v>
      </c>
      <c r="K80" s="4" t="s">
        <v>1848</v>
      </c>
    </row>
    <row r="81" spans="1:11" x14ac:dyDescent="0.35">
      <c r="A81" s="1" t="s">
        <v>1941</v>
      </c>
      <c r="B81" s="1" t="s">
        <v>82</v>
      </c>
      <c r="C81" s="1" t="s">
        <v>1939</v>
      </c>
      <c r="D81" s="4">
        <v>4</v>
      </c>
      <c r="E81" s="4" t="s">
        <v>1932</v>
      </c>
      <c r="F81" s="4">
        <v>2025</v>
      </c>
      <c r="G81" s="4">
        <v>54001</v>
      </c>
      <c r="H81" s="4" t="s">
        <v>1847</v>
      </c>
      <c r="I81" s="4" t="s">
        <v>1847</v>
      </c>
      <c r="J81" s="4" t="s">
        <v>1848</v>
      </c>
      <c r="K81" s="4" t="s">
        <v>1848</v>
      </c>
    </row>
    <row r="82" spans="1:11" x14ac:dyDescent="0.35">
      <c r="A82" s="1" t="s">
        <v>1942</v>
      </c>
      <c r="B82" s="1" t="s">
        <v>89</v>
      </c>
      <c r="C82" s="1" t="s">
        <v>1943</v>
      </c>
      <c r="D82" s="4">
        <v>3</v>
      </c>
      <c r="E82" s="4" t="s">
        <v>1851</v>
      </c>
      <c r="F82" s="4">
        <v>2025</v>
      </c>
      <c r="G82" s="4">
        <v>54001</v>
      </c>
      <c r="H82" s="4" t="s">
        <v>1847</v>
      </c>
      <c r="I82" s="4" t="s">
        <v>1847</v>
      </c>
      <c r="J82" s="4" t="s">
        <v>1848</v>
      </c>
      <c r="K82" s="4" t="s">
        <v>1848</v>
      </c>
    </row>
    <row r="83" spans="1:11" x14ac:dyDescent="0.35">
      <c r="A83" s="1" t="s">
        <v>1944</v>
      </c>
      <c r="B83" s="1" t="s">
        <v>89</v>
      </c>
      <c r="C83" s="1" t="s">
        <v>1943</v>
      </c>
      <c r="D83" s="4">
        <v>4</v>
      </c>
      <c r="E83" s="4" t="s">
        <v>1851</v>
      </c>
      <c r="F83" s="4">
        <v>2025</v>
      </c>
      <c r="G83" s="4">
        <v>54001</v>
      </c>
      <c r="H83" s="4" t="s">
        <v>1847</v>
      </c>
      <c r="I83" s="4" t="s">
        <v>1847</v>
      </c>
      <c r="J83" s="4" t="s">
        <v>1848</v>
      </c>
      <c r="K83" s="4" t="s">
        <v>1848</v>
      </c>
    </row>
    <row r="84" spans="1:11" x14ac:dyDescent="0.35">
      <c r="A84" s="1" t="s">
        <v>1945</v>
      </c>
      <c r="B84" s="1" t="s">
        <v>89</v>
      </c>
      <c r="C84" s="1" t="s">
        <v>1943</v>
      </c>
      <c r="D84" s="4">
        <v>2</v>
      </c>
      <c r="E84" s="4" t="s">
        <v>1851</v>
      </c>
      <c r="F84" s="4">
        <v>2025</v>
      </c>
      <c r="G84" s="4">
        <v>54001</v>
      </c>
      <c r="H84" s="4" t="s">
        <v>1847</v>
      </c>
      <c r="I84" s="4" t="s">
        <v>1847</v>
      </c>
      <c r="J84" s="4" t="s">
        <v>1848</v>
      </c>
      <c r="K84" s="4" t="s">
        <v>1848</v>
      </c>
    </row>
    <row r="85" spans="1:11" s="37" customFormat="1" x14ac:dyDescent="0.35">
      <c r="A85" s="32" t="s">
        <v>1946</v>
      </c>
      <c r="B85" s="32" t="s">
        <v>1947</v>
      </c>
      <c r="C85" s="32" t="s">
        <v>1948</v>
      </c>
      <c r="D85" s="36">
        <v>4</v>
      </c>
      <c r="E85" s="36" t="s">
        <v>1851</v>
      </c>
      <c r="F85" s="36">
        <v>2025</v>
      </c>
      <c r="G85" s="36">
        <v>54001</v>
      </c>
      <c r="H85" s="36" t="s">
        <v>1847</v>
      </c>
      <c r="I85" s="36" t="s">
        <v>1847</v>
      </c>
      <c r="J85" s="36" t="s">
        <v>1848</v>
      </c>
      <c r="K85" s="36" t="s">
        <v>1848</v>
      </c>
    </row>
    <row r="86" spans="1:11" x14ac:dyDescent="0.35">
      <c r="A86" s="1" t="s">
        <v>1949</v>
      </c>
      <c r="B86" s="1" t="s">
        <v>31</v>
      </c>
      <c r="C86" s="1" t="s">
        <v>1950</v>
      </c>
      <c r="D86" s="4">
        <v>1</v>
      </c>
      <c r="E86" s="4" t="s">
        <v>1890</v>
      </c>
      <c r="F86" s="4">
        <v>2025</v>
      </c>
      <c r="G86" s="4">
        <v>54001</v>
      </c>
      <c r="H86" s="4" t="s">
        <v>1847</v>
      </c>
      <c r="I86" s="4" t="s">
        <v>1847</v>
      </c>
      <c r="J86" s="4" t="s">
        <v>1848</v>
      </c>
      <c r="K86" s="4" t="s">
        <v>1848</v>
      </c>
    </row>
    <row r="87" spans="1:11" x14ac:dyDescent="0.35">
      <c r="A87" s="1" t="s">
        <v>1951</v>
      </c>
      <c r="B87" s="1" t="s">
        <v>31</v>
      </c>
      <c r="C87" s="1" t="s">
        <v>1950</v>
      </c>
      <c r="D87" s="4">
        <v>2</v>
      </c>
      <c r="E87" s="4" t="s">
        <v>1890</v>
      </c>
      <c r="F87" s="4">
        <v>2025</v>
      </c>
      <c r="G87" s="4">
        <v>54001</v>
      </c>
      <c r="H87" s="4" t="s">
        <v>1847</v>
      </c>
      <c r="I87" s="4" t="s">
        <v>1847</v>
      </c>
      <c r="J87" s="4" t="s">
        <v>1848</v>
      </c>
      <c r="K87" s="4" t="s">
        <v>1848</v>
      </c>
    </row>
    <row r="88" spans="1:11" x14ac:dyDescent="0.35">
      <c r="A88" s="1" t="s">
        <v>1952</v>
      </c>
      <c r="B88" s="1" t="s">
        <v>113</v>
      </c>
      <c r="C88" s="1" t="s">
        <v>1901</v>
      </c>
      <c r="D88" s="4">
        <v>2</v>
      </c>
      <c r="E88" s="4" t="s">
        <v>1846</v>
      </c>
      <c r="F88" s="4">
        <v>2025</v>
      </c>
      <c r="G88" s="4">
        <v>54001</v>
      </c>
      <c r="H88" s="4" t="s">
        <v>1847</v>
      </c>
      <c r="I88" s="4" t="s">
        <v>1847</v>
      </c>
      <c r="J88" s="4" t="s">
        <v>1848</v>
      </c>
      <c r="K88" s="4" t="s">
        <v>1848</v>
      </c>
    </row>
    <row r="89" spans="1:11" x14ac:dyDescent="0.35">
      <c r="A89" s="1" t="s">
        <v>1953</v>
      </c>
      <c r="B89" s="1" t="s">
        <v>49</v>
      </c>
      <c r="C89" s="1" t="s">
        <v>1903</v>
      </c>
      <c r="D89" s="4">
        <v>2</v>
      </c>
      <c r="E89" s="4" t="s">
        <v>1851</v>
      </c>
      <c r="F89" s="4">
        <v>2025</v>
      </c>
      <c r="G89" s="4">
        <v>54001</v>
      </c>
      <c r="H89" s="4" t="s">
        <v>1847</v>
      </c>
      <c r="I89" s="4" t="s">
        <v>1847</v>
      </c>
      <c r="J89" s="4" t="s">
        <v>1848</v>
      </c>
      <c r="K89" s="4" t="s">
        <v>1848</v>
      </c>
    </row>
    <row r="90" spans="1:11" x14ac:dyDescent="0.35">
      <c r="A90" s="1" t="s">
        <v>1954</v>
      </c>
      <c r="B90" s="1" t="s">
        <v>113</v>
      </c>
      <c r="C90" s="1" t="s">
        <v>1901</v>
      </c>
      <c r="D90" s="4">
        <v>1</v>
      </c>
      <c r="E90" s="4" t="s">
        <v>1846</v>
      </c>
      <c r="F90" s="4">
        <v>2025</v>
      </c>
      <c r="G90" s="4">
        <v>54001</v>
      </c>
      <c r="H90" s="4" t="s">
        <v>1847</v>
      </c>
      <c r="I90" s="4" t="s">
        <v>1847</v>
      </c>
      <c r="J90" s="4" t="s">
        <v>1848</v>
      </c>
      <c r="K90" s="4" t="s">
        <v>1848</v>
      </c>
    </row>
    <row r="91" spans="1:11" x14ac:dyDescent="0.35">
      <c r="A91" s="1" t="s">
        <v>1955</v>
      </c>
      <c r="B91" s="1" t="s">
        <v>121</v>
      </c>
      <c r="C91" s="1" t="s">
        <v>1909</v>
      </c>
      <c r="D91" s="4">
        <v>1</v>
      </c>
      <c r="E91" s="4" t="s">
        <v>1846</v>
      </c>
      <c r="F91" s="4">
        <v>2025</v>
      </c>
      <c r="G91" s="4">
        <v>54001</v>
      </c>
      <c r="H91" s="4" t="s">
        <v>1847</v>
      </c>
      <c r="I91" s="4" t="s">
        <v>1847</v>
      </c>
      <c r="J91" s="4" t="s">
        <v>1848</v>
      </c>
      <c r="K91" s="4" t="s">
        <v>1848</v>
      </c>
    </row>
    <row r="92" spans="1:11" x14ac:dyDescent="0.35">
      <c r="A92" s="1" t="s">
        <v>1956</v>
      </c>
      <c r="B92" s="1" t="s">
        <v>106</v>
      </c>
      <c r="C92" s="1" t="s">
        <v>1957</v>
      </c>
      <c r="D92" s="4">
        <v>2</v>
      </c>
      <c r="E92" s="4" t="s">
        <v>1890</v>
      </c>
      <c r="F92" s="4">
        <v>2025</v>
      </c>
      <c r="G92" s="4">
        <v>54001</v>
      </c>
      <c r="H92" s="4" t="s">
        <v>1847</v>
      </c>
      <c r="I92" s="4" t="s">
        <v>1847</v>
      </c>
      <c r="J92" s="4" t="s">
        <v>1848</v>
      </c>
      <c r="K92" s="4" t="s">
        <v>1848</v>
      </c>
    </row>
    <row r="93" spans="1:11" x14ac:dyDescent="0.35">
      <c r="A93" s="1" t="s">
        <v>1958</v>
      </c>
      <c r="B93" s="1" t="s">
        <v>106</v>
      </c>
      <c r="C93" s="1" t="s">
        <v>1957</v>
      </c>
      <c r="D93" s="4">
        <v>1</v>
      </c>
      <c r="E93" s="4" t="s">
        <v>1890</v>
      </c>
      <c r="F93" s="4">
        <v>2025</v>
      </c>
      <c r="G93" s="4">
        <v>54001</v>
      </c>
      <c r="H93" s="4" t="s">
        <v>1847</v>
      </c>
      <c r="I93" s="4" t="s">
        <v>1847</v>
      </c>
      <c r="J93" s="4" t="s">
        <v>1848</v>
      </c>
      <c r="K93" s="4" t="s">
        <v>1848</v>
      </c>
    </row>
    <row r="94" spans="1:11" x14ac:dyDescent="0.35">
      <c r="A94" s="1" t="s">
        <v>1959</v>
      </c>
      <c r="B94" s="1" t="s">
        <v>106</v>
      </c>
      <c r="C94" s="1" t="s">
        <v>1957</v>
      </c>
      <c r="D94" s="4">
        <v>2</v>
      </c>
      <c r="E94" s="4" t="s">
        <v>1932</v>
      </c>
      <c r="F94" s="4">
        <v>2025</v>
      </c>
      <c r="G94" s="4">
        <v>54001</v>
      </c>
      <c r="H94" s="4" t="s">
        <v>1847</v>
      </c>
      <c r="I94" s="4" t="s">
        <v>1847</v>
      </c>
      <c r="J94" s="4" t="s">
        <v>1848</v>
      </c>
      <c r="K94" s="4" t="s">
        <v>1848</v>
      </c>
    </row>
    <row r="95" spans="1:11" x14ac:dyDescent="0.35">
      <c r="A95" s="1" t="s">
        <v>1960</v>
      </c>
      <c r="B95" s="1" t="s">
        <v>40</v>
      </c>
      <c r="C95" s="1" t="s">
        <v>1916</v>
      </c>
      <c r="D95" s="4">
        <v>2</v>
      </c>
      <c r="E95" s="4" t="s">
        <v>1890</v>
      </c>
      <c r="F95" s="4">
        <v>2025</v>
      </c>
      <c r="G95" s="4">
        <v>54001</v>
      </c>
      <c r="H95" s="4" t="s">
        <v>1847</v>
      </c>
      <c r="I95" s="4" t="s">
        <v>1847</v>
      </c>
      <c r="J95" s="4" t="s">
        <v>1848</v>
      </c>
      <c r="K95" s="4" t="s">
        <v>1848</v>
      </c>
    </row>
    <row r="96" spans="1:11" x14ac:dyDescent="0.35">
      <c r="A96" s="1" t="s">
        <v>1961</v>
      </c>
      <c r="B96" s="1" t="s">
        <v>40</v>
      </c>
      <c r="C96" s="1" t="s">
        <v>1916</v>
      </c>
      <c r="D96" s="4">
        <v>1</v>
      </c>
      <c r="E96" s="4" t="s">
        <v>1890</v>
      </c>
      <c r="F96" s="4">
        <v>2025</v>
      </c>
      <c r="G96" s="4">
        <v>54001</v>
      </c>
      <c r="H96" s="4" t="s">
        <v>1847</v>
      </c>
      <c r="I96" s="4" t="s">
        <v>1847</v>
      </c>
      <c r="J96" s="4" t="s">
        <v>1848</v>
      </c>
      <c r="K96" s="4" t="s">
        <v>1848</v>
      </c>
    </row>
    <row r="97" spans="1:11" x14ac:dyDescent="0.35">
      <c r="A97" s="1" t="s">
        <v>1962</v>
      </c>
      <c r="B97" s="1" t="s">
        <v>128</v>
      </c>
      <c r="C97" s="1" t="s">
        <v>1963</v>
      </c>
      <c r="D97" s="4">
        <v>4</v>
      </c>
      <c r="E97" s="4" t="s">
        <v>1932</v>
      </c>
      <c r="F97" s="4">
        <v>2025</v>
      </c>
      <c r="G97" s="4">
        <v>54810</v>
      </c>
      <c r="H97" s="4" t="s">
        <v>1847</v>
      </c>
      <c r="I97" s="4" t="s">
        <v>1847</v>
      </c>
      <c r="J97" s="4" t="s">
        <v>1964</v>
      </c>
      <c r="K97" s="4" t="s">
        <v>1848</v>
      </c>
    </row>
    <row r="98" spans="1:11" x14ac:dyDescent="0.35">
      <c r="A98" s="1" t="s">
        <v>1965</v>
      </c>
      <c r="B98" s="1" t="s">
        <v>128</v>
      </c>
      <c r="C98" s="1" t="s">
        <v>1963</v>
      </c>
      <c r="D98" s="4">
        <v>4</v>
      </c>
      <c r="E98" s="4" t="s">
        <v>1932</v>
      </c>
      <c r="F98" s="4">
        <v>2025</v>
      </c>
      <c r="G98" s="4">
        <v>54001</v>
      </c>
      <c r="H98" s="4" t="s">
        <v>1847</v>
      </c>
      <c r="I98" s="4" t="s">
        <v>1847</v>
      </c>
      <c r="J98" s="4" t="s">
        <v>1964</v>
      </c>
      <c r="K98" s="4" t="s">
        <v>1848</v>
      </c>
    </row>
    <row r="99" spans="1:11" x14ac:dyDescent="0.35">
      <c r="A99" s="1" t="s">
        <v>1966</v>
      </c>
      <c r="B99" s="1" t="s">
        <v>128</v>
      </c>
      <c r="C99" s="1" t="s">
        <v>1963</v>
      </c>
      <c r="D99" s="4">
        <v>4</v>
      </c>
      <c r="E99" s="4" t="s">
        <v>1932</v>
      </c>
      <c r="F99" s="4">
        <v>2025</v>
      </c>
      <c r="G99" s="4">
        <v>54498</v>
      </c>
      <c r="H99" s="4" t="s">
        <v>1847</v>
      </c>
      <c r="I99" s="4" t="s">
        <v>1847</v>
      </c>
      <c r="J99" s="4" t="s">
        <v>1964</v>
      </c>
      <c r="K99" s="4" t="s">
        <v>1848</v>
      </c>
    </row>
  </sheetData>
  <autoFilter ref="A1:K99" xr:uid="{066429E7-04CB-4BD1-BB2F-3247B1DE9133}"/>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2"/>
  <dimension ref="A1:AM40"/>
  <sheetViews>
    <sheetView tabSelected="1" topLeftCell="Y1" zoomScaleNormal="100" workbookViewId="0">
      <pane ySplit="2" topLeftCell="A3" activePane="bottomLeft" state="frozen"/>
      <selection pane="bottomLeft" activeCell="AF39" sqref="AF39"/>
    </sheetView>
  </sheetViews>
  <sheetFormatPr baseColWidth="10" defaultColWidth="11.54296875" defaultRowHeight="14.5" x14ac:dyDescent="0.35"/>
  <cols>
    <col min="1" max="2" width="12.81640625" style="39" bestFit="1" customWidth="1"/>
    <col min="3" max="3" width="13.453125" style="39" bestFit="1" customWidth="1"/>
    <col min="4" max="4" width="17.54296875" style="39" bestFit="1" customWidth="1"/>
    <col min="5" max="5" width="37" style="46" bestFit="1" customWidth="1"/>
    <col min="6" max="6" width="16.1796875" style="39" bestFit="1" customWidth="1"/>
    <col min="7" max="7" width="14.54296875" style="46" bestFit="1" customWidth="1"/>
    <col min="8" max="8" width="12.54296875" style="46" bestFit="1" customWidth="1"/>
    <col min="9" max="9" width="12.1796875" style="39" bestFit="1" customWidth="1"/>
    <col min="10" max="10" width="37.54296875" style="39" bestFit="1" customWidth="1"/>
    <col min="11" max="11" width="17.81640625" style="39" bestFit="1" customWidth="1"/>
    <col min="12" max="12" width="25.81640625" style="39" bestFit="1" customWidth="1"/>
    <col min="13" max="13" width="18.54296875" style="39" bestFit="1" customWidth="1"/>
    <col min="14" max="14" width="22.1796875" style="46" bestFit="1" customWidth="1"/>
    <col min="15" max="15" width="17.81640625" style="46" bestFit="1" customWidth="1"/>
    <col min="16" max="16" width="11.453125" style="46" bestFit="1" customWidth="1"/>
    <col min="17" max="17" width="10" bestFit="1" customWidth="1"/>
    <col min="18" max="18" width="12.54296875" bestFit="1" customWidth="1"/>
    <col min="19" max="19" width="15.54296875" style="46" bestFit="1" customWidth="1"/>
    <col min="20" max="20" width="10.1796875" style="46" bestFit="1" customWidth="1"/>
    <col min="21" max="21" width="12.7265625" style="46" bestFit="1" customWidth="1"/>
    <col min="22" max="22" width="13.81640625" style="46" bestFit="1" customWidth="1"/>
    <col min="23" max="23" width="8.453125" style="46" bestFit="1" customWidth="1"/>
    <col min="24" max="24" width="35.1796875" style="46" customWidth="1"/>
    <col min="25" max="25" width="16.1796875" style="46" customWidth="1"/>
    <col min="26" max="26" width="11.81640625" style="46" bestFit="1" customWidth="1"/>
    <col min="27" max="28" width="18.7265625" style="46" bestFit="1" customWidth="1"/>
    <col min="29" max="29" width="20.81640625" style="46" bestFit="1" customWidth="1"/>
    <col min="30" max="30" width="15.1796875" style="46" bestFit="1" customWidth="1"/>
    <col min="31" max="31" width="59.453125" style="48" bestFit="1" customWidth="1"/>
    <col min="32" max="32" width="16.81640625" style="49" bestFit="1" customWidth="1"/>
    <col min="33" max="33" width="27.1796875" style="39" bestFit="1" customWidth="1"/>
    <col min="34" max="34" width="15.54296875" style="46" bestFit="1" customWidth="1"/>
    <col min="35" max="35" width="11.7265625" style="50" bestFit="1" customWidth="1"/>
    <col min="36" max="36" width="26.453125" style="39" bestFit="1" customWidth="1"/>
    <col min="37" max="37" width="17" style="51" bestFit="1" customWidth="1"/>
    <col min="38" max="38" width="16.453125" style="51" bestFit="1" customWidth="1"/>
    <col min="39" max="39" width="18.81640625" style="39" bestFit="1" customWidth="1"/>
    <col min="40" max="16384" width="11.54296875" style="39"/>
  </cols>
  <sheetData>
    <row r="1" spans="1:39" s="38" customFormat="1" ht="28.5" x14ac:dyDescent="0.65">
      <c r="C1" s="39"/>
      <c r="D1" s="39"/>
      <c r="E1" s="46"/>
      <c r="F1" s="39"/>
      <c r="G1" s="46"/>
      <c r="H1" s="46"/>
      <c r="I1" s="39"/>
      <c r="J1" s="39"/>
      <c r="K1" s="39"/>
      <c r="L1" s="39"/>
      <c r="M1" s="39"/>
      <c r="N1" s="46"/>
      <c r="O1" s="46"/>
      <c r="P1" s="46"/>
      <c r="Q1" s="84" t="s">
        <v>1995</v>
      </c>
      <c r="R1" s="84"/>
      <c r="S1" s="84"/>
      <c r="T1" s="84"/>
      <c r="U1" s="84"/>
      <c r="V1" s="84"/>
      <c r="W1" s="84"/>
      <c r="X1" s="84"/>
      <c r="Y1" s="84"/>
      <c r="Z1" s="84"/>
      <c r="AA1" s="84"/>
      <c r="AB1" s="84"/>
      <c r="AC1" s="84"/>
      <c r="AD1" s="84"/>
      <c r="AE1" s="84"/>
      <c r="AF1" s="84" t="s">
        <v>1998</v>
      </c>
      <c r="AG1" s="84"/>
      <c r="AH1" s="84"/>
      <c r="AI1" s="84"/>
      <c r="AJ1" s="84"/>
      <c r="AK1" s="84"/>
      <c r="AL1" s="84"/>
      <c r="AM1" s="84"/>
    </row>
    <row r="2" spans="1:39" s="46" customFormat="1" ht="42" customHeight="1" x14ac:dyDescent="0.35">
      <c r="A2" s="57" t="s">
        <v>1999</v>
      </c>
      <c r="B2" s="57" t="s">
        <v>2000</v>
      </c>
      <c r="C2" s="67" t="s">
        <v>2021</v>
      </c>
      <c r="D2" s="18" t="s">
        <v>2338</v>
      </c>
      <c r="E2" s="18" t="s">
        <v>0</v>
      </c>
      <c r="F2" s="18" t="s">
        <v>1837</v>
      </c>
      <c r="G2" s="18" t="s">
        <v>2</v>
      </c>
      <c r="H2" s="18" t="s">
        <v>1839</v>
      </c>
      <c r="I2" s="19" t="s">
        <v>1967</v>
      </c>
      <c r="J2" s="18" t="s">
        <v>1968</v>
      </c>
      <c r="K2" s="18" t="s">
        <v>2019</v>
      </c>
      <c r="L2" s="18" t="s">
        <v>1969</v>
      </c>
      <c r="M2" s="18" t="s">
        <v>1970</v>
      </c>
      <c r="N2" s="18" t="s">
        <v>1971</v>
      </c>
      <c r="O2" s="18" t="s">
        <v>2017</v>
      </c>
      <c r="P2" s="59" t="s">
        <v>2020</v>
      </c>
      <c r="Q2" s="59" t="s">
        <v>1984</v>
      </c>
      <c r="R2" s="59" t="s">
        <v>1997</v>
      </c>
      <c r="S2" s="59" t="s">
        <v>1985</v>
      </c>
      <c r="T2" s="59" t="s">
        <v>1986</v>
      </c>
      <c r="U2" s="59" t="s">
        <v>1989</v>
      </c>
      <c r="V2" s="59" t="s">
        <v>1990</v>
      </c>
      <c r="W2" s="59" t="s">
        <v>1987</v>
      </c>
      <c r="X2" s="59" t="s">
        <v>2067</v>
      </c>
      <c r="Y2" s="59" t="s">
        <v>2066</v>
      </c>
      <c r="Z2" s="59" t="s">
        <v>1988</v>
      </c>
      <c r="AA2" s="59" t="s">
        <v>1991</v>
      </c>
      <c r="AB2" s="66" t="s">
        <v>2018</v>
      </c>
      <c r="AC2" s="59" t="s">
        <v>1974</v>
      </c>
      <c r="AD2" s="59" t="s">
        <v>1994</v>
      </c>
      <c r="AE2" s="59" t="s">
        <v>1975</v>
      </c>
      <c r="AF2" s="16" t="s">
        <v>1976</v>
      </c>
      <c r="AG2" s="16" t="s">
        <v>1977</v>
      </c>
      <c r="AH2" s="17" t="s">
        <v>1978</v>
      </c>
      <c r="AI2" s="16" t="s">
        <v>1979</v>
      </c>
      <c r="AJ2" s="25" t="s">
        <v>1980</v>
      </c>
      <c r="AK2" s="25" t="s">
        <v>1981</v>
      </c>
      <c r="AL2" s="16" t="s">
        <v>1982</v>
      </c>
      <c r="AM2" s="16" t="s">
        <v>1983</v>
      </c>
    </row>
    <row r="3" spans="1:39" x14ac:dyDescent="0.35">
      <c r="A3" s="58">
        <v>-73.240809999999996</v>
      </c>
      <c r="B3" s="58">
        <v>8.2570429999999995</v>
      </c>
      <c r="C3" s="40"/>
      <c r="D3" s="40"/>
      <c r="E3" s="41" t="s">
        <v>151</v>
      </c>
      <c r="F3" s="41" t="s">
        <v>1890</v>
      </c>
      <c r="G3" s="41" t="s">
        <v>676</v>
      </c>
      <c r="H3" s="41" t="s">
        <v>195</v>
      </c>
      <c r="I3" s="41">
        <v>1</v>
      </c>
      <c r="J3" s="41"/>
      <c r="K3" s="42" t="s">
        <v>2057</v>
      </c>
      <c r="L3" s="42" t="s">
        <v>2022</v>
      </c>
      <c r="M3" s="42" t="s">
        <v>2023</v>
      </c>
      <c r="N3" s="42"/>
      <c r="O3" s="42">
        <v>3</v>
      </c>
      <c r="P3" s="81" t="s">
        <v>2052</v>
      </c>
      <c r="Q3" s="82" t="s">
        <v>1992</v>
      </c>
      <c r="R3" s="82" t="s">
        <v>1996</v>
      </c>
      <c r="S3" s="82" t="s">
        <v>2334</v>
      </c>
      <c r="T3" s="82">
        <v>14</v>
      </c>
      <c r="U3" s="82" t="s">
        <v>1993</v>
      </c>
      <c r="V3" s="82" t="s">
        <v>2335</v>
      </c>
      <c r="W3" s="82">
        <v>1350</v>
      </c>
      <c r="X3" s="82" t="str">
        <f>_xlfn.CONCAT(Estructuras_N1[[#This Row],[Apoyo]]," ",Estructuras_N1[[#This Row],[Material]]," ",Estructuras_N1[[#This Row],[Altura]],"M"," ",Estructuras_N1[[#This Row],[KGF]],"KGF")</f>
        <v>POSTE PRFV 14M 1350KGF</v>
      </c>
      <c r="Y3" s="82">
        <f>_xlfn.XLOOKUP(Estructuras_N1[[#This Row],[Descripcion Material]],COD_MATERIALES!C:C,COD_MATERIALES!B:B)</f>
        <v>200067</v>
      </c>
      <c r="Z3" s="41"/>
      <c r="AA3" s="41">
        <v>1</v>
      </c>
      <c r="AB3" s="65">
        <v>45806</v>
      </c>
      <c r="AC3" s="13" t="s">
        <v>1477</v>
      </c>
      <c r="AD3" s="81" t="s">
        <v>2026</v>
      </c>
      <c r="AE3" s="42" t="str">
        <f>IF(Estructuras_N1[[#This Row],[Unidad Constructiva]]&lt;&gt;"",VLOOKUP(Estructuras_N1[[#This Row],[Unidad Constructiva]],Listas!S:T,2,0),"Identifique la UC")</f>
        <v>Poste de PRFV de 14 m 750 kg Poste simple Circuito sencillo retención</v>
      </c>
      <c r="AF3" s="42"/>
      <c r="AG3" s="42"/>
      <c r="AH3" s="43"/>
      <c r="AI3" s="41"/>
      <c r="AJ3" s="42"/>
      <c r="AK3" s="42"/>
      <c r="AL3" s="44"/>
      <c r="AM3" s="45" t="str">
        <f>IFERROR(IF(AND(Estructuras_N1[[#This Row],[Tipo inversión]]="III"),VLOOKUP(Estructuras_N1[[#This Row],[Codigo UC_rep]],Listas!S:T,2,0),IF(AND(Estructuras_N1[[#This Row],[Tipo inversión]]="I"),VLOOKUP(Estructuras_N1[[#This Row],[Codigo UC_rep]],Listas!S:T,2,0),IF(Estructuras_N1[[#This Row],[Codigo UC_rep]]="",""))),"Identifique UC_rep")</f>
        <v/>
      </c>
    </row>
    <row r="4" spans="1:39" x14ac:dyDescent="0.35">
      <c r="A4" s="58">
        <v>-73.240809999999996</v>
      </c>
      <c r="B4" s="58">
        <v>8.2570429999999995</v>
      </c>
      <c r="C4" s="40"/>
      <c r="D4" s="40"/>
      <c r="E4" s="41" t="s">
        <v>151</v>
      </c>
      <c r="F4" s="41" t="s">
        <v>1890</v>
      </c>
      <c r="G4" s="41" t="s">
        <v>676</v>
      </c>
      <c r="H4" s="41" t="s">
        <v>195</v>
      </c>
      <c r="I4" s="41">
        <v>1</v>
      </c>
      <c r="J4" s="41"/>
      <c r="K4" s="42" t="s">
        <v>2057</v>
      </c>
      <c r="L4" s="42" t="s">
        <v>2022</v>
      </c>
      <c r="M4" s="42" t="s">
        <v>2023</v>
      </c>
      <c r="N4" s="42"/>
      <c r="O4" s="42">
        <v>3</v>
      </c>
      <c r="P4" s="42" t="s">
        <v>2052</v>
      </c>
      <c r="Q4" s="41" t="s">
        <v>1992</v>
      </c>
      <c r="R4" s="41" t="s">
        <v>1996</v>
      </c>
      <c r="S4" s="82" t="s">
        <v>2334</v>
      </c>
      <c r="T4" s="41">
        <v>14</v>
      </c>
      <c r="U4" s="41" t="s">
        <v>1993</v>
      </c>
      <c r="V4" s="41" t="s">
        <v>2024</v>
      </c>
      <c r="W4" s="41">
        <v>1350</v>
      </c>
      <c r="X4" s="82" t="str">
        <f>_xlfn.CONCAT(Estructuras_N1[[#This Row],[Apoyo]]," ",Estructuras_N1[[#This Row],[Material]]," ",Estructuras_N1[[#This Row],[Altura]],"M"," ",Estructuras_N1[[#This Row],[KGF]],"KGF")</f>
        <v>POSTE PRFV 14M 1350KGF</v>
      </c>
      <c r="Y4" s="41">
        <f>_xlfn.XLOOKUP(Estructuras_N1[[#This Row],[Descripcion Material]],COD_MATERIALES!C:C,COD_MATERIALES!B:B)</f>
        <v>200067</v>
      </c>
      <c r="Z4" s="41"/>
      <c r="AA4" s="41">
        <v>1</v>
      </c>
      <c r="AB4" s="65">
        <v>45806</v>
      </c>
      <c r="AC4" s="13" t="s">
        <v>1477</v>
      </c>
      <c r="AD4" s="81" t="s">
        <v>2336</v>
      </c>
      <c r="AE4" s="42" t="str">
        <f>IF(Estructuras_N1[[#This Row],[Unidad Constructiva]]&lt;&gt;"",VLOOKUP(Estructuras_N1[[#This Row],[Unidad Constructiva]],Listas!S:T,2,0),"Identifique la UC")</f>
        <v>Poste de PRFV de 14 m 750 kg Poste simple Circuito sencillo retención</v>
      </c>
      <c r="AF4" s="42"/>
      <c r="AG4" s="42"/>
      <c r="AH4" s="43"/>
      <c r="AI4" s="41"/>
      <c r="AJ4" s="42"/>
      <c r="AK4" s="42"/>
      <c r="AL4" s="44"/>
      <c r="AM4" s="45" t="str">
        <f>IFERROR(IF(AND(Estructuras_N1[[#This Row],[Tipo inversión]]="III"),VLOOKUP(Estructuras_N1[[#This Row],[Codigo UC_rep]],Listas!S:T,2,0),IF(AND(Estructuras_N1[[#This Row],[Tipo inversión]]="I"),VLOOKUP(Estructuras_N1[[#This Row],[Codigo UC_rep]],Listas!S:T,2,0),IF(Estructuras_N1[[#This Row],[Codigo UC_rep]]="",""))),"Identifique UC_rep")</f>
        <v/>
      </c>
    </row>
    <row r="5" spans="1:39" x14ac:dyDescent="0.35">
      <c r="A5" s="58">
        <v>-73.240809999999996</v>
      </c>
      <c r="B5" s="58">
        <v>8.2570429999999995</v>
      </c>
      <c r="C5" s="40"/>
      <c r="D5" s="40"/>
      <c r="E5" s="41" t="s">
        <v>151</v>
      </c>
      <c r="F5" s="41" t="s">
        <v>1890</v>
      </c>
      <c r="G5" s="41" t="s">
        <v>676</v>
      </c>
      <c r="H5" s="41" t="s">
        <v>195</v>
      </c>
      <c r="I5" s="41">
        <v>1</v>
      </c>
      <c r="J5" s="41"/>
      <c r="K5" s="42" t="s">
        <v>2057</v>
      </c>
      <c r="L5" s="42" t="s">
        <v>2022</v>
      </c>
      <c r="M5" s="42" t="s">
        <v>2023</v>
      </c>
      <c r="N5" s="42"/>
      <c r="O5" s="42">
        <v>3</v>
      </c>
      <c r="P5" s="42" t="s">
        <v>2052</v>
      </c>
      <c r="Q5" s="41" t="s">
        <v>1992</v>
      </c>
      <c r="R5" s="41" t="s">
        <v>1996</v>
      </c>
      <c r="S5" s="82" t="s">
        <v>2334</v>
      </c>
      <c r="T5" s="41">
        <v>14</v>
      </c>
      <c r="U5" s="41" t="s">
        <v>1993</v>
      </c>
      <c r="V5" s="41" t="s">
        <v>2024</v>
      </c>
      <c r="W5" s="41">
        <v>1350</v>
      </c>
      <c r="X5" s="82" t="str">
        <f>_xlfn.CONCAT(Estructuras_N1[[#This Row],[Apoyo]]," ",Estructuras_N1[[#This Row],[Material]]," ",Estructuras_N1[[#This Row],[Altura]],"M"," ",Estructuras_N1[[#This Row],[KGF]],"KGF")</f>
        <v>POSTE PRFV 14M 1350KGF</v>
      </c>
      <c r="Y5" s="41">
        <f>_xlfn.XLOOKUP(Estructuras_N1[[#This Row],[Descripcion Material]],COD_MATERIALES!C:C,COD_MATERIALES!B:B)</f>
        <v>200067</v>
      </c>
      <c r="Z5" s="41"/>
      <c r="AA5" s="41">
        <v>1</v>
      </c>
      <c r="AB5" s="65">
        <v>45806</v>
      </c>
      <c r="AC5" s="13" t="s">
        <v>1477</v>
      </c>
      <c r="AD5" s="81" t="s">
        <v>2337</v>
      </c>
      <c r="AE5" s="42" t="str">
        <f>IF(Estructuras_N1[[#This Row],[Unidad Constructiva]]&lt;&gt;"",VLOOKUP(Estructuras_N1[[#This Row],[Unidad Constructiva]],Listas!S:T,2,0),"Identifique la UC")</f>
        <v>Poste de PRFV de 14 m 750 kg Poste simple Circuito sencillo retención</v>
      </c>
      <c r="AF5" s="42"/>
      <c r="AG5" s="42"/>
      <c r="AH5" s="43"/>
      <c r="AI5" s="41"/>
      <c r="AJ5" s="42"/>
      <c r="AK5" s="42"/>
      <c r="AL5" s="44"/>
      <c r="AM5" s="45" t="str">
        <f>IFERROR(IF(AND(Estructuras_N1[[#This Row],[Tipo inversión]]="III"),VLOOKUP(Estructuras_N1[[#This Row],[Codigo UC_rep]],Listas!S:T,2,0),IF(AND(Estructuras_N1[[#This Row],[Tipo inversión]]="I"),VLOOKUP(Estructuras_N1[[#This Row],[Codigo UC_rep]],Listas!S:T,2,0),IF(Estructuras_N1[[#This Row],[Codigo UC_rep]]="",""))),"Identifique UC_rep")</f>
        <v/>
      </c>
    </row>
    <row r="6" spans="1:39" x14ac:dyDescent="0.35">
      <c r="A6" s="58">
        <v>-73.239537999999996</v>
      </c>
      <c r="B6" s="58">
        <v>8.2572489999999998</v>
      </c>
      <c r="C6" s="43"/>
      <c r="D6" s="43"/>
      <c r="E6" s="41" t="s">
        <v>151</v>
      </c>
      <c r="F6" s="42" t="s">
        <v>1890</v>
      </c>
      <c r="G6" s="41" t="s">
        <v>676</v>
      </c>
      <c r="H6" s="41" t="s">
        <v>195</v>
      </c>
      <c r="I6" s="41">
        <v>1</v>
      </c>
      <c r="J6" s="41"/>
      <c r="K6" s="42" t="s">
        <v>2057</v>
      </c>
      <c r="L6" s="42" t="s">
        <v>2022</v>
      </c>
      <c r="M6" s="42" t="s">
        <v>2023</v>
      </c>
      <c r="N6" s="42"/>
      <c r="O6" s="42">
        <v>3</v>
      </c>
      <c r="P6" s="42" t="s">
        <v>2053</v>
      </c>
      <c r="Q6" s="41" t="s">
        <v>1992</v>
      </c>
      <c r="R6" s="41" t="s">
        <v>1996</v>
      </c>
      <c r="S6" s="82" t="s">
        <v>2334</v>
      </c>
      <c r="T6" s="41">
        <v>14</v>
      </c>
      <c r="U6" s="41" t="s">
        <v>1993</v>
      </c>
      <c r="V6" s="41" t="s">
        <v>2024</v>
      </c>
      <c r="W6" s="41">
        <v>1050</v>
      </c>
      <c r="X6" s="82" t="str">
        <f>_xlfn.CONCAT(Estructuras_N1[[#This Row],[Apoyo]]," ",Estructuras_N1[[#This Row],[Material]]," ",Estructuras_N1[[#This Row],[Altura]],"M"," ",Estructuras_N1[[#This Row],[KGF]],"KGF")</f>
        <v>POSTE PRFV 14M 1050KGF</v>
      </c>
      <c r="Y6" s="41">
        <f>_xlfn.XLOOKUP(Estructuras_N1[[#This Row],[Descripcion Material]],COD_MATERIALES!C:C,COD_MATERIALES!B:B)</f>
        <v>200066</v>
      </c>
      <c r="Z6" s="41"/>
      <c r="AA6" s="41">
        <v>1</v>
      </c>
      <c r="AB6" s="65">
        <v>45802</v>
      </c>
      <c r="AC6" s="13" t="s">
        <v>1485</v>
      </c>
      <c r="AD6" s="42" t="s">
        <v>2027</v>
      </c>
      <c r="AE6" s="42" t="str">
        <f>IF(Estructuras_N1[[#This Row],[Unidad Constructiva]]&lt;&gt;"",VLOOKUP(Estructuras_N1[[#This Row],[Unidad Constructiva]],Listas!S:T,2,0),"Identifique la UC")</f>
        <v>Poste de PRFV de 14 m 750 kg Postes en H Circuito sencillo retención</v>
      </c>
      <c r="AF6" s="42"/>
      <c r="AG6" s="42"/>
      <c r="AH6" s="43"/>
      <c r="AI6" s="43"/>
      <c r="AJ6" s="43"/>
      <c r="AK6" s="43"/>
      <c r="AL6" s="44"/>
      <c r="AM6" s="56" t="str">
        <f>IFERROR(IF(AND(Estructuras_N1[[#This Row],[Tipo inversión]]="III"),VLOOKUP(Estructuras_N1[[#This Row],[Codigo UC_rep]],Listas!S:T,2,0),IF(AND(Estructuras_N1[[#This Row],[Tipo inversión]]="I"),VLOOKUP(Estructuras_N1[[#This Row],[Codigo UC_rep]],Listas!S:T,2,0),IF(Estructuras_N1[[#This Row],[Codigo UC_rep]]="",""))),"Identifique UC_rep")</f>
        <v/>
      </c>
    </row>
    <row r="7" spans="1:39" x14ac:dyDescent="0.35">
      <c r="A7" s="58">
        <v>-73.238828999999996</v>
      </c>
      <c r="B7" s="58">
        <v>8.2577549999999995</v>
      </c>
      <c r="C7" s="43"/>
      <c r="D7" s="43"/>
      <c r="E7" s="41" t="s">
        <v>151</v>
      </c>
      <c r="F7" s="42" t="s">
        <v>1890</v>
      </c>
      <c r="G7" s="41" t="s">
        <v>676</v>
      </c>
      <c r="H7" s="41" t="s">
        <v>195</v>
      </c>
      <c r="I7" s="43">
        <v>1</v>
      </c>
      <c r="J7" s="53"/>
      <c r="K7" s="42" t="s">
        <v>2057</v>
      </c>
      <c r="L7" s="42" t="s">
        <v>2022</v>
      </c>
      <c r="M7" s="42" t="s">
        <v>2023</v>
      </c>
      <c r="N7" s="42"/>
      <c r="O7" s="42">
        <v>3</v>
      </c>
      <c r="P7" s="42" t="s">
        <v>2053</v>
      </c>
      <c r="Q7" s="41" t="s">
        <v>1992</v>
      </c>
      <c r="R7" s="41" t="s">
        <v>1996</v>
      </c>
      <c r="S7" s="82" t="s">
        <v>2334</v>
      </c>
      <c r="T7" s="41">
        <v>14</v>
      </c>
      <c r="U7" s="41" t="s">
        <v>1993</v>
      </c>
      <c r="V7" s="42" t="s">
        <v>2024</v>
      </c>
      <c r="W7" s="42">
        <v>1050</v>
      </c>
      <c r="X7" s="82" t="str">
        <f>_xlfn.CONCAT(Estructuras_N1[[#This Row],[Apoyo]]," ",Estructuras_N1[[#This Row],[Material]]," ",Estructuras_N1[[#This Row],[Altura]],"M"," ",Estructuras_N1[[#This Row],[KGF]],"KGF")</f>
        <v>POSTE PRFV 14M 1050KGF</v>
      </c>
      <c r="Y7" s="42">
        <f>_xlfn.XLOOKUP(Estructuras_N1[[#This Row],[Descripcion Material]],COD_MATERIALES!C:C,COD_MATERIALES!B:B)</f>
        <v>200066</v>
      </c>
      <c r="Z7" s="42"/>
      <c r="AA7" s="42">
        <v>1</v>
      </c>
      <c r="AB7" s="65">
        <v>45802</v>
      </c>
      <c r="AC7" s="13" t="s">
        <v>1485</v>
      </c>
      <c r="AD7" s="42" t="s">
        <v>2028</v>
      </c>
      <c r="AE7" s="42" t="str">
        <f>IF(Estructuras_N1[[#This Row],[Unidad Constructiva]]&lt;&gt;"",VLOOKUP(Estructuras_N1[[#This Row],[Unidad Constructiva]],Listas!S:T,2,0),"Identifique la UC")</f>
        <v>Poste de PRFV de 14 m 750 kg Postes en H Circuito sencillo retención</v>
      </c>
      <c r="AF7" s="42"/>
      <c r="AG7" s="42"/>
      <c r="AH7" s="43"/>
      <c r="AI7" s="55"/>
      <c r="AJ7" s="43"/>
      <c r="AK7" s="43"/>
      <c r="AL7" s="60"/>
      <c r="AM7" s="56" t="str">
        <f>IFERROR(IF(AND(Estructuras_N1[[#This Row],[Tipo inversión]]="III"),VLOOKUP(Estructuras_N1[[#This Row],[Codigo UC_rep]],Listas!S:T,2,0),IF(AND(Estructuras_N1[[#This Row],[Tipo inversión]]="I"),VLOOKUP(Estructuras_N1[[#This Row],[Codigo UC_rep]],Listas!S:T,2,0),IF(Estructuras_N1[[#This Row],[Codigo UC_rep]]="",""))),"Identifique UC_rep")</f>
        <v/>
      </c>
    </row>
    <row r="8" spans="1:39" x14ac:dyDescent="0.35">
      <c r="A8" s="58">
        <v>-73.238095999999999</v>
      </c>
      <c r="B8" s="58">
        <v>8.2579790000000006</v>
      </c>
      <c r="C8" s="40"/>
      <c r="D8" s="40"/>
      <c r="E8" s="41" t="s">
        <v>151</v>
      </c>
      <c r="F8" s="41" t="s">
        <v>1890</v>
      </c>
      <c r="G8" s="41" t="s">
        <v>676</v>
      </c>
      <c r="H8" s="41" t="s">
        <v>195</v>
      </c>
      <c r="I8" s="41">
        <v>1</v>
      </c>
      <c r="J8" s="52"/>
      <c r="K8" s="42" t="s">
        <v>2057</v>
      </c>
      <c r="L8" s="42" t="s">
        <v>2022</v>
      </c>
      <c r="M8" s="42" t="s">
        <v>2023</v>
      </c>
      <c r="N8" s="42"/>
      <c r="O8" s="42">
        <v>3</v>
      </c>
      <c r="P8" s="42" t="s">
        <v>2053</v>
      </c>
      <c r="Q8" s="41" t="s">
        <v>1992</v>
      </c>
      <c r="R8" s="41" t="s">
        <v>1996</v>
      </c>
      <c r="S8" s="82" t="s">
        <v>2334</v>
      </c>
      <c r="T8" s="41">
        <v>14</v>
      </c>
      <c r="U8" s="41" t="s">
        <v>1993</v>
      </c>
      <c r="V8" s="41" t="s">
        <v>2024</v>
      </c>
      <c r="W8" s="41">
        <v>1050</v>
      </c>
      <c r="X8" s="82" t="str">
        <f>_xlfn.CONCAT(Estructuras_N1[[#This Row],[Apoyo]]," ",Estructuras_N1[[#This Row],[Material]]," ",Estructuras_N1[[#This Row],[Altura]],"M"," ",Estructuras_N1[[#This Row],[KGF]],"KGF")</f>
        <v>POSTE PRFV 14M 1050KGF</v>
      </c>
      <c r="Y8" s="41">
        <f>_xlfn.XLOOKUP(Estructuras_N1[[#This Row],[Descripcion Material]],COD_MATERIALES!C:C,COD_MATERIALES!B:B)</f>
        <v>200066</v>
      </c>
      <c r="Z8" s="41"/>
      <c r="AA8" s="41">
        <v>1</v>
      </c>
      <c r="AB8" s="65">
        <v>45805</v>
      </c>
      <c r="AC8" s="13" t="s">
        <v>1485</v>
      </c>
      <c r="AD8" s="42" t="s">
        <v>2029</v>
      </c>
      <c r="AE8" s="42" t="str">
        <f>IF(Estructuras_N1[[#This Row],[Unidad Constructiva]]&lt;&gt;"",VLOOKUP(Estructuras_N1[[#This Row],[Unidad Constructiva]],Listas!S:T,2,0),"Identifique la UC")</f>
        <v>Poste de PRFV de 14 m 750 kg Postes en H Circuito sencillo retención</v>
      </c>
      <c r="AF8" s="42"/>
      <c r="AG8" s="42"/>
      <c r="AH8" s="43"/>
      <c r="AI8" s="45"/>
      <c r="AJ8" s="40"/>
      <c r="AK8" s="43"/>
      <c r="AL8" s="60"/>
      <c r="AM8"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9" spans="1:39" x14ac:dyDescent="0.35">
      <c r="A9" s="58">
        <v>-73.236176</v>
      </c>
      <c r="B9" s="58">
        <v>8.259252</v>
      </c>
      <c r="C9" s="40"/>
      <c r="D9" s="40"/>
      <c r="E9" s="41" t="s">
        <v>151</v>
      </c>
      <c r="F9" s="41" t="s">
        <v>1890</v>
      </c>
      <c r="G9" s="41" t="s">
        <v>676</v>
      </c>
      <c r="H9" s="41" t="s">
        <v>195</v>
      </c>
      <c r="I9" s="41">
        <v>1</v>
      </c>
      <c r="J9" s="52"/>
      <c r="K9" s="42" t="s">
        <v>2057</v>
      </c>
      <c r="L9" s="42" t="s">
        <v>2022</v>
      </c>
      <c r="M9" s="42" t="s">
        <v>2023</v>
      </c>
      <c r="N9" s="42"/>
      <c r="O9" s="42">
        <v>3</v>
      </c>
      <c r="P9" s="42" t="s">
        <v>2054</v>
      </c>
      <c r="Q9" s="41" t="s">
        <v>1992</v>
      </c>
      <c r="R9" s="41" t="s">
        <v>1996</v>
      </c>
      <c r="S9" s="82" t="s">
        <v>2334</v>
      </c>
      <c r="T9" s="41">
        <v>14</v>
      </c>
      <c r="U9" s="41" t="s">
        <v>1993</v>
      </c>
      <c r="V9" s="41" t="s">
        <v>2025</v>
      </c>
      <c r="W9" s="41">
        <v>750</v>
      </c>
      <c r="X9" s="82" t="str">
        <f>_xlfn.CONCAT(Estructuras_N1[[#This Row],[Apoyo]]," ",Estructuras_N1[[#This Row],[Material]]," ",Estructuras_N1[[#This Row],[Altura]],"M"," ",Estructuras_N1[[#This Row],[KGF]],"KGF")</f>
        <v>POSTE PRFV 14M 750KGF</v>
      </c>
      <c r="Y9" s="41">
        <f>_xlfn.XLOOKUP(Estructuras_N1[[#This Row],[Descripcion Material]],COD_MATERIALES!C:C,COD_MATERIALES!B:B)</f>
        <v>200064</v>
      </c>
      <c r="Z9" s="41"/>
      <c r="AA9" s="41">
        <v>1</v>
      </c>
      <c r="AB9" s="65">
        <v>45805</v>
      </c>
      <c r="AC9" s="13" t="s">
        <v>1483</v>
      </c>
      <c r="AD9" s="42" t="s">
        <v>2030</v>
      </c>
      <c r="AE9" s="42" t="str">
        <f>IF(Estructuras_N1[[#This Row],[Unidad Constructiva]]&lt;&gt;"",VLOOKUP(Estructuras_N1[[#This Row],[Unidad Constructiva]],Listas!S:T,2,0),"Identifique la UC")</f>
        <v>Poste de PRFV de 14 m 750 kg Postes en H Circuito sencillo suspensión</v>
      </c>
      <c r="AF9" s="42"/>
      <c r="AG9" s="42"/>
      <c r="AH9" s="43"/>
      <c r="AI9" s="45"/>
      <c r="AJ9" s="40"/>
      <c r="AK9" s="43"/>
      <c r="AL9" s="60"/>
      <c r="AM9"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10" spans="1:39" x14ac:dyDescent="0.35">
      <c r="A10" s="58">
        <v>-73.235528000000002</v>
      </c>
      <c r="B10" s="58">
        <v>8.2596810000000005</v>
      </c>
      <c r="C10" s="40"/>
      <c r="D10" s="40"/>
      <c r="E10" s="41" t="s">
        <v>151</v>
      </c>
      <c r="F10" s="41" t="s">
        <v>1890</v>
      </c>
      <c r="G10" s="41" t="s">
        <v>676</v>
      </c>
      <c r="H10" s="41" t="s">
        <v>195</v>
      </c>
      <c r="I10" s="41">
        <v>1</v>
      </c>
      <c r="J10" s="52"/>
      <c r="K10" s="42" t="s">
        <v>2057</v>
      </c>
      <c r="L10" s="42" t="s">
        <v>2022</v>
      </c>
      <c r="M10" s="42" t="s">
        <v>2023</v>
      </c>
      <c r="N10" s="42"/>
      <c r="O10" s="42">
        <v>3</v>
      </c>
      <c r="P10" s="42" t="s">
        <v>2055</v>
      </c>
      <c r="Q10" s="41" t="s">
        <v>1992</v>
      </c>
      <c r="R10" s="41" t="s">
        <v>1996</v>
      </c>
      <c r="S10" s="82" t="s">
        <v>2334</v>
      </c>
      <c r="T10" s="41">
        <v>14</v>
      </c>
      <c r="U10" s="41" t="s">
        <v>1993</v>
      </c>
      <c r="V10" s="41" t="s">
        <v>2024</v>
      </c>
      <c r="W10" s="41">
        <v>1050</v>
      </c>
      <c r="X10" s="82" t="str">
        <f>_xlfn.CONCAT(Estructuras_N1[[#This Row],[Apoyo]]," ",Estructuras_N1[[#This Row],[Material]]," ",Estructuras_N1[[#This Row],[Altura]],"M"," ",Estructuras_N1[[#This Row],[KGF]],"KGF")</f>
        <v>POSTE PRFV 14M 1050KGF</v>
      </c>
      <c r="Y10" s="41">
        <f>_xlfn.XLOOKUP(Estructuras_N1[[#This Row],[Descripcion Material]],COD_MATERIALES!C:C,COD_MATERIALES!B:B)</f>
        <v>200066</v>
      </c>
      <c r="Z10" s="41"/>
      <c r="AA10" s="41">
        <v>1</v>
      </c>
      <c r="AB10" s="65">
        <v>45805</v>
      </c>
      <c r="AC10" s="13" t="s">
        <v>1485</v>
      </c>
      <c r="AD10" s="42" t="s">
        <v>2031</v>
      </c>
      <c r="AE10" s="42" t="str">
        <f>IF(Estructuras_N1[[#This Row],[Unidad Constructiva]]&lt;&gt;"",VLOOKUP(Estructuras_N1[[#This Row],[Unidad Constructiva]],Listas!S:T,2,0),"Identifique la UC")</f>
        <v>Poste de PRFV de 14 m 750 kg Postes en H Circuito sencillo retención</v>
      </c>
      <c r="AF10" s="42"/>
      <c r="AG10" s="42"/>
      <c r="AH10" s="43"/>
      <c r="AI10" s="45"/>
      <c r="AJ10" s="40"/>
      <c r="AK10" s="43"/>
      <c r="AL10" s="60"/>
      <c r="AM10"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11" spans="1:39" x14ac:dyDescent="0.35">
      <c r="A11" s="58">
        <v>-73.234781999999996</v>
      </c>
      <c r="B11" s="58">
        <v>8.2605020000000007</v>
      </c>
      <c r="C11" s="40"/>
      <c r="D11" s="40"/>
      <c r="E11" s="41" t="s">
        <v>151</v>
      </c>
      <c r="F11" s="41" t="s">
        <v>1890</v>
      </c>
      <c r="G11" s="41" t="s">
        <v>676</v>
      </c>
      <c r="H11" s="41" t="s">
        <v>195</v>
      </c>
      <c r="I11" s="41">
        <v>1</v>
      </c>
      <c r="J11" s="52"/>
      <c r="K11" s="42" t="s">
        <v>2057</v>
      </c>
      <c r="L11" s="42" t="s">
        <v>2022</v>
      </c>
      <c r="M11" s="42" t="s">
        <v>2023</v>
      </c>
      <c r="N11" s="42"/>
      <c r="O11" s="42">
        <v>3</v>
      </c>
      <c r="P11" s="42" t="s">
        <v>2055</v>
      </c>
      <c r="Q11" s="41" t="s">
        <v>1992</v>
      </c>
      <c r="R11" s="41" t="s">
        <v>1996</v>
      </c>
      <c r="S11" s="82" t="s">
        <v>2334</v>
      </c>
      <c r="T11" s="41">
        <v>14</v>
      </c>
      <c r="U11" s="41" t="s">
        <v>1993</v>
      </c>
      <c r="V11" s="41" t="s">
        <v>2024</v>
      </c>
      <c r="W11" s="41">
        <v>1050</v>
      </c>
      <c r="X11" s="82" t="str">
        <f>_xlfn.CONCAT(Estructuras_N1[[#This Row],[Apoyo]]," ",Estructuras_N1[[#This Row],[Material]]," ",Estructuras_N1[[#This Row],[Altura]],"M"," ",Estructuras_N1[[#This Row],[KGF]],"KGF")</f>
        <v>POSTE PRFV 14M 1050KGF</v>
      </c>
      <c r="Y11" s="41">
        <f>_xlfn.XLOOKUP(Estructuras_N1[[#This Row],[Descripcion Material]],COD_MATERIALES!C:C,COD_MATERIALES!B:B)</f>
        <v>200066</v>
      </c>
      <c r="Z11" s="41"/>
      <c r="AA11" s="41">
        <v>1</v>
      </c>
      <c r="AB11" s="65">
        <v>45805</v>
      </c>
      <c r="AC11" s="13" t="s">
        <v>1485</v>
      </c>
      <c r="AD11" s="42" t="s">
        <v>2032</v>
      </c>
      <c r="AE11" s="42" t="str">
        <f>IF(Estructuras_N1[[#This Row],[Unidad Constructiva]]&lt;&gt;"",VLOOKUP(Estructuras_N1[[#This Row],[Unidad Constructiva]],Listas!S:T,2,0),"Identifique la UC")</f>
        <v>Poste de PRFV de 14 m 750 kg Postes en H Circuito sencillo retención</v>
      </c>
      <c r="AF11" s="42"/>
      <c r="AG11" s="42"/>
      <c r="AH11" s="43"/>
      <c r="AI11" s="45"/>
      <c r="AJ11" s="40"/>
      <c r="AK11" s="43"/>
      <c r="AL11" s="60"/>
      <c r="AM11"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12" spans="1:39" x14ac:dyDescent="0.35">
      <c r="A12" s="58">
        <v>-73.230605999999995</v>
      </c>
      <c r="B12" s="58">
        <v>8.2663089999999997</v>
      </c>
      <c r="C12" s="40"/>
      <c r="D12" s="40"/>
      <c r="E12" s="41" t="s">
        <v>151</v>
      </c>
      <c r="F12" s="41" t="s">
        <v>1890</v>
      </c>
      <c r="G12" s="41" t="s">
        <v>676</v>
      </c>
      <c r="H12" s="41" t="s">
        <v>195</v>
      </c>
      <c r="I12" s="41">
        <v>1</v>
      </c>
      <c r="J12" s="52"/>
      <c r="K12" s="42" t="s">
        <v>2058</v>
      </c>
      <c r="L12" s="42" t="s">
        <v>2022</v>
      </c>
      <c r="M12" s="42" t="s">
        <v>2023</v>
      </c>
      <c r="N12" s="42"/>
      <c r="O12" s="42">
        <v>3</v>
      </c>
      <c r="P12" s="42" t="s">
        <v>2053</v>
      </c>
      <c r="Q12" s="41" t="s">
        <v>1992</v>
      </c>
      <c r="R12" s="41" t="s">
        <v>1996</v>
      </c>
      <c r="S12" s="82" t="s">
        <v>2334</v>
      </c>
      <c r="T12" s="41">
        <v>14</v>
      </c>
      <c r="U12" s="41" t="s">
        <v>1993</v>
      </c>
      <c r="V12" s="41" t="s">
        <v>2024</v>
      </c>
      <c r="W12" s="41">
        <v>1050</v>
      </c>
      <c r="X12" s="82" t="str">
        <f>_xlfn.CONCAT(Estructuras_N1[[#This Row],[Apoyo]]," ",Estructuras_N1[[#This Row],[Material]]," ",Estructuras_N1[[#This Row],[Altura]],"M"," ",Estructuras_N1[[#This Row],[KGF]],"KGF")</f>
        <v>POSTE PRFV 14M 1050KGF</v>
      </c>
      <c r="Y12" s="41">
        <f>_xlfn.XLOOKUP(Estructuras_N1[[#This Row],[Descripcion Material]],COD_MATERIALES!C:C,COD_MATERIALES!B:B)</f>
        <v>200066</v>
      </c>
      <c r="Z12" s="41"/>
      <c r="AA12" s="41">
        <v>1</v>
      </c>
      <c r="AB12" s="65">
        <v>45800</v>
      </c>
      <c r="AC12" s="13" t="s">
        <v>1485</v>
      </c>
      <c r="AD12" s="42" t="s">
        <v>2033</v>
      </c>
      <c r="AE12" s="42" t="str">
        <f>IF(Estructuras_N1[[#This Row],[Unidad Constructiva]]&lt;&gt;"",VLOOKUP(Estructuras_N1[[#This Row],[Unidad Constructiva]],Listas!S:T,2,0),"Identifique la UC")</f>
        <v>Poste de PRFV de 14 m 750 kg Postes en H Circuito sencillo retención</v>
      </c>
      <c r="AF12" s="42"/>
      <c r="AG12" s="42"/>
      <c r="AH12" s="43"/>
      <c r="AI12" s="45"/>
      <c r="AJ12" s="40"/>
      <c r="AK12" s="43"/>
      <c r="AL12" s="60"/>
      <c r="AM12"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13" spans="1:39" x14ac:dyDescent="0.35">
      <c r="A13" s="58">
        <v>-73.229522000000003</v>
      </c>
      <c r="B13" s="58">
        <v>8.2670919999999999</v>
      </c>
      <c r="C13" s="40"/>
      <c r="D13" s="40"/>
      <c r="E13" s="41" t="s">
        <v>151</v>
      </c>
      <c r="F13" s="41" t="s">
        <v>1890</v>
      </c>
      <c r="G13" s="41" t="s">
        <v>676</v>
      </c>
      <c r="H13" s="41" t="s">
        <v>195</v>
      </c>
      <c r="I13" s="41">
        <v>1</v>
      </c>
      <c r="J13" s="52"/>
      <c r="K13" s="42" t="s">
        <v>2058</v>
      </c>
      <c r="L13" s="42" t="s">
        <v>2022</v>
      </c>
      <c r="M13" s="42" t="s">
        <v>2023</v>
      </c>
      <c r="N13" s="42"/>
      <c r="O13" s="42">
        <v>3</v>
      </c>
      <c r="P13" s="42" t="s">
        <v>2055</v>
      </c>
      <c r="Q13" s="41" t="s">
        <v>1992</v>
      </c>
      <c r="R13" s="41" t="s">
        <v>1996</v>
      </c>
      <c r="S13" s="82" t="s">
        <v>2334</v>
      </c>
      <c r="T13" s="41">
        <v>14</v>
      </c>
      <c r="U13" s="41" t="s">
        <v>1993</v>
      </c>
      <c r="V13" s="41" t="s">
        <v>2024</v>
      </c>
      <c r="W13" s="41">
        <v>1050</v>
      </c>
      <c r="X13" s="82" t="str">
        <f>_xlfn.CONCAT(Estructuras_N1[[#This Row],[Apoyo]]," ",Estructuras_N1[[#This Row],[Material]]," ",Estructuras_N1[[#This Row],[Altura]],"M"," ",Estructuras_N1[[#This Row],[KGF]],"KGF")</f>
        <v>POSTE PRFV 14M 1050KGF</v>
      </c>
      <c r="Y13" s="41">
        <f>_xlfn.XLOOKUP(Estructuras_N1[[#This Row],[Descripcion Material]],COD_MATERIALES!C:C,COD_MATERIALES!B:B)</f>
        <v>200066</v>
      </c>
      <c r="Z13" s="41"/>
      <c r="AA13" s="41">
        <v>1</v>
      </c>
      <c r="AB13" s="65">
        <v>45800</v>
      </c>
      <c r="AC13" s="13" t="s">
        <v>1485</v>
      </c>
      <c r="AD13" s="42" t="s">
        <v>2034</v>
      </c>
      <c r="AE13" s="42" t="str">
        <f>IF(Estructuras_N1[[#This Row],[Unidad Constructiva]]&lt;&gt;"",VLOOKUP(Estructuras_N1[[#This Row],[Unidad Constructiva]],Listas!S:T,2,0),"Identifique la UC")</f>
        <v>Poste de PRFV de 14 m 750 kg Postes en H Circuito sencillo retención</v>
      </c>
      <c r="AF13" s="42"/>
      <c r="AG13" s="42"/>
      <c r="AH13" s="43"/>
      <c r="AI13" s="45"/>
      <c r="AJ13" s="40"/>
      <c r="AK13" s="43"/>
      <c r="AL13" s="60"/>
      <c r="AM13"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14" spans="1:39" x14ac:dyDescent="0.35">
      <c r="A14" s="58">
        <v>-73.229225</v>
      </c>
      <c r="B14" s="58">
        <v>8.2674629999999993</v>
      </c>
      <c r="C14" s="40"/>
      <c r="D14" s="40"/>
      <c r="E14" s="41" t="s">
        <v>151</v>
      </c>
      <c r="F14" s="41" t="s">
        <v>1890</v>
      </c>
      <c r="G14" s="41" t="s">
        <v>676</v>
      </c>
      <c r="H14" s="41" t="s">
        <v>195</v>
      </c>
      <c r="I14" s="41">
        <v>1</v>
      </c>
      <c r="J14" s="52"/>
      <c r="K14" s="42" t="s">
        <v>2058</v>
      </c>
      <c r="L14" s="42" t="s">
        <v>2022</v>
      </c>
      <c r="M14" s="42" t="s">
        <v>2023</v>
      </c>
      <c r="N14" s="42"/>
      <c r="O14" s="42">
        <v>3</v>
      </c>
      <c r="P14" s="42" t="s">
        <v>2054</v>
      </c>
      <c r="Q14" s="41" t="s">
        <v>1992</v>
      </c>
      <c r="R14" s="41" t="s">
        <v>1996</v>
      </c>
      <c r="S14" s="82" t="s">
        <v>2334</v>
      </c>
      <c r="T14" s="41">
        <v>14</v>
      </c>
      <c r="U14" s="41" t="s">
        <v>1993</v>
      </c>
      <c r="V14" s="41" t="s">
        <v>2025</v>
      </c>
      <c r="W14" s="41">
        <v>750</v>
      </c>
      <c r="X14" s="82" t="str">
        <f>_xlfn.CONCAT(Estructuras_N1[[#This Row],[Apoyo]]," ",Estructuras_N1[[#This Row],[Material]]," ",Estructuras_N1[[#This Row],[Altura]],"M"," ",Estructuras_N1[[#This Row],[KGF]],"KGF")</f>
        <v>POSTE PRFV 14M 750KGF</v>
      </c>
      <c r="Y14" s="41">
        <f>_xlfn.XLOOKUP(Estructuras_N1[[#This Row],[Descripcion Material]],COD_MATERIALES!C:C,COD_MATERIALES!B:B)</f>
        <v>200064</v>
      </c>
      <c r="Z14" s="41"/>
      <c r="AA14" s="41">
        <v>1</v>
      </c>
      <c r="AB14" s="65">
        <v>45800</v>
      </c>
      <c r="AC14" s="13" t="s">
        <v>1483</v>
      </c>
      <c r="AD14" s="42" t="s">
        <v>2035</v>
      </c>
      <c r="AE14" s="42" t="str">
        <f>IF(Estructuras_N1[[#This Row],[Unidad Constructiva]]&lt;&gt;"",VLOOKUP(Estructuras_N1[[#This Row],[Unidad Constructiva]],Listas!S:T,2,0),"Identifique la UC")</f>
        <v>Poste de PRFV de 14 m 750 kg Postes en H Circuito sencillo suspensión</v>
      </c>
      <c r="AF14" s="42"/>
      <c r="AG14" s="42"/>
      <c r="AH14" s="43"/>
      <c r="AI14" s="45"/>
      <c r="AJ14" s="40"/>
      <c r="AK14" s="43"/>
      <c r="AL14" s="60"/>
      <c r="AM14"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15" spans="1:39" x14ac:dyDescent="0.35">
      <c r="A15" s="58">
        <v>-73.228159000000005</v>
      </c>
      <c r="B15" s="58">
        <v>8.2689090000000007</v>
      </c>
      <c r="C15" s="40"/>
      <c r="D15" s="40"/>
      <c r="E15" s="41" t="s">
        <v>151</v>
      </c>
      <c r="F15" s="41" t="s">
        <v>1890</v>
      </c>
      <c r="G15" s="41" t="s">
        <v>676</v>
      </c>
      <c r="H15" s="41" t="s">
        <v>195</v>
      </c>
      <c r="I15" s="41">
        <v>1</v>
      </c>
      <c r="J15" s="52"/>
      <c r="K15" s="42" t="s">
        <v>2058</v>
      </c>
      <c r="L15" s="42" t="s">
        <v>2022</v>
      </c>
      <c r="M15" s="42" t="s">
        <v>2023</v>
      </c>
      <c r="N15" s="42"/>
      <c r="O15" s="42">
        <v>3</v>
      </c>
      <c r="P15" s="42" t="s">
        <v>2052</v>
      </c>
      <c r="Q15" s="41" t="s">
        <v>1992</v>
      </c>
      <c r="R15" s="41" t="s">
        <v>1996</v>
      </c>
      <c r="S15" s="82" t="s">
        <v>2334</v>
      </c>
      <c r="T15" s="41">
        <v>14</v>
      </c>
      <c r="U15" s="41" t="s">
        <v>1993</v>
      </c>
      <c r="V15" s="41" t="s">
        <v>2024</v>
      </c>
      <c r="W15" s="41">
        <v>1050</v>
      </c>
      <c r="X15" s="82" t="str">
        <f>_xlfn.CONCAT(Estructuras_N1[[#This Row],[Apoyo]]," ",Estructuras_N1[[#This Row],[Material]]," ",Estructuras_N1[[#This Row],[Altura]],"M"," ",Estructuras_N1[[#This Row],[KGF]],"KGF")</f>
        <v>POSTE PRFV 14M 1050KGF</v>
      </c>
      <c r="Y15" s="41">
        <f>_xlfn.XLOOKUP(Estructuras_N1[[#This Row],[Descripcion Material]],COD_MATERIALES!C:C,COD_MATERIALES!B:B)</f>
        <v>200066</v>
      </c>
      <c r="Z15" s="41"/>
      <c r="AA15" s="41">
        <v>1</v>
      </c>
      <c r="AB15" s="65">
        <v>45807</v>
      </c>
      <c r="AC15" s="13" t="s">
        <v>1477</v>
      </c>
      <c r="AD15" s="42" t="s">
        <v>2351</v>
      </c>
      <c r="AE15" s="42" t="str">
        <f>IF(Estructuras_N1[[#This Row],[Unidad Constructiva]]&lt;&gt;"",VLOOKUP(Estructuras_N1[[#This Row],[Unidad Constructiva]],Listas!S:T,2,0),"Identifique la UC")</f>
        <v>Poste de PRFV de 14 m 750 kg Poste simple Circuito sencillo retención</v>
      </c>
      <c r="AF15" s="42"/>
      <c r="AG15" s="42"/>
      <c r="AH15" s="43"/>
      <c r="AI15" s="45"/>
      <c r="AJ15" s="40"/>
      <c r="AK15" s="43"/>
      <c r="AL15" s="60"/>
      <c r="AM15"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16" spans="1:39" x14ac:dyDescent="0.35">
      <c r="A16" s="58">
        <v>-73.228159000000005</v>
      </c>
      <c r="B16" s="58">
        <v>8.2689090000000007</v>
      </c>
      <c r="C16" s="40"/>
      <c r="D16" s="40"/>
      <c r="E16" s="41" t="s">
        <v>151</v>
      </c>
      <c r="F16" s="41" t="s">
        <v>1890</v>
      </c>
      <c r="G16" s="41" t="s">
        <v>676</v>
      </c>
      <c r="H16" s="41" t="s">
        <v>195</v>
      </c>
      <c r="I16" s="41">
        <v>1</v>
      </c>
      <c r="J16" s="52"/>
      <c r="K16" s="42" t="s">
        <v>2058</v>
      </c>
      <c r="L16" s="42" t="s">
        <v>2022</v>
      </c>
      <c r="M16" s="42" t="s">
        <v>2023</v>
      </c>
      <c r="N16" s="42"/>
      <c r="O16" s="42">
        <v>3</v>
      </c>
      <c r="P16" s="42" t="s">
        <v>2052</v>
      </c>
      <c r="Q16" s="41" t="s">
        <v>1992</v>
      </c>
      <c r="R16" s="41" t="s">
        <v>1996</v>
      </c>
      <c r="S16" s="82" t="s">
        <v>2334</v>
      </c>
      <c r="T16" s="41">
        <v>14</v>
      </c>
      <c r="U16" s="41" t="s">
        <v>1993</v>
      </c>
      <c r="V16" s="41" t="s">
        <v>2024</v>
      </c>
      <c r="W16" s="41">
        <v>1050</v>
      </c>
      <c r="X16" s="82" t="str">
        <f>_xlfn.CONCAT(Estructuras_N1[[#This Row],[Apoyo]]," ",Estructuras_N1[[#This Row],[Material]]," ",Estructuras_N1[[#This Row],[Altura]],"M"," ",Estructuras_N1[[#This Row],[KGF]],"KGF")</f>
        <v>POSTE PRFV 14M 1050KGF</v>
      </c>
      <c r="Y16" s="41">
        <f>_xlfn.XLOOKUP(Estructuras_N1[[#This Row],[Descripcion Material]],COD_MATERIALES!C:C,COD_MATERIALES!B:B)</f>
        <v>200066</v>
      </c>
      <c r="Z16" s="41"/>
      <c r="AA16" s="41">
        <v>1</v>
      </c>
      <c r="AB16" s="65">
        <v>45807</v>
      </c>
      <c r="AC16" s="13" t="s">
        <v>1477</v>
      </c>
      <c r="AD16" s="42" t="s">
        <v>2352</v>
      </c>
      <c r="AE16" s="42" t="str">
        <f>IF(Estructuras_N1[[#This Row],[Unidad Constructiva]]&lt;&gt;"",VLOOKUP(Estructuras_N1[[#This Row],[Unidad Constructiva]],Listas!S:T,2,0),"Identifique la UC")</f>
        <v>Poste de PRFV de 14 m 750 kg Poste simple Circuito sencillo retención</v>
      </c>
      <c r="AF16" s="42"/>
      <c r="AG16" s="42"/>
      <c r="AH16" s="43"/>
      <c r="AI16" s="45"/>
      <c r="AJ16" s="40"/>
      <c r="AK16" s="43"/>
      <c r="AL16" s="60"/>
      <c r="AM16"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17" spans="1:39" x14ac:dyDescent="0.35">
      <c r="A17" s="58">
        <v>-73.228159000000005</v>
      </c>
      <c r="B17" s="58">
        <v>8.2689090000000007</v>
      </c>
      <c r="C17" s="40"/>
      <c r="D17" s="40"/>
      <c r="E17" s="41" t="s">
        <v>151</v>
      </c>
      <c r="F17" s="41" t="s">
        <v>1890</v>
      </c>
      <c r="G17" s="41" t="s">
        <v>676</v>
      </c>
      <c r="H17" s="41" t="s">
        <v>195</v>
      </c>
      <c r="I17" s="41">
        <v>1</v>
      </c>
      <c r="J17" s="52"/>
      <c r="K17" s="42" t="s">
        <v>2058</v>
      </c>
      <c r="L17" s="42" t="s">
        <v>2022</v>
      </c>
      <c r="M17" s="42" t="s">
        <v>2023</v>
      </c>
      <c r="N17" s="42"/>
      <c r="O17" s="42">
        <v>3</v>
      </c>
      <c r="P17" s="42" t="s">
        <v>2052</v>
      </c>
      <c r="Q17" s="41" t="s">
        <v>1992</v>
      </c>
      <c r="R17" s="41" t="s">
        <v>1996</v>
      </c>
      <c r="S17" s="82" t="s">
        <v>2334</v>
      </c>
      <c r="T17" s="41">
        <v>14</v>
      </c>
      <c r="U17" s="41" t="s">
        <v>1993</v>
      </c>
      <c r="V17" s="41" t="s">
        <v>2024</v>
      </c>
      <c r="W17" s="41">
        <v>1050</v>
      </c>
      <c r="X17" s="82" t="str">
        <f>_xlfn.CONCAT(Estructuras_N1[[#This Row],[Apoyo]]," ",Estructuras_N1[[#This Row],[Material]]," ",Estructuras_N1[[#This Row],[Altura]],"M"," ",Estructuras_N1[[#This Row],[KGF]],"KGF")</f>
        <v>POSTE PRFV 14M 1050KGF</v>
      </c>
      <c r="Y17" s="41">
        <f>_xlfn.XLOOKUP(Estructuras_N1[[#This Row],[Descripcion Material]],COD_MATERIALES!C:C,COD_MATERIALES!B:B)</f>
        <v>200066</v>
      </c>
      <c r="Z17" s="41"/>
      <c r="AA17" s="41">
        <v>1</v>
      </c>
      <c r="AB17" s="65">
        <v>45807</v>
      </c>
      <c r="AC17" s="13" t="s">
        <v>1477</v>
      </c>
      <c r="AD17" s="42" t="s">
        <v>2353</v>
      </c>
      <c r="AE17" s="42" t="str">
        <f>IF(Estructuras_N1[[#This Row],[Unidad Constructiva]]&lt;&gt;"",VLOOKUP(Estructuras_N1[[#This Row],[Unidad Constructiva]],Listas!S:T,2,0),"Identifique la UC")</f>
        <v>Poste de PRFV de 14 m 750 kg Poste simple Circuito sencillo retención</v>
      </c>
      <c r="AF17" s="42"/>
      <c r="AG17" s="42"/>
      <c r="AH17" s="43"/>
      <c r="AI17" s="45"/>
      <c r="AJ17" s="40"/>
      <c r="AK17" s="43"/>
      <c r="AL17" s="60"/>
      <c r="AM17"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18" spans="1:39" x14ac:dyDescent="0.35">
      <c r="A18" s="13">
        <v>-73.225641999999993</v>
      </c>
      <c r="B18" s="13">
        <v>8.2697859999999999</v>
      </c>
      <c r="C18" s="40"/>
      <c r="D18" s="40"/>
      <c r="E18" s="41" t="s">
        <v>151</v>
      </c>
      <c r="F18" s="41" t="s">
        <v>1890</v>
      </c>
      <c r="G18" s="41" t="s">
        <v>676</v>
      </c>
      <c r="H18" s="41" t="s">
        <v>195</v>
      </c>
      <c r="I18" s="41">
        <v>1</v>
      </c>
      <c r="J18" s="52"/>
      <c r="K18" s="42" t="s">
        <v>2058</v>
      </c>
      <c r="L18" s="42" t="s">
        <v>2022</v>
      </c>
      <c r="M18" s="42" t="s">
        <v>2023</v>
      </c>
      <c r="N18" s="42"/>
      <c r="O18" s="42">
        <v>3</v>
      </c>
      <c r="P18" s="42" t="s">
        <v>2052</v>
      </c>
      <c r="Q18" s="41" t="s">
        <v>1992</v>
      </c>
      <c r="R18" s="41" t="s">
        <v>1996</v>
      </c>
      <c r="S18" s="82" t="s">
        <v>2334</v>
      </c>
      <c r="T18" s="41">
        <v>14</v>
      </c>
      <c r="U18" s="41" t="s">
        <v>1993</v>
      </c>
      <c r="V18" s="41" t="s">
        <v>2024</v>
      </c>
      <c r="W18" s="41">
        <v>1050</v>
      </c>
      <c r="X18" s="82" t="str">
        <f>_xlfn.CONCAT(Estructuras_N1[[#This Row],[Apoyo]]," ",Estructuras_N1[[#This Row],[Material]]," ",Estructuras_N1[[#This Row],[Altura]],"M"," ",Estructuras_N1[[#This Row],[KGF]],"KGF")</f>
        <v>POSTE PRFV 14M 1050KGF</v>
      </c>
      <c r="Y18" s="41">
        <f>_xlfn.XLOOKUP(Estructuras_N1[[#This Row],[Descripcion Material]],COD_MATERIALES!C:C,COD_MATERIALES!B:B)</f>
        <v>200066</v>
      </c>
      <c r="Z18" s="41"/>
      <c r="AA18" s="41">
        <v>1</v>
      </c>
      <c r="AB18" s="65">
        <v>45862</v>
      </c>
      <c r="AC18" s="13" t="s">
        <v>1477</v>
      </c>
      <c r="AD18" s="42" t="s">
        <v>2354</v>
      </c>
      <c r="AE18" s="42" t="str">
        <f>IF(Estructuras_N1[[#This Row],[Unidad Constructiva]]&lt;&gt;"",VLOOKUP(Estructuras_N1[[#This Row],[Unidad Constructiva]],Listas!S:T,2,0),"Identifique la UC")</f>
        <v>Poste de PRFV de 14 m 750 kg Poste simple Circuito sencillo retención</v>
      </c>
      <c r="AF18" s="42"/>
      <c r="AG18" s="42"/>
      <c r="AH18" s="43"/>
      <c r="AI18" s="45"/>
      <c r="AJ18" s="40"/>
      <c r="AK18" s="43"/>
      <c r="AL18" s="60"/>
      <c r="AM18"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19" spans="1:39" x14ac:dyDescent="0.35">
      <c r="A19" s="13">
        <v>-73.225641999999993</v>
      </c>
      <c r="B19" s="13">
        <v>8.2697859999999999</v>
      </c>
      <c r="C19" s="40"/>
      <c r="D19" s="40"/>
      <c r="E19" s="41" t="s">
        <v>151</v>
      </c>
      <c r="F19" s="41" t="s">
        <v>1890</v>
      </c>
      <c r="G19" s="41" t="s">
        <v>676</v>
      </c>
      <c r="H19" s="41" t="s">
        <v>195</v>
      </c>
      <c r="I19" s="41">
        <v>1</v>
      </c>
      <c r="J19" s="52"/>
      <c r="K19" s="42" t="s">
        <v>2058</v>
      </c>
      <c r="L19" s="42" t="s">
        <v>2022</v>
      </c>
      <c r="M19" s="42" t="s">
        <v>2023</v>
      </c>
      <c r="N19" s="42"/>
      <c r="O19" s="42">
        <v>3</v>
      </c>
      <c r="P19" s="42" t="s">
        <v>2052</v>
      </c>
      <c r="Q19" s="41" t="s">
        <v>1992</v>
      </c>
      <c r="R19" s="41" t="s">
        <v>1996</v>
      </c>
      <c r="S19" s="82" t="s">
        <v>2334</v>
      </c>
      <c r="T19" s="41">
        <v>14</v>
      </c>
      <c r="U19" s="41" t="s">
        <v>1993</v>
      </c>
      <c r="V19" s="41" t="s">
        <v>2024</v>
      </c>
      <c r="W19" s="41">
        <v>1050</v>
      </c>
      <c r="X19" s="82" t="str">
        <f>_xlfn.CONCAT(Estructuras_N1[[#This Row],[Apoyo]]," ",Estructuras_N1[[#This Row],[Material]]," ",Estructuras_N1[[#This Row],[Altura]],"M"," ",Estructuras_N1[[#This Row],[KGF]],"KGF")</f>
        <v>POSTE PRFV 14M 1050KGF</v>
      </c>
      <c r="Y19" s="41">
        <f>_xlfn.XLOOKUP(Estructuras_N1[[#This Row],[Descripcion Material]],COD_MATERIALES!C:C,COD_MATERIALES!B:B)</f>
        <v>200066</v>
      </c>
      <c r="Z19" s="41"/>
      <c r="AA19" s="41">
        <v>1</v>
      </c>
      <c r="AB19" s="65">
        <v>45862</v>
      </c>
      <c r="AC19" s="13" t="s">
        <v>1477</v>
      </c>
      <c r="AD19" s="42" t="s">
        <v>2355</v>
      </c>
      <c r="AE19" s="42" t="str">
        <f>IF(Estructuras_N1[[#This Row],[Unidad Constructiva]]&lt;&gt;"",VLOOKUP(Estructuras_N1[[#This Row],[Unidad Constructiva]],Listas!S:T,2,0),"Identifique la UC")</f>
        <v>Poste de PRFV de 14 m 750 kg Poste simple Circuito sencillo retención</v>
      </c>
      <c r="AF19" s="42"/>
      <c r="AG19" s="42"/>
      <c r="AH19" s="43"/>
      <c r="AI19" s="45"/>
      <c r="AJ19" s="40"/>
      <c r="AK19" s="43"/>
      <c r="AL19" s="60"/>
      <c r="AM19"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20" spans="1:39" x14ac:dyDescent="0.35">
      <c r="A20" s="13">
        <v>-73.225641999999993</v>
      </c>
      <c r="B20" s="13">
        <v>8.2697859999999999</v>
      </c>
      <c r="C20" s="40"/>
      <c r="D20" s="40"/>
      <c r="E20" s="41" t="s">
        <v>151</v>
      </c>
      <c r="F20" s="41" t="s">
        <v>1890</v>
      </c>
      <c r="G20" s="41" t="s">
        <v>676</v>
      </c>
      <c r="H20" s="41" t="s">
        <v>195</v>
      </c>
      <c r="I20" s="41">
        <v>1</v>
      </c>
      <c r="J20" s="52"/>
      <c r="K20" s="42" t="s">
        <v>2058</v>
      </c>
      <c r="L20" s="42" t="s">
        <v>2022</v>
      </c>
      <c r="M20" s="42" t="s">
        <v>2023</v>
      </c>
      <c r="N20" s="42"/>
      <c r="O20" s="42">
        <v>3</v>
      </c>
      <c r="P20" s="42" t="s">
        <v>2052</v>
      </c>
      <c r="Q20" s="41" t="s">
        <v>1992</v>
      </c>
      <c r="R20" s="41" t="s">
        <v>1996</v>
      </c>
      <c r="S20" s="82" t="s">
        <v>2334</v>
      </c>
      <c r="T20" s="41">
        <v>14</v>
      </c>
      <c r="U20" s="41" t="s">
        <v>1993</v>
      </c>
      <c r="V20" s="41" t="s">
        <v>2024</v>
      </c>
      <c r="W20" s="41">
        <v>1050</v>
      </c>
      <c r="X20" s="82" t="str">
        <f>_xlfn.CONCAT(Estructuras_N1[[#This Row],[Apoyo]]," ",Estructuras_N1[[#This Row],[Material]]," ",Estructuras_N1[[#This Row],[Altura]],"M"," ",Estructuras_N1[[#This Row],[KGF]],"KGF")</f>
        <v>POSTE PRFV 14M 1050KGF</v>
      </c>
      <c r="Y20" s="41">
        <f>_xlfn.XLOOKUP(Estructuras_N1[[#This Row],[Descripcion Material]],COD_MATERIALES!C:C,COD_MATERIALES!B:B)</f>
        <v>200066</v>
      </c>
      <c r="Z20" s="41"/>
      <c r="AA20" s="41">
        <v>1</v>
      </c>
      <c r="AB20" s="65">
        <v>45862</v>
      </c>
      <c r="AC20" s="13" t="s">
        <v>1477</v>
      </c>
      <c r="AD20" s="42" t="s">
        <v>2356</v>
      </c>
      <c r="AE20" s="42" t="str">
        <f>IF(Estructuras_N1[[#This Row],[Unidad Constructiva]]&lt;&gt;"",VLOOKUP(Estructuras_N1[[#This Row],[Unidad Constructiva]],Listas!S:T,2,0),"Identifique la UC")</f>
        <v>Poste de PRFV de 14 m 750 kg Poste simple Circuito sencillo retención</v>
      </c>
      <c r="AF20" s="42"/>
      <c r="AG20" s="42"/>
      <c r="AH20" s="43"/>
      <c r="AI20" s="45"/>
      <c r="AJ20" s="40"/>
      <c r="AK20" s="43"/>
      <c r="AL20" s="60"/>
      <c r="AM20"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21" spans="1:39" x14ac:dyDescent="0.35">
      <c r="A21" s="58">
        <v>-73.223544000000004</v>
      </c>
      <c r="B21" s="58">
        <v>8.270168</v>
      </c>
      <c r="C21" s="40"/>
      <c r="D21" s="40"/>
      <c r="E21" s="41" t="s">
        <v>151</v>
      </c>
      <c r="F21" s="41" t="s">
        <v>1890</v>
      </c>
      <c r="G21" s="41" t="s">
        <v>676</v>
      </c>
      <c r="H21" s="41" t="s">
        <v>195</v>
      </c>
      <c r="I21" s="41">
        <v>1</v>
      </c>
      <c r="J21" s="52"/>
      <c r="K21" s="42" t="s">
        <v>2058</v>
      </c>
      <c r="L21" s="42" t="s">
        <v>2022</v>
      </c>
      <c r="M21" s="42" t="s">
        <v>2023</v>
      </c>
      <c r="N21" s="42"/>
      <c r="O21" s="42">
        <v>3</v>
      </c>
      <c r="P21" s="42" t="s">
        <v>2052</v>
      </c>
      <c r="Q21" s="41" t="s">
        <v>1992</v>
      </c>
      <c r="R21" s="41" t="s">
        <v>1996</v>
      </c>
      <c r="S21" s="82" t="s">
        <v>2334</v>
      </c>
      <c r="T21" s="41">
        <v>14</v>
      </c>
      <c r="U21" s="41" t="s">
        <v>1993</v>
      </c>
      <c r="V21" s="41" t="s">
        <v>2024</v>
      </c>
      <c r="W21" s="41">
        <v>1050</v>
      </c>
      <c r="X21" s="82" t="str">
        <f>_xlfn.CONCAT(Estructuras_N1[[#This Row],[Apoyo]]," ",Estructuras_N1[[#This Row],[Material]]," ",Estructuras_N1[[#This Row],[Altura]],"M"," ",Estructuras_N1[[#This Row],[KGF]],"KGF")</f>
        <v>POSTE PRFV 14M 1050KGF</v>
      </c>
      <c r="Y21" s="41">
        <f>_xlfn.XLOOKUP(Estructuras_N1[[#This Row],[Descripcion Material]],COD_MATERIALES!C:C,COD_MATERIALES!B:B)</f>
        <v>200066</v>
      </c>
      <c r="Z21" s="41"/>
      <c r="AA21" s="41">
        <v>1</v>
      </c>
      <c r="AB21" s="65">
        <v>45862</v>
      </c>
      <c r="AC21" s="13" t="s">
        <v>1477</v>
      </c>
      <c r="AD21" s="42" t="s">
        <v>2357</v>
      </c>
      <c r="AE21" s="42" t="str">
        <f>IF(Estructuras_N1[[#This Row],[Unidad Constructiva]]&lt;&gt;"",VLOOKUP(Estructuras_N1[[#This Row],[Unidad Constructiva]],Listas!S:T,2,0),"Identifique la UC")</f>
        <v>Poste de PRFV de 14 m 750 kg Poste simple Circuito sencillo retención</v>
      </c>
      <c r="AF21" s="42"/>
      <c r="AG21" s="42"/>
      <c r="AH21" s="43"/>
      <c r="AI21" s="45"/>
      <c r="AJ21" s="40"/>
      <c r="AK21" s="43"/>
      <c r="AL21" s="60"/>
      <c r="AM21"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22" spans="1:39" x14ac:dyDescent="0.35">
      <c r="A22" s="58">
        <v>-73.223544000000004</v>
      </c>
      <c r="B22" s="58">
        <v>8.270168</v>
      </c>
      <c r="C22" s="40"/>
      <c r="D22" s="40"/>
      <c r="E22" s="41" t="s">
        <v>151</v>
      </c>
      <c r="F22" s="41" t="s">
        <v>1890</v>
      </c>
      <c r="G22" s="41" t="s">
        <v>676</v>
      </c>
      <c r="H22" s="41" t="s">
        <v>195</v>
      </c>
      <c r="I22" s="41">
        <v>1</v>
      </c>
      <c r="J22" s="52"/>
      <c r="K22" s="42" t="s">
        <v>2058</v>
      </c>
      <c r="L22" s="42" t="s">
        <v>2022</v>
      </c>
      <c r="M22" s="42" t="s">
        <v>2023</v>
      </c>
      <c r="N22" s="42"/>
      <c r="O22" s="42">
        <v>3</v>
      </c>
      <c r="P22" s="42" t="s">
        <v>2052</v>
      </c>
      <c r="Q22" s="41" t="s">
        <v>1992</v>
      </c>
      <c r="R22" s="41" t="s">
        <v>1996</v>
      </c>
      <c r="S22" s="82" t="s">
        <v>2334</v>
      </c>
      <c r="T22" s="41">
        <v>14</v>
      </c>
      <c r="U22" s="41" t="s">
        <v>1993</v>
      </c>
      <c r="V22" s="41" t="s">
        <v>2024</v>
      </c>
      <c r="W22" s="41">
        <v>1050</v>
      </c>
      <c r="X22" s="82" t="str">
        <f>_xlfn.CONCAT(Estructuras_N1[[#This Row],[Apoyo]]," ",Estructuras_N1[[#This Row],[Material]]," ",Estructuras_N1[[#This Row],[Altura]],"M"," ",Estructuras_N1[[#This Row],[KGF]],"KGF")</f>
        <v>POSTE PRFV 14M 1050KGF</v>
      </c>
      <c r="Y22" s="41">
        <f>_xlfn.XLOOKUP(Estructuras_N1[[#This Row],[Descripcion Material]],COD_MATERIALES!C:C,COD_MATERIALES!B:B)</f>
        <v>200066</v>
      </c>
      <c r="Z22" s="41"/>
      <c r="AA22" s="41">
        <v>1</v>
      </c>
      <c r="AB22" s="65">
        <v>45862</v>
      </c>
      <c r="AC22" s="13" t="s">
        <v>1477</v>
      </c>
      <c r="AD22" s="42" t="s">
        <v>2358</v>
      </c>
      <c r="AE22" s="42" t="str">
        <f>IF(Estructuras_N1[[#This Row],[Unidad Constructiva]]&lt;&gt;"",VLOOKUP(Estructuras_N1[[#This Row],[Unidad Constructiva]],Listas!S:T,2,0),"Identifique la UC")</f>
        <v>Poste de PRFV de 14 m 750 kg Poste simple Circuito sencillo retención</v>
      </c>
      <c r="AF22" s="42"/>
      <c r="AG22" s="42"/>
      <c r="AH22" s="43"/>
      <c r="AI22" s="45"/>
      <c r="AJ22" s="40"/>
      <c r="AK22" s="43"/>
      <c r="AL22" s="60"/>
      <c r="AM22"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23" spans="1:39" x14ac:dyDescent="0.35">
      <c r="A23" s="58">
        <v>-73.223544000000004</v>
      </c>
      <c r="B23" s="58">
        <v>8.270168</v>
      </c>
      <c r="C23" s="40"/>
      <c r="D23" s="40"/>
      <c r="E23" s="41" t="s">
        <v>151</v>
      </c>
      <c r="F23" s="41" t="s">
        <v>1890</v>
      </c>
      <c r="G23" s="41" t="s">
        <v>676</v>
      </c>
      <c r="H23" s="41" t="s">
        <v>195</v>
      </c>
      <c r="I23" s="41">
        <v>1</v>
      </c>
      <c r="J23" s="52"/>
      <c r="K23" s="42" t="s">
        <v>2058</v>
      </c>
      <c r="L23" s="42" t="s">
        <v>2022</v>
      </c>
      <c r="M23" s="42" t="s">
        <v>2023</v>
      </c>
      <c r="N23" s="42"/>
      <c r="O23" s="42">
        <v>3</v>
      </c>
      <c r="P23" s="42" t="s">
        <v>2052</v>
      </c>
      <c r="Q23" s="41" t="s">
        <v>1992</v>
      </c>
      <c r="R23" s="41" t="s">
        <v>1996</v>
      </c>
      <c r="S23" s="82" t="s">
        <v>2334</v>
      </c>
      <c r="T23" s="41">
        <v>14</v>
      </c>
      <c r="U23" s="41" t="s">
        <v>1993</v>
      </c>
      <c r="V23" s="41" t="s">
        <v>2024</v>
      </c>
      <c r="W23" s="41">
        <v>1050</v>
      </c>
      <c r="X23" s="82" t="str">
        <f>_xlfn.CONCAT(Estructuras_N1[[#This Row],[Apoyo]]," ",Estructuras_N1[[#This Row],[Material]]," ",Estructuras_N1[[#This Row],[Altura]],"M"," ",Estructuras_N1[[#This Row],[KGF]],"KGF")</f>
        <v>POSTE PRFV 14M 1050KGF</v>
      </c>
      <c r="Y23" s="41">
        <f>_xlfn.XLOOKUP(Estructuras_N1[[#This Row],[Descripcion Material]],COD_MATERIALES!C:C,COD_MATERIALES!B:B)</f>
        <v>200066</v>
      </c>
      <c r="Z23" s="41"/>
      <c r="AA23" s="41">
        <v>1</v>
      </c>
      <c r="AB23" s="65">
        <v>45862</v>
      </c>
      <c r="AC23" s="13" t="s">
        <v>1477</v>
      </c>
      <c r="AD23" s="42" t="s">
        <v>2359</v>
      </c>
      <c r="AE23" s="42" t="str">
        <f>IF(Estructuras_N1[[#This Row],[Unidad Constructiva]]&lt;&gt;"",VLOOKUP(Estructuras_N1[[#This Row],[Unidad Constructiva]],Listas!S:T,2,0),"Identifique la UC")</f>
        <v>Poste de PRFV de 14 m 750 kg Poste simple Circuito sencillo retención</v>
      </c>
      <c r="AF23" s="42"/>
      <c r="AG23" s="42"/>
      <c r="AH23" s="43"/>
      <c r="AI23" s="45"/>
      <c r="AJ23" s="40"/>
      <c r="AK23" s="43"/>
      <c r="AL23" s="60"/>
      <c r="AM23"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24" spans="1:39" x14ac:dyDescent="0.35">
      <c r="A24" s="58">
        <v>-73.222104000000002</v>
      </c>
      <c r="B24" s="58">
        <v>8.2707329999999999</v>
      </c>
      <c r="C24" s="40"/>
      <c r="D24" s="40"/>
      <c r="E24" s="41" t="s">
        <v>151</v>
      </c>
      <c r="F24" s="41" t="s">
        <v>1890</v>
      </c>
      <c r="G24" s="41" t="s">
        <v>676</v>
      </c>
      <c r="H24" s="41" t="s">
        <v>195</v>
      </c>
      <c r="I24" s="41">
        <v>1</v>
      </c>
      <c r="J24" s="52"/>
      <c r="K24" s="42" t="s">
        <v>2058</v>
      </c>
      <c r="L24" s="42" t="s">
        <v>2022</v>
      </c>
      <c r="M24" s="42" t="s">
        <v>2023</v>
      </c>
      <c r="N24" s="42"/>
      <c r="O24" s="42">
        <v>3</v>
      </c>
      <c r="P24" s="42" t="s">
        <v>2052</v>
      </c>
      <c r="Q24" s="41" t="s">
        <v>1992</v>
      </c>
      <c r="R24" s="41" t="s">
        <v>1996</v>
      </c>
      <c r="S24" s="82" t="s">
        <v>2334</v>
      </c>
      <c r="T24" s="41">
        <v>14</v>
      </c>
      <c r="U24" s="41" t="s">
        <v>1993</v>
      </c>
      <c r="V24" s="41" t="s">
        <v>2024</v>
      </c>
      <c r="W24" s="41">
        <v>1050</v>
      </c>
      <c r="X24" s="82" t="str">
        <f>_xlfn.CONCAT(Estructuras_N1[[#This Row],[Apoyo]]," ",Estructuras_N1[[#This Row],[Material]]," ",Estructuras_N1[[#This Row],[Altura]],"M"," ",Estructuras_N1[[#This Row],[KGF]],"KGF")</f>
        <v>POSTE PRFV 14M 1050KGF</v>
      </c>
      <c r="Y24" s="41">
        <f>_xlfn.XLOOKUP(Estructuras_N1[[#This Row],[Descripcion Material]],COD_MATERIALES!C:C,COD_MATERIALES!B:B)</f>
        <v>200066</v>
      </c>
      <c r="Z24" s="41"/>
      <c r="AA24" s="41">
        <v>1</v>
      </c>
      <c r="AB24" s="65">
        <v>45848</v>
      </c>
      <c r="AC24" s="13" t="s">
        <v>1477</v>
      </c>
      <c r="AD24" s="42" t="s">
        <v>2360</v>
      </c>
      <c r="AE24" s="42" t="str">
        <f>IF(Estructuras_N1[[#This Row],[Unidad Constructiva]]&lt;&gt;"",VLOOKUP(Estructuras_N1[[#This Row],[Unidad Constructiva]],Listas!S:T,2,0),"Identifique la UC")</f>
        <v>Poste de PRFV de 14 m 750 kg Poste simple Circuito sencillo retención</v>
      </c>
      <c r="AF24" s="42"/>
      <c r="AG24" s="42"/>
      <c r="AH24" s="43"/>
      <c r="AI24" s="45"/>
      <c r="AJ24" s="40"/>
      <c r="AK24" s="43"/>
      <c r="AL24" s="60"/>
      <c r="AM24"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25" spans="1:39" x14ac:dyDescent="0.35">
      <c r="A25" s="58">
        <v>-73.222104000000002</v>
      </c>
      <c r="B25" s="58">
        <v>8.2707329999999999</v>
      </c>
      <c r="C25" s="40"/>
      <c r="D25" s="40"/>
      <c r="E25" s="41" t="s">
        <v>151</v>
      </c>
      <c r="F25" s="41" t="s">
        <v>1890</v>
      </c>
      <c r="G25" s="41" t="s">
        <v>676</v>
      </c>
      <c r="H25" s="41" t="s">
        <v>195</v>
      </c>
      <c r="I25" s="41">
        <v>1</v>
      </c>
      <c r="J25" s="52"/>
      <c r="K25" s="42" t="s">
        <v>2058</v>
      </c>
      <c r="L25" s="42" t="s">
        <v>2022</v>
      </c>
      <c r="M25" s="42" t="s">
        <v>2023</v>
      </c>
      <c r="N25" s="42"/>
      <c r="O25" s="42">
        <v>3</v>
      </c>
      <c r="P25" s="42" t="s">
        <v>2052</v>
      </c>
      <c r="Q25" s="41" t="s">
        <v>1992</v>
      </c>
      <c r="R25" s="41" t="s">
        <v>1996</v>
      </c>
      <c r="S25" s="82" t="s">
        <v>2334</v>
      </c>
      <c r="T25" s="41">
        <v>14</v>
      </c>
      <c r="U25" s="41" t="s">
        <v>1993</v>
      </c>
      <c r="V25" s="41" t="s">
        <v>2024</v>
      </c>
      <c r="W25" s="41">
        <v>1050</v>
      </c>
      <c r="X25" s="82" t="str">
        <f>_xlfn.CONCAT(Estructuras_N1[[#This Row],[Apoyo]]," ",Estructuras_N1[[#This Row],[Material]]," ",Estructuras_N1[[#This Row],[Altura]],"M"," ",Estructuras_N1[[#This Row],[KGF]],"KGF")</f>
        <v>POSTE PRFV 14M 1050KGF</v>
      </c>
      <c r="Y25" s="41">
        <f>_xlfn.XLOOKUP(Estructuras_N1[[#This Row],[Descripcion Material]],COD_MATERIALES!C:C,COD_MATERIALES!B:B)</f>
        <v>200066</v>
      </c>
      <c r="Z25" s="41"/>
      <c r="AA25" s="41">
        <v>1</v>
      </c>
      <c r="AB25" s="65">
        <v>45848</v>
      </c>
      <c r="AC25" s="13" t="s">
        <v>1477</v>
      </c>
      <c r="AD25" s="42" t="s">
        <v>2361</v>
      </c>
      <c r="AE25" s="42" t="str">
        <f>IF(Estructuras_N1[[#This Row],[Unidad Constructiva]]&lt;&gt;"",VLOOKUP(Estructuras_N1[[#This Row],[Unidad Constructiva]],Listas!S:T,2,0),"Identifique la UC")</f>
        <v>Poste de PRFV de 14 m 750 kg Poste simple Circuito sencillo retención</v>
      </c>
      <c r="AF25" s="42"/>
      <c r="AG25" s="42"/>
      <c r="AH25" s="43"/>
      <c r="AI25" s="45"/>
      <c r="AJ25" s="40"/>
      <c r="AK25" s="43"/>
      <c r="AL25" s="60"/>
      <c r="AM25"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26" spans="1:39" x14ac:dyDescent="0.35">
      <c r="A26" s="58">
        <v>-73.222104000000002</v>
      </c>
      <c r="B26" s="58">
        <v>8.2707329999999999</v>
      </c>
      <c r="C26" s="40"/>
      <c r="D26" s="40"/>
      <c r="E26" s="41" t="s">
        <v>151</v>
      </c>
      <c r="F26" s="41" t="s">
        <v>1890</v>
      </c>
      <c r="G26" s="41" t="s">
        <v>676</v>
      </c>
      <c r="H26" s="41" t="s">
        <v>195</v>
      </c>
      <c r="I26" s="41">
        <v>1</v>
      </c>
      <c r="J26" s="52"/>
      <c r="K26" s="42" t="s">
        <v>2058</v>
      </c>
      <c r="L26" s="42" t="s">
        <v>2022</v>
      </c>
      <c r="M26" s="42" t="s">
        <v>2023</v>
      </c>
      <c r="N26" s="42"/>
      <c r="O26" s="42">
        <v>3</v>
      </c>
      <c r="P26" s="42" t="s">
        <v>2052</v>
      </c>
      <c r="Q26" s="41" t="s">
        <v>1992</v>
      </c>
      <c r="R26" s="41" t="s">
        <v>1996</v>
      </c>
      <c r="S26" s="82" t="s">
        <v>2334</v>
      </c>
      <c r="T26" s="41">
        <v>14</v>
      </c>
      <c r="U26" s="41" t="s">
        <v>1993</v>
      </c>
      <c r="V26" s="41" t="s">
        <v>2024</v>
      </c>
      <c r="W26" s="41">
        <v>1050</v>
      </c>
      <c r="X26" s="82" t="str">
        <f>_xlfn.CONCAT(Estructuras_N1[[#This Row],[Apoyo]]," ",Estructuras_N1[[#This Row],[Material]]," ",Estructuras_N1[[#This Row],[Altura]],"M"," ",Estructuras_N1[[#This Row],[KGF]],"KGF")</f>
        <v>POSTE PRFV 14M 1050KGF</v>
      </c>
      <c r="Y26" s="41">
        <f>_xlfn.XLOOKUP(Estructuras_N1[[#This Row],[Descripcion Material]],COD_MATERIALES!C:C,COD_MATERIALES!B:B)</f>
        <v>200066</v>
      </c>
      <c r="Z26" s="41"/>
      <c r="AA26" s="41">
        <v>1</v>
      </c>
      <c r="AB26" s="65">
        <v>45848</v>
      </c>
      <c r="AC26" s="13" t="s">
        <v>1477</v>
      </c>
      <c r="AD26" s="42" t="s">
        <v>2362</v>
      </c>
      <c r="AE26" s="42" t="str">
        <f>IF(Estructuras_N1[[#This Row],[Unidad Constructiva]]&lt;&gt;"",VLOOKUP(Estructuras_N1[[#This Row],[Unidad Constructiva]],Listas!S:T,2,0),"Identifique la UC")</f>
        <v>Poste de PRFV de 14 m 750 kg Poste simple Circuito sencillo retención</v>
      </c>
      <c r="AF26" s="42"/>
      <c r="AG26" s="42"/>
      <c r="AH26" s="43"/>
      <c r="AI26" s="45"/>
      <c r="AJ26" s="40"/>
      <c r="AK26" s="43"/>
      <c r="AL26" s="60"/>
      <c r="AM26"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27" spans="1:39" x14ac:dyDescent="0.35">
      <c r="A27" s="58">
        <v>-73.219712999999999</v>
      </c>
      <c r="B27" s="58">
        <v>8.2713169999999998</v>
      </c>
      <c r="C27" s="40"/>
      <c r="D27" s="40"/>
      <c r="E27" s="41" t="s">
        <v>151</v>
      </c>
      <c r="F27" s="41" t="s">
        <v>1890</v>
      </c>
      <c r="G27" s="41" t="s">
        <v>676</v>
      </c>
      <c r="H27" s="41" t="s">
        <v>195</v>
      </c>
      <c r="I27" s="41">
        <v>1</v>
      </c>
      <c r="J27" s="52"/>
      <c r="K27" s="41" t="s">
        <v>2059</v>
      </c>
      <c r="L27" s="42" t="s">
        <v>2022</v>
      </c>
      <c r="M27" s="42" t="s">
        <v>2023</v>
      </c>
      <c r="N27" s="42"/>
      <c r="O27" s="42">
        <v>3</v>
      </c>
      <c r="P27" s="42" t="s">
        <v>2055</v>
      </c>
      <c r="Q27" s="41" t="s">
        <v>1992</v>
      </c>
      <c r="R27" s="41" t="s">
        <v>1996</v>
      </c>
      <c r="S27" s="82" t="s">
        <v>2334</v>
      </c>
      <c r="T27" s="41">
        <v>14</v>
      </c>
      <c r="U27" s="41" t="s">
        <v>1993</v>
      </c>
      <c r="V27" s="41" t="s">
        <v>2024</v>
      </c>
      <c r="W27" s="41">
        <v>1050</v>
      </c>
      <c r="X27" s="82" t="str">
        <f>_xlfn.CONCAT(Estructuras_N1[[#This Row],[Apoyo]]," ",Estructuras_N1[[#This Row],[Material]]," ",Estructuras_N1[[#This Row],[Altura]],"M"," ",Estructuras_N1[[#This Row],[KGF]],"KGF")</f>
        <v>POSTE PRFV 14M 1050KGF</v>
      </c>
      <c r="Y27" s="41">
        <f>_xlfn.XLOOKUP(Estructuras_N1[[#This Row],[Descripcion Material]],COD_MATERIALES!C:C,COD_MATERIALES!B:B)</f>
        <v>200066</v>
      </c>
      <c r="Z27" s="41"/>
      <c r="AA27" s="41">
        <v>1</v>
      </c>
      <c r="AB27" s="65">
        <v>45799</v>
      </c>
      <c r="AC27" s="13" t="s">
        <v>1485</v>
      </c>
      <c r="AD27" s="42" t="s">
        <v>2039</v>
      </c>
      <c r="AE27" s="42" t="str">
        <f>IF(Estructuras_N1[[#This Row],[Unidad Constructiva]]&lt;&gt;"",VLOOKUP(Estructuras_N1[[#This Row],[Unidad Constructiva]],Listas!S:T,2,0),"Identifique la UC")</f>
        <v>Poste de PRFV de 14 m 750 kg Postes en H Circuito sencillo retención</v>
      </c>
      <c r="AF27" s="42"/>
      <c r="AG27" s="42"/>
      <c r="AH27" s="43"/>
      <c r="AI27" s="45"/>
      <c r="AJ27" s="40"/>
      <c r="AK27" s="43"/>
      <c r="AL27" s="60"/>
      <c r="AM27"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28" spans="1:39" x14ac:dyDescent="0.35">
      <c r="A28" s="58">
        <v>-73.219463000000005</v>
      </c>
      <c r="B28" s="58">
        <v>8.2716849999999997</v>
      </c>
      <c r="C28" s="40"/>
      <c r="D28" s="40"/>
      <c r="E28" s="41" t="s">
        <v>151</v>
      </c>
      <c r="F28" s="41" t="s">
        <v>1890</v>
      </c>
      <c r="G28" s="41" t="s">
        <v>676</v>
      </c>
      <c r="H28" s="41" t="s">
        <v>195</v>
      </c>
      <c r="I28" s="41">
        <v>1</v>
      </c>
      <c r="J28" s="52"/>
      <c r="K28" s="41" t="s">
        <v>2059</v>
      </c>
      <c r="L28" s="42" t="s">
        <v>2022</v>
      </c>
      <c r="M28" s="42" t="s">
        <v>2023</v>
      </c>
      <c r="N28" s="42"/>
      <c r="O28" s="42">
        <v>3</v>
      </c>
      <c r="P28" s="42" t="s">
        <v>2054</v>
      </c>
      <c r="Q28" s="41" t="s">
        <v>1992</v>
      </c>
      <c r="R28" s="41" t="s">
        <v>1996</v>
      </c>
      <c r="S28" s="82" t="s">
        <v>2334</v>
      </c>
      <c r="T28" s="41">
        <v>14</v>
      </c>
      <c r="U28" s="41" t="s">
        <v>1993</v>
      </c>
      <c r="V28" s="41" t="s">
        <v>2025</v>
      </c>
      <c r="W28" s="41">
        <v>750</v>
      </c>
      <c r="X28" s="82" t="str">
        <f>_xlfn.CONCAT(Estructuras_N1[[#This Row],[Apoyo]]," ",Estructuras_N1[[#This Row],[Material]]," ",Estructuras_N1[[#This Row],[Altura]],"M"," ",Estructuras_N1[[#This Row],[KGF]],"KGF")</f>
        <v>POSTE PRFV 14M 750KGF</v>
      </c>
      <c r="Y28" s="41">
        <f>_xlfn.XLOOKUP(Estructuras_N1[[#This Row],[Descripcion Material]],COD_MATERIALES!C:C,COD_MATERIALES!B:B)</f>
        <v>200064</v>
      </c>
      <c r="Z28" s="41"/>
      <c r="AA28" s="41">
        <v>1</v>
      </c>
      <c r="AB28" s="65">
        <v>45799</v>
      </c>
      <c r="AC28" s="13" t="s">
        <v>1483</v>
      </c>
      <c r="AD28" s="42" t="s">
        <v>2040</v>
      </c>
      <c r="AE28" s="42" t="str">
        <f>IF(Estructuras_N1[[#This Row],[Unidad Constructiva]]&lt;&gt;"",VLOOKUP(Estructuras_N1[[#This Row],[Unidad Constructiva]],Listas!S:T,2,0),"Identifique la UC")</f>
        <v>Poste de PRFV de 14 m 750 kg Postes en H Circuito sencillo suspensión</v>
      </c>
      <c r="AF28" s="42"/>
      <c r="AG28" s="42"/>
      <c r="AH28" s="43"/>
      <c r="AI28" s="45"/>
      <c r="AJ28" s="40"/>
      <c r="AK28" s="43"/>
      <c r="AL28" s="60"/>
      <c r="AM28"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29" spans="1:39" x14ac:dyDescent="0.35">
      <c r="A29" s="58">
        <v>-73.219137000000003</v>
      </c>
      <c r="B29" s="58">
        <v>8.2721490000000006</v>
      </c>
      <c r="C29" s="40"/>
      <c r="D29" s="40"/>
      <c r="E29" s="41" t="s">
        <v>151</v>
      </c>
      <c r="F29" s="41" t="s">
        <v>1890</v>
      </c>
      <c r="G29" s="41" t="s">
        <v>676</v>
      </c>
      <c r="H29" s="41" t="s">
        <v>195</v>
      </c>
      <c r="I29" s="41">
        <v>1</v>
      </c>
      <c r="J29" s="52"/>
      <c r="K29" s="41" t="s">
        <v>2059</v>
      </c>
      <c r="L29" s="42" t="s">
        <v>2022</v>
      </c>
      <c r="M29" s="42" t="s">
        <v>2023</v>
      </c>
      <c r="N29" s="42"/>
      <c r="O29" s="42">
        <v>3</v>
      </c>
      <c r="P29" s="42" t="s">
        <v>2055</v>
      </c>
      <c r="Q29" s="41" t="s">
        <v>1992</v>
      </c>
      <c r="R29" s="41" t="s">
        <v>1996</v>
      </c>
      <c r="S29" s="82" t="s">
        <v>2334</v>
      </c>
      <c r="T29" s="41">
        <v>14</v>
      </c>
      <c r="U29" s="41" t="s">
        <v>1993</v>
      </c>
      <c r="V29" s="41" t="s">
        <v>2024</v>
      </c>
      <c r="W29" s="41">
        <v>1050</v>
      </c>
      <c r="X29" s="82" t="str">
        <f>_xlfn.CONCAT(Estructuras_N1[[#This Row],[Apoyo]]," ",Estructuras_N1[[#This Row],[Material]]," ",Estructuras_N1[[#This Row],[Altura]],"M"," ",Estructuras_N1[[#This Row],[KGF]],"KGF")</f>
        <v>POSTE PRFV 14M 1050KGF</v>
      </c>
      <c r="Y29" s="41">
        <f>_xlfn.XLOOKUP(Estructuras_N1[[#This Row],[Descripcion Material]],COD_MATERIALES!C:C,COD_MATERIALES!B:B)</f>
        <v>200066</v>
      </c>
      <c r="Z29" s="41"/>
      <c r="AA29" s="41">
        <v>1</v>
      </c>
      <c r="AB29" s="65">
        <v>45799</v>
      </c>
      <c r="AC29" s="13" t="s">
        <v>1485</v>
      </c>
      <c r="AD29" s="42" t="s">
        <v>2041</v>
      </c>
      <c r="AE29" s="42" t="str">
        <f>IF(Estructuras_N1[[#This Row],[Unidad Constructiva]]&lt;&gt;"",VLOOKUP(Estructuras_N1[[#This Row],[Unidad Constructiva]],Listas!S:T,2,0),"Identifique la UC")</f>
        <v>Poste de PRFV de 14 m 750 kg Postes en H Circuito sencillo retención</v>
      </c>
      <c r="AF29" s="42"/>
      <c r="AG29" s="42"/>
      <c r="AH29" s="43"/>
      <c r="AI29" s="45"/>
      <c r="AJ29" s="40"/>
      <c r="AK29" s="43"/>
      <c r="AL29" s="60"/>
      <c r="AM29"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30" spans="1:39" x14ac:dyDescent="0.35">
      <c r="A30" s="58">
        <v>-73.217303999999999</v>
      </c>
      <c r="B30" s="58">
        <v>8.2738479999999992</v>
      </c>
      <c r="C30" s="40"/>
      <c r="D30" s="40"/>
      <c r="E30" s="41" t="s">
        <v>151</v>
      </c>
      <c r="F30" s="41" t="s">
        <v>1890</v>
      </c>
      <c r="G30" s="41" t="s">
        <v>676</v>
      </c>
      <c r="H30" s="41" t="s">
        <v>195</v>
      </c>
      <c r="I30" s="41">
        <v>1</v>
      </c>
      <c r="J30" s="52"/>
      <c r="K30" s="41" t="s">
        <v>2059</v>
      </c>
      <c r="L30" s="42" t="s">
        <v>2022</v>
      </c>
      <c r="M30" s="42" t="s">
        <v>2023</v>
      </c>
      <c r="N30" s="42"/>
      <c r="O30" s="42">
        <v>3</v>
      </c>
      <c r="P30" s="42" t="s">
        <v>2053</v>
      </c>
      <c r="Q30" s="41" t="s">
        <v>1992</v>
      </c>
      <c r="R30" s="41" t="s">
        <v>1996</v>
      </c>
      <c r="S30" s="82" t="s">
        <v>2334</v>
      </c>
      <c r="T30" s="41">
        <v>14</v>
      </c>
      <c r="U30" s="41" t="s">
        <v>1993</v>
      </c>
      <c r="V30" s="41" t="s">
        <v>2024</v>
      </c>
      <c r="W30" s="41">
        <v>1050</v>
      </c>
      <c r="X30" s="82" t="str">
        <f>_xlfn.CONCAT(Estructuras_N1[[#This Row],[Apoyo]]," ",Estructuras_N1[[#This Row],[Material]]," ",Estructuras_N1[[#This Row],[Altura]],"M"," ",Estructuras_N1[[#This Row],[KGF]],"KGF")</f>
        <v>POSTE PRFV 14M 1050KGF</v>
      </c>
      <c r="Y30" s="41">
        <f>_xlfn.XLOOKUP(Estructuras_N1[[#This Row],[Descripcion Material]],COD_MATERIALES!C:C,COD_MATERIALES!B:B)</f>
        <v>200066</v>
      </c>
      <c r="Z30" s="41"/>
      <c r="AA30" s="41">
        <v>1</v>
      </c>
      <c r="AB30" s="65">
        <v>45798</v>
      </c>
      <c r="AC30" s="13" t="s">
        <v>1485</v>
      </c>
      <c r="AD30" s="42" t="s">
        <v>2042</v>
      </c>
      <c r="AE30" s="42" t="str">
        <f>IF(Estructuras_N1[[#This Row],[Unidad Constructiva]]&lt;&gt;"",VLOOKUP(Estructuras_N1[[#This Row],[Unidad Constructiva]],Listas!S:T,2,0),"Identifique la UC")</f>
        <v>Poste de PRFV de 14 m 750 kg Postes en H Circuito sencillo retención</v>
      </c>
      <c r="AF30" s="42"/>
      <c r="AG30" s="42"/>
      <c r="AH30" s="43"/>
      <c r="AI30" s="45"/>
      <c r="AJ30" s="40"/>
      <c r="AK30" s="43"/>
      <c r="AL30" s="60"/>
      <c r="AM30"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31" spans="1:39" x14ac:dyDescent="0.35">
      <c r="A31" s="58">
        <v>-73.215528000000006</v>
      </c>
      <c r="B31" s="58">
        <v>8.2752599999999994</v>
      </c>
      <c r="C31" s="40"/>
      <c r="D31" s="40"/>
      <c r="E31" s="41" t="s">
        <v>151</v>
      </c>
      <c r="F31" s="41" t="s">
        <v>1890</v>
      </c>
      <c r="G31" s="41" t="s">
        <v>676</v>
      </c>
      <c r="H31" s="41" t="s">
        <v>195</v>
      </c>
      <c r="I31" s="41">
        <v>1</v>
      </c>
      <c r="J31" s="52"/>
      <c r="K31" s="41" t="s">
        <v>2059</v>
      </c>
      <c r="L31" s="42" t="s">
        <v>2022</v>
      </c>
      <c r="M31" s="42" t="s">
        <v>2023</v>
      </c>
      <c r="N31" s="42"/>
      <c r="O31" s="42">
        <v>3</v>
      </c>
      <c r="P31" s="42" t="s">
        <v>2053</v>
      </c>
      <c r="Q31" s="41" t="s">
        <v>1992</v>
      </c>
      <c r="R31" s="41" t="s">
        <v>1996</v>
      </c>
      <c r="S31" s="82" t="s">
        <v>2334</v>
      </c>
      <c r="T31" s="41">
        <v>14</v>
      </c>
      <c r="U31" s="41" t="s">
        <v>1993</v>
      </c>
      <c r="V31" s="41" t="s">
        <v>2024</v>
      </c>
      <c r="W31" s="41">
        <v>1050</v>
      </c>
      <c r="X31" s="82" t="str">
        <f>_xlfn.CONCAT(Estructuras_N1[[#This Row],[Apoyo]]," ",Estructuras_N1[[#This Row],[Material]]," ",Estructuras_N1[[#This Row],[Altura]],"M"," ",Estructuras_N1[[#This Row],[KGF]],"KGF")</f>
        <v>POSTE PRFV 14M 1050KGF</v>
      </c>
      <c r="Y31" s="41">
        <f>_xlfn.XLOOKUP(Estructuras_N1[[#This Row],[Descripcion Material]],COD_MATERIALES!C:C,COD_MATERIALES!B:B)</f>
        <v>200066</v>
      </c>
      <c r="Z31" s="41"/>
      <c r="AA31" s="41">
        <v>1</v>
      </c>
      <c r="AB31" s="65">
        <v>45798</v>
      </c>
      <c r="AC31" s="13" t="s">
        <v>1485</v>
      </c>
      <c r="AD31" s="42" t="s">
        <v>2043</v>
      </c>
      <c r="AE31" s="42" t="str">
        <f>IF(Estructuras_N1[[#This Row],[Unidad Constructiva]]&lt;&gt;"",VLOOKUP(Estructuras_N1[[#This Row],[Unidad Constructiva]],Listas!S:T,2,0),"Identifique la UC")</f>
        <v>Poste de PRFV de 14 m 750 kg Postes en H Circuito sencillo retención</v>
      </c>
      <c r="AF31" s="42"/>
      <c r="AG31" s="42"/>
      <c r="AH31" s="43"/>
      <c r="AI31" s="45"/>
      <c r="AJ31" s="40"/>
      <c r="AK31" s="43"/>
      <c r="AL31" s="60"/>
      <c r="AM31"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32" spans="1:39" x14ac:dyDescent="0.35">
      <c r="A32" s="58">
        <v>-73.214431000000005</v>
      </c>
      <c r="B32" s="58">
        <v>8.2760099999999994</v>
      </c>
      <c r="C32" s="40"/>
      <c r="D32" s="40"/>
      <c r="E32" s="41" t="s">
        <v>151</v>
      </c>
      <c r="F32" s="41" t="s">
        <v>1890</v>
      </c>
      <c r="G32" s="41" t="s">
        <v>676</v>
      </c>
      <c r="H32" s="41" t="s">
        <v>195</v>
      </c>
      <c r="I32" s="41">
        <v>1</v>
      </c>
      <c r="J32" s="52"/>
      <c r="K32" s="41" t="s">
        <v>2059</v>
      </c>
      <c r="L32" s="42" t="s">
        <v>2022</v>
      </c>
      <c r="M32" s="42" t="s">
        <v>2023</v>
      </c>
      <c r="N32" s="42"/>
      <c r="O32" s="42">
        <v>3</v>
      </c>
      <c r="P32" s="42" t="s">
        <v>2053</v>
      </c>
      <c r="Q32" s="41" t="s">
        <v>1992</v>
      </c>
      <c r="R32" s="41" t="s">
        <v>1996</v>
      </c>
      <c r="S32" s="82" t="s">
        <v>2334</v>
      </c>
      <c r="T32" s="41">
        <v>14</v>
      </c>
      <c r="U32" s="41" t="s">
        <v>1993</v>
      </c>
      <c r="V32" s="41" t="s">
        <v>2024</v>
      </c>
      <c r="W32" s="41">
        <v>1050</v>
      </c>
      <c r="X32" s="82" t="str">
        <f>_xlfn.CONCAT(Estructuras_N1[[#This Row],[Apoyo]]," ",Estructuras_N1[[#This Row],[Material]]," ",Estructuras_N1[[#This Row],[Altura]],"M"," ",Estructuras_N1[[#This Row],[KGF]],"KGF")</f>
        <v>POSTE PRFV 14M 1050KGF</v>
      </c>
      <c r="Y32" s="41">
        <f>_xlfn.XLOOKUP(Estructuras_N1[[#This Row],[Descripcion Material]],COD_MATERIALES!C:C,COD_MATERIALES!B:B)</f>
        <v>200066</v>
      </c>
      <c r="Z32" s="41"/>
      <c r="AA32" s="41">
        <v>1</v>
      </c>
      <c r="AB32" s="65">
        <v>45797</v>
      </c>
      <c r="AC32" s="13" t="s">
        <v>1485</v>
      </c>
      <c r="AD32" s="42" t="s">
        <v>2044</v>
      </c>
      <c r="AE32" s="42" t="str">
        <f>IF(Estructuras_N1[[#This Row],[Unidad Constructiva]]&lt;&gt;"",VLOOKUP(Estructuras_N1[[#This Row],[Unidad Constructiva]],Listas!S:T,2,0),"Identifique la UC")</f>
        <v>Poste de PRFV de 14 m 750 kg Postes en H Circuito sencillo retención</v>
      </c>
      <c r="AF32" s="42"/>
      <c r="AG32" s="42"/>
      <c r="AH32" s="43"/>
      <c r="AI32" s="45"/>
      <c r="AJ32" s="40"/>
      <c r="AK32" s="43"/>
      <c r="AL32" s="60"/>
      <c r="AM32"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33" spans="1:39" x14ac:dyDescent="0.35">
      <c r="A33" s="58">
        <v>-73.213288000000006</v>
      </c>
      <c r="B33" s="58">
        <v>8.2767309999999998</v>
      </c>
      <c r="C33" s="40"/>
      <c r="D33" s="40"/>
      <c r="E33" s="41" t="s">
        <v>151</v>
      </c>
      <c r="F33" s="41" t="s">
        <v>1890</v>
      </c>
      <c r="G33" s="41" t="s">
        <v>676</v>
      </c>
      <c r="H33" s="41" t="s">
        <v>195</v>
      </c>
      <c r="I33" s="41">
        <v>1</v>
      </c>
      <c r="J33" s="52"/>
      <c r="K33" s="41" t="s">
        <v>2059</v>
      </c>
      <c r="L33" s="42" t="s">
        <v>2022</v>
      </c>
      <c r="M33" s="42" t="s">
        <v>2023</v>
      </c>
      <c r="N33" s="42"/>
      <c r="O33" s="42">
        <v>3</v>
      </c>
      <c r="P33" s="42" t="s">
        <v>2053</v>
      </c>
      <c r="Q33" s="41" t="s">
        <v>1992</v>
      </c>
      <c r="R33" s="41" t="s">
        <v>1996</v>
      </c>
      <c r="S33" s="82" t="s">
        <v>2334</v>
      </c>
      <c r="T33" s="41">
        <v>14</v>
      </c>
      <c r="U33" s="41" t="s">
        <v>1993</v>
      </c>
      <c r="V33" s="41" t="s">
        <v>2024</v>
      </c>
      <c r="W33" s="41">
        <v>1050</v>
      </c>
      <c r="X33" s="82" t="str">
        <f>_xlfn.CONCAT(Estructuras_N1[[#This Row],[Apoyo]]," ",Estructuras_N1[[#This Row],[Material]]," ",Estructuras_N1[[#This Row],[Altura]],"M"," ",Estructuras_N1[[#This Row],[KGF]],"KGF")</f>
        <v>POSTE PRFV 14M 1050KGF</v>
      </c>
      <c r="Y33" s="41">
        <f>_xlfn.XLOOKUP(Estructuras_N1[[#This Row],[Descripcion Material]],COD_MATERIALES!C:C,COD_MATERIALES!B:B)</f>
        <v>200066</v>
      </c>
      <c r="Z33" s="41"/>
      <c r="AA33" s="41">
        <v>1</v>
      </c>
      <c r="AB33" s="65">
        <v>45797</v>
      </c>
      <c r="AC33" s="13" t="s">
        <v>1485</v>
      </c>
      <c r="AD33" s="42" t="s">
        <v>2045</v>
      </c>
      <c r="AE33" s="42" t="str">
        <f>IF(Estructuras_N1[[#This Row],[Unidad Constructiva]]&lt;&gt;"",VLOOKUP(Estructuras_N1[[#This Row],[Unidad Constructiva]],Listas!S:T,2,0),"Identifique la UC")</f>
        <v>Poste de PRFV de 14 m 750 kg Postes en H Circuito sencillo retención</v>
      </c>
      <c r="AF33" s="42"/>
      <c r="AG33" s="42"/>
      <c r="AH33" s="43"/>
      <c r="AI33" s="45"/>
      <c r="AJ33" s="40"/>
      <c r="AK33" s="43"/>
      <c r="AL33" s="60"/>
      <c r="AM33"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34" spans="1:39" x14ac:dyDescent="0.35">
      <c r="A34" s="58">
        <v>-73.211005</v>
      </c>
      <c r="B34" s="58">
        <v>8.2782319999999991</v>
      </c>
      <c r="C34" s="40"/>
      <c r="D34" s="40"/>
      <c r="E34" s="41" t="s">
        <v>151</v>
      </c>
      <c r="F34" s="41" t="s">
        <v>1890</v>
      </c>
      <c r="G34" s="41" t="s">
        <v>676</v>
      </c>
      <c r="H34" s="41" t="s">
        <v>195</v>
      </c>
      <c r="I34" s="41">
        <v>1</v>
      </c>
      <c r="J34" s="52"/>
      <c r="K34" s="41" t="s">
        <v>2059</v>
      </c>
      <c r="L34" s="42" t="s">
        <v>2022</v>
      </c>
      <c r="M34" s="42" t="s">
        <v>2023</v>
      </c>
      <c r="N34" s="42"/>
      <c r="O34" s="42">
        <v>3</v>
      </c>
      <c r="P34" s="42" t="s">
        <v>2053</v>
      </c>
      <c r="Q34" s="41" t="s">
        <v>1992</v>
      </c>
      <c r="R34" s="41" t="s">
        <v>1996</v>
      </c>
      <c r="S34" s="82" t="s">
        <v>2334</v>
      </c>
      <c r="T34" s="41">
        <v>14</v>
      </c>
      <c r="U34" s="41" t="s">
        <v>1993</v>
      </c>
      <c r="V34" s="41" t="s">
        <v>2024</v>
      </c>
      <c r="W34" s="41">
        <v>1050</v>
      </c>
      <c r="X34" s="82" t="str">
        <f>_xlfn.CONCAT(Estructuras_N1[[#This Row],[Apoyo]]," ",Estructuras_N1[[#This Row],[Material]]," ",Estructuras_N1[[#This Row],[Altura]],"M"," ",Estructuras_N1[[#This Row],[KGF]],"KGF")</f>
        <v>POSTE PRFV 14M 1050KGF</v>
      </c>
      <c r="Y34" s="41">
        <f>_xlfn.XLOOKUP(Estructuras_N1[[#This Row],[Descripcion Material]],COD_MATERIALES!C:C,COD_MATERIALES!B:B)</f>
        <v>200066</v>
      </c>
      <c r="Z34" s="41"/>
      <c r="AA34" s="41">
        <v>1</v>
      </c>
      <c r="AB34" s="65">
        <v>45793</v>
      </c>
      <c r="AC34" s="13" t="s">
        <v>1485</v>
      </c>
      <c r="AD34" s="42" t="s">
        <v>2046</v>
      </c>
      <c r="AE34" s="42" t="str">
        <f>IF(Estructuras_N1[[#This Row],[Unidad Constructiva]]&lt;&gt;"",VLOOKUP(Estructuras_N1[[#This Row],[Unidad Constructiva]],Listas!S:T,2,0),"Identifique la UC")</f>
        <v>Poste de PRFV de 14 m 750 kg Postes en H Circuito sencillo retención</v>
      </c>
      <c r="AF34" s="42"/>
      <c r="AG34" s="42"/>
      <c r="AH34" s="43"/>
      <c r="AI34" s="45"/>
      <c r="AJ34" s="40"/>
      <c r="AK34" s="43"/>
      <c r="AL34" s="60"/>
      <c r="AM34"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35" spans="1:39" x14ac:dyDescent="0.35">
      <c r="A35" s="58">
        <v>-73.210070999999999</v>
      </c>
      <c r="B35" s="58">
        <v>8.2787740000000003</v>
      </c>
      <c r="C35" s="40"/>
      <c r="D35" s="40"/>
      <c r="E35" s="41" t="s">
        <v>151</v>
      </c>
      <c r="F35" s="41" t="s">
        <v>1890</v>
      </c>
      <c r="G35" s="41" t="s">
        <v>676</v>
      </c>
      <c r="H35" s="41" t="s">
        <v>195</v>
      </c>
      <c r="I35" s="41">
        <v>1</v>
      </c>
      <c r="J35" s="52"/>
      <c r="K35" s="41" t="s">
        <v>2059</v>
      </c>
      <c r="L35" s="42" t="s">
        <v>2022</v>
      </c>
      <c r="M35" s="42" t="s">
        <v>2023</v>
      </c>
      <c r="N35" s="42"/>
      <c r="O35" s="42">
        <v>3</v>
      </c>
      <c r="P35" s="42" t="s">
        <v>2055</v>
      </c>
      <c r="Q35" s="41" t="s">
        <v>1992</v>
      </c>
      <c r="R35" s="41" t="s">
        <v>1996</v>
      </c>
      <c r="S35" s="82" t="s">
        <v>2334</v>
      </c>
      <c r="T35" s="41">
        <v>14</v>
      </c>
      <c r="U35" s="41" t="s">
        <v>1993</v>
      </c>
      <c r="V35" s="41" t="s">
        <v>2024</v>
      </c>
      <c r="W35" s="41">
        <v>1050</v>
      </c>
      <c r="X35" s="82" t="str">
        <f>_xlfn.CONCAT(Estructuras_N1[[#This Row],[Apoyo]]," ",Estructuras_N1[[#This Row],[Material]]," ",Estructuras_N1[[#This Row],[Altura]],"M"," ",Estructuras_N1[[#This Row],[KGF]],"KGF")</f>
        <v>POSTE PRFV 14M 1050KGF</v>
      </c>
      <c r="Y35" s="41">
        <f>_xlfn.XLOOKUP(Estructuras_N1[[#This Row],[Descripcion Material]],COD_MATERIALES!C:C,COD_MATERIALES!B:B)</f>
        <v>200066</v>
      </c>
      <c r="Z35" s="41"/>
      <c r="AA35" s="41">
        <v>1</v>
      </c>
      <c r="AB35" s="65">
        <v>45793</v>
      </c>
      <c r="AC35" s="13" t="s">
        <v>1485</v>
      </c>
      <c r="AD35" s="42" t="s">
        <v>2047</v>
      </c>
      <c r="AE35" s="42" t="str">
        <f>IF(Estructuras_N1[[#This Row],[Unidad Constructiva]]&lt;&gt;"",VLOOKUP(Estructuras_N1[[#This Row],[Unidad Constructiva]],Listas!S:T,2,0),"Identifique la UC")</f>
        <v>Poste de PRFV de 14 m 750 kg Postes en H Circuito sencillo retención</v>
      </c>
      <c r="AF35" s="42"/>
      <c r="AG35" s="42"/>
      <c r="AH35" s="43"/>
      <c r="AI35" s="45"/>
      <c r="AJ35" s="40"/>
      <c r="AK35" s="43"/>
      <c r="AL35" s="60"/>
      <c r="AM35"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36" spans="1:39" x14ac:dyDescent="0.35">
      <c r="A36" s="58">
        <v>-73.208757000000006</v>
      </c>
      <c r="B36" s="58">
        <v>8.2798820000000006</v>
      </c>
      <c r="C36" s="40"/>
      <c r="D36" s="40"/>
      <c r="E36" s="41" t="s">
        <v>151</v>
      </c>
      <c r="F36" s="41" t="s">
        <v>1890</v>
      </c>
      <c r="G36" s="41" t="s">
        <v>676</v>
      </c>
      <c r="H36" s="41" t="s">
        <v>195</v>
      </c>
      <c r="I36" s="41">
        <v>1</v>
      </c>
      <c r="J36" s="52"/>
      <c r="K36" s="41" t="s">
        <v>2059</v>
      </c>
      <c r="L36" s="42" t="s">
        <v>2022</v>
      </c>
      <c r="M36" s="42" t="s">
        <v>2023</v>
      </c>
      <c r="N36" s="42"/>
      <c r="O36" s="42">
        <v>3</v>
      </c>
      <c r="P36" s="42" t="s">
        <v>2055</v>
      </c>
      <c r="Q36" s="41" t="s">
        <v>1992</v>
      </c>
      <c r="R36" s="41" t="s">
        <v>1996</v>
      </c>
      <c r="S36" s="82" t="s">
        <v>2334</v>
      </c>
      <c r="T36" s="41">
        <v>14</v>
      </c>
      <c r="U36" s="41" t="s">
        <v>1993</v>
      </c>
      <c r="V36" s="41" t="s">
        <v>2024</v>
      </c>
      <c r="W36" s="41">
        <v>1050</v>
      </c>
      <c r="X36" s="82" t="str">
        <f>_xlfn.CONCAT(Estructuras_N1[[#This Row],[Apoyo]]," ",Estructuras_N1[[#This Row],[Material]]," ",Estructuras_N1[[#This Row],[Altura]],"M"," ",Estructuras_N1[[#This Row],[KGF]],"KGF")</f>
        <v>POSTE PRFV 14M 1050KGF</v>
      </c>
      <c r="Y36" s="41">
        <f>_xlfn.XLOOKUP(Estructuras_N1[[#This Row],[Descripcion Material]],COD_MATERIALES!C:C,COD_MATERIALES!B:B)</f>
        <v>200066</v>
      </c>
      <c r="Z36" s="41"/>
      <c r="AA36" s="41">
        <v>1</v>
      </c>
      <c r="AB36" s="65">
        <v>45806</v>
      </c>
      <c r="AC36" s="13" t="s">
        <v>1485</v>
      </c>
      <c r="AD36" s="42" t="s">
        <v>2048</v>
      </c>
      <c r="AE36" s="42" t="str">
        <f>IF(Estructuras_N1[[#This Row],[Unidad Constructiva]]&lt;&gt;"",VLOOKUP(Estructuras_N1[[#This Row],[Unidad Constructiva]],Listas!S:T,2,0),"Identifique la UC")</f>
        <v>Poste de PRFV de 14 m 750 kg Postes en H Circuito sencillo retención</v>
      </c>
      <c r="AF36" s="42"/>
      <c r="AG36" s="42"/>
      <c r="AH36" s="43"/>
      <c r="AI36" s="45"/>
      <c r="AJ36" s="40"/>
      <c r="AK36" s="43"/>
      <c r="AL36" s="60"/>
      <c r="AM36"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37" spans="1:39" x14ac:dyDescent="0.35">
      <c r="A37" s="73">
        <v>-73.206693000000001</v>
      </c>
      <c r="B37" s="73">
        <v>8.2806259999999998</v>
      </c>
      <c r="C37" s="40"/>
      <c r="D37" s="40"/>
      <c r="E37" s="41" t="s">
        <v>151</v>
      </c>
      <c r="F37" s="41" t="s">
        <v>1890</v>
      </c>
      <c r="G37" s="41" t="s">
        <v>676</v>
      </c>
      <c r="H37" s="41" t="s">
        <v>195</v>
      </c>
      <c r="I37" s="41">
        <v>1</v>
      </c>
      <c r="J37" s="52"/>
      <c r="K37" s="41" t="s">
        <v>2059</v>
      </c>
      <c r="L37" s="42" t="s">
        <v>2022</v>
      </c>
      <c r="M37" s="42" t="s">
        <v>2023</v>
      </c>
      <c r="N37" s="42"/>
      <c r="O37" s="42">
        <v>3</v>
      </c>
      <c r="P37" s="42" t="s">
        <v>2055</v>
      </c>
      <c r="Q37" s="41" t="s">
        <v>1992</v>
      </c>
      <c r="R37" s="41" t="s">
        <v>1996</v>
      </c>
      <c r="S37" s="82" t="s">
        <v>2334</v>
      </c>
      <c r="T37" s="41">
        <v>14</v>
      </c>
      <c r="U37" s="41" t="s">
        <v>1993</v>
      </c>
      <c r="V37" s="41" t="s">
        <v>2024</v>
      </c>
      <c r="W37" s="41">
        <v>1050</v>
      </c>
      <c r="X37" s="82" t="str">
        <f>_xlfn.CONCAT(Estructuras_N1[[#This Row],[Apoyo]]," ",Estructuras_N1[[#This Row],[Material]]," ",Estructuras_N1[[#This Row],[Altura]],"M"," ",Estructuras_N1[[#This Row],[KGF]],"KGF")</f>
        <v>POSTE PRFV 14M 1050KGF</v>
      </c>
      <c r="Y37" s="41">
        <f>_xlfn.XLOOKUP(Estructuras_N1[[#This Row],[Descripcion Material]],COD_MATERIALES!C:C,COD_MATERIALES!B:B)</f>
        <v>200066</v>
      </c>
      <c r="Z37" s="41"/>
      <c r="AA37" s="41">
        <v>1</v>
      </c>
      <c r="AB37" s="65">
        <v>45854</v>
      </c>
      <c r="AC37" s="41" t="s">
        <v>1485</v>
      </c>
      <c r="AD37" s="42" t="s">
        <v>2049</v>
      </c>
      <c r="AE37" s="42" t="str">
        <f>IF(Estructuras_N1[[#This Row],[Unidad Constructiva]]&lt;&gt;"",VLOOKUP(Estructuras_N1[[#This Row],[Unidad Constructiva]],Listas!S:T,2,0),"Identifique la UC")</f>
        <v>Poste de PRFV de 14 m 750 kg Postes en H Circuito sencillo retención</v>
      </c>
      <c r="AF37" s="42"/>
      <c r="AG37" s="42"/>
      <c r="AH37" s="43"/>
      <c r="AI37" s="45"/>
      <c r="AJ37" s="40"/>
      <c r="AK37" s="43"/>
      <c r="AL37" s="60"/>
      <c r="AM37"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38" spans="1:39" x14ac:dyDescent="0.35">
      <c r="A38" s="73"/>
      <c r="B38" s="73"/>
      <c r="C38" s="43"/>
      <c r="D38" s="43"/>
      <c r="E38" s="41" t="s">
        <v>151</v>
      </c>
      <c r="F38" s="42" t="s">
        <v>1846</v>
      </c>
      <c r="G38" s="41"/>
      <c r="H38" s="41"/>
      <c r="I38" s="55"/>
      <c r="J38" s="53"/>
      <c r="K38" s="41"/>
      <c r="L38" s="42"/>
      <c r="M38" s="42"/>
      <c r="N38" s="42"/>
      <c r="O38" s="42"/>
      <c r="P38" s="42"/>
      <c r="Q38" s="42"/>
      <c r="R38" s="42"/>
      <c r="S38" s="42"/>
      <c r="T38" s="42"/>
      <c r="U38" s="42"/>
      <c r="V38" s="42"/>
      <c r="W38" s="42"/>
      <c r="X38" s="42"/>
      <c r="Y38" s="42"/>
      <c r="Z38" s="42"/>
      <c r="AA38" s="42"/>
      <c r="AB38" s="68"/>
      <c r="AC38" s="42"/>
      <c r="AD38" s="42"/>
      <c r="AE38" s="42"/>
      <c r="AF38" s="42" t="s">
        <v>2346</v>
      </c>
      <c r="AG38" s="42">
        <v>0</v>
      </c>
      <c r="AH38" s="43">
        <v>1</v>
      </c>
      <c r="AI38" s="43">
        <v>0</v>
      </c>
      <c r="AJ38" s="43">
        <v>1990</v>
      </c>
      <c r="AK38" s="43"/>
      <c r="AL38" s="60" t="s">
        <v>315</v>
      </c>
      <c r="AM38" s="56" t="str">
        <f>IFERROR(IF(AND(Estructuras_N1[[#This Row],[Tipo inversión]]="III"),VLOOKUP(Estructuras_N1[[#This Row],[Codigo UC_rep]],Listas!S:T,2,0),IF(AND(Estructuras_N1[[#This Row],[Tipo inversión]]="I"),VLOOKUP(Estructuras_N1[[#This Row],[Codigo UC_rep]],Listas!S:T,2,0),IF(Estructuras_N1[[#This Row],[Codigo UC_rep]]="",""))),"Identifique UC_rep")</f>
        <v>Poste de concreto - 8 m - urbano - suspensión - red trenzada</v>
      </c>
    </row>
    <row r="39" spans="1:39" x14ac:dyDescent="0.35">
      <c r="A39" s="58">
        <v>-73.215528000000006</v>
      </c>
      <c r="B39" s="58">
        <v>8.2767309999999998</v>
      </c>
      <c r="C39" s="40"/>
      <c r="D39" s="40"/>
      <c r="E39" s="41" t="s">
        <v>151</v>
      </c>
      <c r="F39" s="41" t="s">
        <v>1846</v>
      </c>
      <c r="G39" s="41" t="s">
        <v>676</v>
      </c>
      <c r="H39" s="41" t="s">
        <v>195</v>
      </c>
      <c r="I39" s="40">
        <v>1</v>
      </c>
      <c r="J39" s="52"/>
      <c r="K39" s="41" t="s">
        <v>2059</v>
      </c>
      <c r="L39" s="42" t="s">
        <v>2022</v>
      </c>
      <c r="M39" s="42" t="s">
        <v>2023</v>
      </c>
      <c r="N39" s="42"/>
      <c r="O39" s="42">
        <v>3</v>
      </c>
      <c r="P39" s="42" t="s">
        <v>2055</v>
      </c>
      <c r="Q39" s="41" t="s">
        <v>1992</v>
      </c>
      <c r="R39" s="41" t="s">
        <v>1996</v>
      </c>
      <c r="S39" s="82" t="s">
        <v>2334</v>
      </c>
      <c r="T39" s="41">
        <v>14</v>
      </c>
      <c r="U39" s="41" t="s">
        <v>1993</v>
      </c>
      <c r="V39" s="41" t="s">
        <v>2024</v>
      </c>
      <c r="W39" s="41">
        <v>1050</v>
      </c>
      <c r="X39" s="41" t="str">
        <f>_xlfn.CONCAT(Estructuras_N1[[#This Row],[Apoyo]]," ",Estructuras_N1[[#This Row],[Material]]," ",Estructuras_N1[[#This Row],[Altura]],"M"," ",Estructuras_N1[[#This Row],[KGF]],"KGF")</f>
        <v>POSTE PRFV 14M 1050KGF</v>
      </c>
      <c r="Y39" s="41">
        <f>_xlfn.XLOOKUP(Estructuras_N1[[#This Row],[Descripcion Material]],COD_MATERIALES!C:C,COD_MATERIALES!B:B)</f>
        <v>200066</v>
      </c>
      <c r="Z39" s="41"/>
      <c r="AA39" s="42">
        <v>1</v>
      </c>
      <c r="AB39" s="65">
        <v>45854</v>
      </c>
      <c r="AC39" s="42" t="s">
        <v>300</v>
      </c>
      <c r="AD39" s="42" t="s">
        <v>2347</v>
      </c>
      <c r="AE39" s="42" t="str">
        <f>IF(Estructuras_N1[[#This Row],[Unidad Constructiva]]&lt;&gt;"",VLOOKUP(Estructuras_N1[[#This Row],[Unidad Constructiva]],Listas!S:T,2,0),"Identifique la UC")</f>
        <v>Poste de fibra de vidrio - 8 m - rural - retención - red común</v>
      </c>
      <c r="AF39" s="42" t="s">
        <v>2348</v>
      </c>
      <c r="AG39" s="42">
        <v>0</v>
      </c>
      <c r="AH39" s="43">
        <v>1</v>
      </c>
      <c r="AI39" s="42">
        <v>0</v>
      </c>
      <c r="AJ39" s="43">
        <v>1996</v>
      </c>
      <c r="AK39" s="43"/>
      <c r="AL39" s="60" t="s">
        <v>154</v>
      </c>
      <c r="AM39" s="56" t="str">
        <f>IFERROR(IF(AND(Estructuras_N1[[#This Row],[Tipo inversión]]="III"),VLOOKUP(Estructuras_N1[[#This Row],[Codigo UC_rep]],Listas!S:T,2,0),IF(AND(Estructuras_N1[[#This Row],[Tipo inversión]]="I"),VLOOKUP(Estructuras_N1[[#This Row],[Codigo UC_rep]],Listas!S:T,2,0),IF(Estructuras_N1[[#This Row],[Codigo UC_rep]]="",""))),"Identifique UC_rep")</f>
        <v>Poste de madera - 10 m - rural - suspensión - red común</v>
      </c>
    </row>
    <row r="40" spans="1:39" x14ac:dyDescent="0.35">
      <c r="A40" s="73">
        <v>-73.206693000000001</v>
      </c>
      <c r="B40" s="58">
        <v>8.2782319999999991</v>
      </c>
      <c r="C40" s="43"/>
      <c r="D40" s="43"/>
      <c r="E40" s="42" t="s">
        <v>151</v>
      </c>
      <c r="F40" s="42" t="s">
        <v>1846</v>
      </c>
      <c r="G40" s="41" t="s">
        <v>676</v>
      </c>
      <c r="H40" s="42" t="s">
        <v>195</v>
      </c>
      <c r="I40" s="43">
        <v>1</v>
      </c>
      <c r="J40" s="53"/>
      <c r="K40" s="41" t="s">
        <v>2059</v>
      </c>
      <c r="L40" s="42" t="s">
        <v>2022</v>
      </c>
      <c r="M40" s="42" t="s">
        <v>2023</v>
      </c>
      <c r="N40" s="42"/>
      <c r="O40" s="42">
        <v>3</v>
      </c>
      <c r="P40" s="42" t="s">
        <v>2055</v>
      </c>
      <c r="Q40" s="41" t="s">
        <v>1992</v>
      </c>
      <c r="R40" s="41" t="s">
        <v>1996</v>
      </c>
      <c r="S40" s="82" t="s">
        <v>2334</v>
      </c>
      <c r="T40" s="41">
        <v>14</v>
      </c>
      <c r="U40" s="41" t="s">
        <v>1993</v>
      </c>
      <c r="V40" s="41" t="s">
        <v>2024</v>
      </c>
      <c r="W40" s="41">
        <v>1050</v>
      </c>
      <c r="X40" s="41" t="str">
        <f>_xlfn.CONCAT(Estructuras_N1[[#This Row],[Apoyo]]," ",Estructuras_N1[[#This Row],[Material]]," ",Estructuras_N1[[#This Row],[Altura]],"M"," ",Estructuras_N1[[#This Row],[KGF]],"KGF")</f>
        <v>POSTE PRFV 14M 1050KGF</v>
      </c>
      <c r="Y40" s="41">
        <f>_xlfn.XLOOKUP(Estructuras_N1[[#This Row],[Descripcion Material]],COD_MATERIALES!C:C,COD_MATERIALES!B:B)</f>
        <v>200066</v>
      </c>
      <c r="Z40" s="42"/>
      <c r="AA40" s="42">
        <v>1</v>
      </c>
      <c r="AB40" s="65">
        <v>45854</v>
      </c>
      <c r="AC40" s="42" t="s">
        <v>300</v>
      </c>
      <c r="AD40" s="42" t="s">
        <v>2349</v>
      </c>
      <c r="AE40" s="42" t="str">
        <f>IF(Estructuras_N1[[#This Row],[Unidad Constructiva]]&lt;&gt;"",VLOOKUP(Estructuras_N1[[#This Row],[Unidad Constructiva]],Listas!S:T,2,0),"Identifique la UC")</f>
        <v>Poste de fibra de vidrio - 8 m - rural - retención - red común</v>
      </c>
      <c r="AF40" s="42" t="s">
        <v>2350</v>
      </c>
      <c r="AG40" s="42">
        <v>0</v>
      </c>
      <c r="AH40" s="43">
        <v>1</v>
      </c>
      <c r="AI40" s="42">
        <v>0</v>
      </c>
      <c r="AJ40" s="43">
        <v>1996</v>
      </c>
      <c r="AK40" s="43"/>
      <c r="AL40" s="60" t="s">
        <v>154</v>
      </c>
      <c r="AM40" s="56" t="str">
        <f>IFERROR(IF(AND(Estructuras_N1[[#This Row],[Tipo inversión]]="III"),VLOOKUP(Estructuras_N1[[#This Row],[Codigo UC_rep]],Listas!S:T,2,0),IF(AND(Estructuras_N1[[#This Row],[Tipo inversión]]="I"),VLOOKUP(Estructuras_N1[[#This Row],[Codigo UC_rep]],Listas!S:T,2,0),IF(Estructuras_N1[[#This Row],[Codigo UC_rep]]="",""))),"Identifique UC_rep")</f>
        <v>Poste de madera - 10 m - rural - suspensión - red común</v>
      </c>
    </row>
  </sheetData>
  <sheetProtection algorithmName="SHA-512" hashValue="F0QmulrFPkTDqtO74BMqtRAijDmwPp/5QcNKJ3gPSpn3GvYKEf/2P+Q1BjYHSF7t+9XpvUoP8381bykISa9c7Q==" saltValue="kSVIfE22wFa2SZ9q4ZEldw==" spinCount="100000" objects="1" scenarios="1" insertColumns="0" insertRows="0" deleteRows="0"/>
  <mergeCells count="2">
    <mergeCell ref="Q1:AE1"/>
    <mergeCell ref="AF1:AM1"/>
  </mergeCells>
  <phoneticPr fontId="10" type="noConversion"/>
  <conditionalFormatting sqref="A39">
    <cfRule type="duplicateValues" dxfId="78" priority="14"/>
  </conditionalFormatting>
  <conditionalFormatting sqref="A2:B2">
    <cfRule type="duplicateValues" dxfId="77" priority="22"/>
  </conditionalFormatting>
  <conditionalFormatting sqref="A3:B5">
    <cfRule type="duplicateValues" dxfId="76" priority="20"/>
  </conditionalFormatting>
  <conditionalFormatting sqref="A6:B6">
    <cfRule type="duplicateValues" dxfId="75" priority="21"/>
  </conditionalFormatting>
  <conditionalFormatting sqref="A7:B7">
    <cfRule type="duplicateValues" dxfId="74" priority="19"/>
  </conditionalFormatting>
  <conditionalFormatting sqref="A8:B10 A12:B36">
    <cfRule type="duplicateValues" dxfId="73" priority="109"/>
  </conditionalFormatting>
  <conditionalFormatting sqref="B39">
    <cfRule type="duplicateValues" dxfId="72" priority="13"/>
  </conditionalFormatting>
  <conditionalFormatting sqref="B40">
    <cfRule type="duplicateValues" dxfId="71" priority="12"/>
  </conditionalFormatting>
  <conditionalFormatting sqref="C1:D1 C3:D1048576 C2">
    <cfRule type="duplicateValues" dxfId="70" priority="24"/>
  </conditionalFormatting>
  <conditionalFormatting sqref="E3:E40">
    <cfRule type="expression" dxfId="69" priority="11">
      <formula>ISBLANK(E3)</formula>
    </cfRule>
  </conditionalFormatting>
  <conditionalFormatting sqref="AF3:AF38">
    <cfRule type="expression" dxfId="68" priority="23">
      <formula>AND(F3="III",AF3="")</formula>
    </cfRule>
    <cfRule type="expression" dxfId="67" priority="27">
      <formula>AND(F3="I",AF3="")</formula>
    </cfRule>
    <cfRule type="expression" dxfId="66" priority="28">
      <formula>AND(F3="IV",AF3&lt;&gt;"")</formula>
    </cfRule>
    <cfRule type="expression" dxfId="65" priority="29">
      <formula>AND(F3="II",AF3&lt;&gt;"")</formula>
    </cfRule>
  </conditionalFormatting>
  <conditionalFormatting sqref="AF39:AF40">
    <cfRule type="expression" dxfId="64" priority="1">
      <formula>AND(O39="III",AF39="")</formula>
    </cfRule>
    <cfRule type="expression" dxfId="63" priority="2">
      <formula>AND(O39="I",AF39="")</formula>
    </cfRule>
    <cfRule type="expression" dxfId="62" priority="3">
      <formula>AND(O39="IV",AF39&lt;&gt;"")</formula>
    </cfRule>
    <cfRule type="expression" dxfId="61" priority="4">
      <formula>AND(O39="II",AF39&lt;&gt;"")</formula>
    </cfRule>
  </conditionalFormatting>
  <conditionalFormatting sqref="AI3:AI38">
    <cfRule type="expression" dxfId="60" priority="34">
      <formula>AND(AL3&lt;&gt;"",AI3="")</formula>
    </cfRule>
  </conditionalFormatting>
  <conditionalFormatting sqref="AJ3:AK38">
    <cfRule type="expression" dxfId="59" priority="35">
      <formula>AND(AL3&lt;&gt;"",AJ3="")</formula>
    </cfRule>
  </conditionalFormatting>
  <conditionalFormatting sqref="AJ39:AK40">
    <cfRule type="expression" dxfId="58" priority="10">
      <formula>AND(AL39&lt;&gt;"",AJ39="")</formula>
    </cfRule>
  </conditionalFormatting>
  <conditionalFormatting sqref="AK3:AK38">
    <cfRule type="expression" dxfId="57" priority="26">
      <formula>AND(L3="III",AK3="")</formula>
    </cfRule>
  </conditionalFormatting>
  <conditionalFormatting sqref="AK39:AK40">
    <cfRule type="expression" dxfId="56" priority="5">
      <formula>AND(N39="III",AK39="")</formula>
    </cfRule>
  </conditionalFormatting>
  <conditionalFormatting sqref="AL3:AL38">
    <cfRule type="expression" dxfId="55" priority="30">
      <formula>AND(F3="I",AL3="")</formula>
    </cfRule>
    <cfRule type="expression" dxfId="54" priority="31">
      <formula>AND(F3="III",AL3="")</formula>
    </cfRule>
    <cfRule type="expression" dxfId="53" priority="32">
      <formula>AND(F3="II",AL3&lt;&gt;"")</formula>
    </cfRule>
    <cfRule type="expression" dxfId="52" priority="33">
      <formula>AND(F3="IV",AL3&lt;&gt;"")</formula>
    </cfRule>
  </conditionalFormatting>
  <conditionalFormatting sqref="AL39:AL40">
    <cfRule type="expression" dxfId="51" priority="6">
      <formula>AND(H39="I",AL39="")</formula>
    </cfRule>
    <cfRule type="expression" dxfId="50" priority="7">
      <formula>AND(H39="III",AL39="")</formula>
    </cfRule>
    <cfRule type="expression" dxfId="49" priority="8">
      <formula>AND(H39="II",AL39&lt;&gt;"")</formula>
    </cfRule>
    <cfRule type="expression" dxfId="48" priority="9">
      <formula>AND(H39="IV",AL39&lt;&gt;"")</formula>
    </cfRule>
  </conditionalFormatting>
  <dataValidations count="7">
    <dataValidation operator="lessThan" allowBlank="1" showInputMessage="1" showErrorMessage="1" errorTitle="Error de fecha" error="Indique los 4 digitos del año" sqref="AJ2:AK2" xr:uid="{00000000-0002-0000-0100-000001000000}"/>
    <dataValidation allowBlank="1" showInputMessage="1" showErrorMessage="1" errorTitle="Error" error="seleccione de la lista" sqref="AF2 Q2:AB2" xr:uid="{00000000-0002-0000-0100-000002000000}"/>
    <dataValidation type="list" allowBlank="1" showInputMessage="1" showErrorMessage="1" sqref="AI3:AI38" xr:uid="{00000000-0002-0000-0100-000003000000}">
      <formula1>"0,1"</formula1>
    </dataValidation>
    <dataValidation type="list" allowBlank="1" showInputMessage="1" showErrorMessage="1" sqref="AK3:AK40" xr:uid="{949D25B4-6D16-41FC-9716-2AFF67F35F53}">
      <formula1>"CRI,CRIN,CRINR,BRAEN"</formula1>
    </dataValidation>
    <dataValidation type="whole" operator="greaterThanOrEqual" allowBlank="1" showInputMessage="1" showErrorMessage="1" errorTitle="Error!!!" error="Año debe ser mayor a 1900" promptTitle="Año entrada operacion no existe" sqref="AJ3:AJ40" xr:uid="{BF8BCBAE-BC35-4B5D-ACAE-16B6926CB856}">
      <formula1>1900</formula1>
    </dataValidation>
    <dataValidation allowBlank="1" showInputMessage="1" showErrorMessage="1" errorTitle="Error" error="Seleccione de la lista" sqref="C3:D1048576" xr:uid="{00000000-0002-0000-0100-000000000000}"/>
    <dataValidation type="list" allowBlank="1" showInputMessage="1" showErrorMessage="1" sqref="F3:F1048576" xr:uid="{00000000-0002-0000-0100-000006000000}">
      <formula1>"I,II,III,IV"</formula1>
    </dataValidation>
  </dataValidations>
  <pageMargins left="0.7" right="0.7" top="0.75" bottom="0.75" header="0.3" footer="0.3"/>
  <pageSetup orientation="portrait" r:id="rId1"/>
  <legacyDrawing r:id="rId2"/>
  <tableParts count="1">
    <tablePart r:id="rId3"/>
  </tableParts>
  <extLst>
    <ext xmlns:x14="http://schemas.microsoft.com/office/spreadsheetml/2009/9/main" uri="{CCE6A557-97BC-4b89-ADB6-D9C93CAAB3DF}">
      <x14:dataValidations xmlns:xm="http://schemas.microsoft.com/office/excel/2006/main" count="4">
        <x14:dataValidation type="list" allowBlank="1" showInputMessage="1" showErrorMessage="1" errorTitle="Error" error="Seleccione de la lista" xr:uid="{00000000-0002-0000-0100-000007000000}">
          <x14:formula1>
            <xm:f>Listas!$N$2:$N$54</xm:f>
          </x14:formula1>
          <xm:sqref>H3:H38</xm:sqref>
        </x14:dataValidation>
        <x14:dataValidation type="list" allowBlank="1" showInputMessage="1" showErrorMessage="1" errorTitle="Error" error="Seleccione de la Lista" xr:uid="{08DB75F8-1272-463E-8E13-0D0A5E8D9BB9}">
          <x14:formula1>
            <xm:f>Listas!$D$2:$D$176</xm:f>
          </x14:formula1>
          <xm:sqref>G3:G40</xm:sqref>
        </x14:dataValidation>
        <x14:dataValidation type="list" allowBlank="1" showInputMessage="1" showErrorMessage="1" errorTitle="Error" error="Seleccione de la Lista" xr:uid="{00000000-0002-0000-0100-00000A000000}">
          <x14:formula1>
            <xm:f>Listas!$N$2:$N$56</xm:f>
          </x14:formula1>
          <xm:sqref>H3:H38 H41:H1048576</xm:sqref>
        </x14:dataValidation>
        <x14:dataValidation type="list" allowBlank="1" showInputMessage="1" showErrorMessage="1" errorTitle="Error" error="Seleccione de la lista" xr:uid="{00000000-0002-0000-0100-00000C000000}">
          <x14:formula1>
            <xm:f>Listas!$A$2:$A$20</xm:f>
          </x14:formula1>
          <xm:sqref>E3:E1048576</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CAD5A7-807F-43E9-809C-7AB89D51CFC7}">
  <sheetPr codeName="Hoja8"/>
  <dimension ref="A1:AQ54"/>
  <sheetViews>
    <sheetView topLeftCell="R1" zoomScaleNormal="100" workbookViewId="0">
      <selection activeCell="AD3" sqref="AD3"/>
    </sheetView>
  </sheetViews>
  <sheetFormatPr baseColWidth="10" defaultColWidth="11.54296875" defaultRowHeight="14.5" x14ac:dyDescent="0.35"/>
  <cols>
    <col min="1" max="2" width="17.453125" style="39" bestFit="1" customWidth="1"/>
    <col min="3" max="3" width="17.1796875" style="39" bestFit="1" customWidth="1"/>
    <col min="4" max="5" width="17.453125" style="39" customWidth="1"/>
    <col min="6" max="6" width="17.1796875" style="39" bestFit="1" customWidth="1"/>
    <col min="7" max="7" width="17.81640625" style="39" customWidth="1"/>
    <col min="8" max="8" width="13.453125" style="39" customWidth="1"/>
    <col min="9" max="9" width="22.1796875" style="39" bestFit="1" customWidth="1"/>
    <col min="10" max="10" width="37" style="46" bestFit="1" customWidth="1"/>
    <col min="11" max="11" width="16.1796875" style="39" customWidth="1"/>
    <col min="12" max="12" width="14.54296875" style="46" customWidth="1"/>
    <col min="13" max="13" width="12.54296875" style="46" customWidth="1"/>
    <col min="14" max="14" width="12.1796875" style="39" customWidth="1"/>
    <col min="15" max="15" width="37.54296875" style="39" customWidth="1"/>
    <col min="16" max="16" width="17.81640625" style="39" bestFit="1" customWidth="1"/>
    <col min="17" max="17" width="25.81640625" style="39" bestFit="1" customWidth="1"/>
    <col min="18" max="18" width="18.54296875" style="39" customWidth="1"/>
    <col min="19" max="19" width="22.1796875" style="46" customWidth="1"/>
    <col min="20" max="20" width="9.54296875" style="46" customWidth="1"/>
    <col min="21" max="21" width="14.7265625" style="39" customWidth="1"/>
    <col min="22" max="22" width="23.54296875" style="46" customWidth="1"/>
    <col min="23" max="23" width="18.7265625" style="46" customWidth="1"/>
    <col min="24" max="24" width="10" style="46" customWidth="1"/>
    <col min="25" max="25" width="14.1796875" style="46" customWidth="1"/>
    <col min="26" max="26" width="12.26953125" style="46" bestFit="1" customWidth="1"/>
    <col min="27" max="27" width="12.81640625" style="46" bestFit="1" customWidth="1"/>
    <col min="28" max="28" width="11.54296875" style="46" bestFit="1" customWidth="1"/>
    <col min="29" max="29" width="20.81640625" style="48" bestFit="1" customWidth="1"/>
    <col min="30" max="30" width="44.453125" style="49" bestFit="1" customWidth="1"/>
    <col min="31" max="31" width="16.81640625" style="39" bestFit="1" customWidth="1"/>
    <col min="32" max="32" width="27.1796875" style="46" bestFit="1" customWidth="1"/>
    <col min="33" max="33" width="15.54296875" style="50" bestFit="1" customWidth="1"/>
    <col min="34" max="34" width="11.7265625" style="39" bestFit="1" customWidth="1"/>
    <col min="35" max="35" width="26.453125" style="51" bestFit="1" customWidth="1"/>
    <col min="36" max="36" width="17" style="51" bestFit="1" customWidth="1"/>
    <col min="37" max="37" width="16.453125" style="39" bestFit="1" customWidth="1"/>
    <col min="38" max="38" width="18.81640625" style="39" bestFit="1" customWidth="1"/>
    <col min="39" max="40" width="11.54296875" style="39"/>
    <col min="42" max="42" width="11.54296875" style="39"/>
    <col min="44" max="16384" width="11.54296875" style="39"/>
  </cols>
  <sheetData>
    <row r="1" spans="1:39" s="38" customFormat="1" ht="28.5" x14ac:dyDescent="0.65">
      <c r="A1" s="39"/>
      <c r="B1" s="39"/>
      <c r="C1" s="39"/>
      <c r="D1" s="39"/>
      <c r="E1" s="39"/>
      <c r="F1" s="39"/>
      <c r="G1" s="39"/>
      <c r="H1" s="39"/>
      <c r="I1" s="39"/>
      <c r="J1" s="46"/>
      <c r="K1" s="39"/>
      <c r="L1" s="46"/>
      <c r="M1" s="46"/>
      <c r="N1" s="85" t="s">
        <v>2015</v>
      </c>
      <c r="O1" s="85"/>
      <c r="P1" s="85"/>
      <c r="Q1" s="85"/>
      <c r="R1" s="85"/>
      <c r="S1" s="85"/>
      <c r="T1" s="85"/>
      <c r="U1" s="85"/>
      <c r="V1" s="85"/>
      <c r="W1" s="85"/>
      <c r="X1" s="85"/>
      <c r="Y1" s="85"/>
      <c r="Z1" s="85"/>
      <c r="AA1" s="85"/>
      <c r="AB1" s="85"/>
      <c r="AC1" s="85"/>
      <c r="AD1" s="85"/>
      <c r="AE1" s="85" t="s">
        <v>2016</v>
      </c>
      <c r="AF1" s="85"/>
      <c r="AG1" s="85"/>
      <c r="AH1" s="85"/>
      <c r="AI1" s="85"/>
      <c r="AJ1" s="85"/>
      <c r="AK1" s="85"/>
      <c r="AL1" s="85"/>
    </row>
    <row r="2" spans="1:39" s="46" customFormat="1" ht="24" x14ac:dyDescent="0.35">
      <c r="A2" s="57" t="s">
        <v>1999</v>
      </c>
      <c r="B2" s="57" t="s">
        <v>2000</v>
      </c>
      <c r="C2" s="18" t="s">
        <v>2006</v>
      </c>
      <c r="D2" s="57" t="s">
        <v>2001</v>
      </c>
      <c r="E2" s="57" t="s">
        <v>2002</v>
      </c>
      <c r="F2" s="18" t="s">
        <v>2007</v>
      </c>
      <c r="G2" s="18" t="s">
        <v>2017</v>
      </c>
      <c r="H2" s="67" t="s">
        <v>2021</v>
      </c>
      <c r="I2" s="18" t="s">
        <v>2338</v>
      </c>
      <c r="J2" s="18" t="s">
        <v>0</v>
      </c>
      <c r="K2" s="18" t="s">
        <v>1837</v>
      </c>
      <c r="L2" s="18" t="s">
        <v>2</v>
      </c>
      <c r="M2" s="18" t="s">
        <v>1839</v>
      </c>
      <c r="N2" s="19" t="s">
        <v>1967</v>
      </c>
      <c r="O2" s="18" t="s">
        <v>1968</v>
      </c>
      <c r="P2" s="18" t="s">
        <v>2019</v>
      </c>
      <c r="Q2" s="18" t="s">
        <v>1969</v>
      </c>
      <c r="R2" s="18" t="s">
        <v>1970</v>
      </c>
      <c r="S2" s="18" t="s">
        <v>1971</v>
      </c>
      <c r="T2" s="18" t="s">
        <v>2003</v>
      </c>
      <c r="U2" s="18" t="s">
        <v>1972</v>
      </c>
      <c r="V2" s="18" t="s">
        <v>1973</v>
      </c>
      <c r="W2" s="64" t="s">
        <v>2018</v>
      </c>
      <c r="X2" s="18" t="s">
        <v>2008</v>
      </c>
      <c r="Y2" s="18" t="s">
        <v>2010</v>
      </c>
      <c r="Z2" s="18" t="s">
        <v>2011</v>
      </c>
      <c r="AA2" s="18" t="s">
        <v>2012</v>
      </c>
      <c r="AB2" s="18" t="s">
        <v>2014</v>
      </c>
      <c r="AC2" s="18" t="s">
        <v>1974</v>
      </c>
      <c r="AD2" s="18" t="s">
        <v>1975</v>
      </c>
      <c r="AE2" s="16" t="s">
        <v>1976</v>
      </c>
      <c r="AF2" s="16" t="s">
        <v>1977</v>
      </c>
      <c r="AG2" s="17" t="s">
        <v>1978</v>
      </c>
      <c r="AH2" s="16" t="s">
        <v>1979</v>
      </c>
      <c r="AI2" s="25" t="s">
        <v>1980</v>
      </c>
      <c r="AJ2" s="25" t="s">
        <v>1981</v>
      </c>
      <c r="AK2" s="16" t="s">
        <v>1982</v>
      </c>
      <c r="AL2" s="16" t="s">
        <v>1983</v>
      </c>
      <c r="AM2" s="70" t="s">
        <v>2063</v>
      </c>
    </row>
    <row r="3" spans="1:39" s="46" customFormat="1" x14ac:dyDescent="0.35">
      <c r="A3" s="71">
        <v>-73.240809999999996</v>
      </c>
      <c r="B3" s="71">
        <v>8.2570429999999995</v>
      </c>
      <c r="C3" s="40" t="s">
        <v>2026</v>
      </c>
      <c r="D3" s="58">
        <v>-73.239537999999996</v>
      </c>
      <c r="E3" s="58">
        <v>8.2572489999999998</v>
      </c>
      <c r="F3" s="40" t="s">
        <v>2027</v>
      </c>
      <c r="G3" s="40">
        <v>3</v>
      </c>
      <c r="H3" s="40"/>
      <c r="I3" s="40"/>
      <c r="J3" s="41" t="s">
        <v>151</v>
      </c>
      <c r="K3" s="41" t="s">
        <v>1890</v>
      </c>
      <c r="L3" s="41"/>
      <c r="M3" s="41" t="s">
        <v>195</v>
      </c>
      <c r="N3" s="52">
        <v>0.14199999999999999</v>
      </c>
      <c r="O3" s="41"/>
      <c r="P3" s="42" t="s">
        <v>2057</v>
      </c>
      <c r="Q3" s="42" t="s">
        <v>2022</v>
      </c>
      <c r="R3" s="42" t="s">
        <v>2023</v>
      </c>
      <c r="S3" s="42"/>
      <c r="T3" s="41" t="s">
        <v>2005</v>
      </c>
      <c r="U3" s="41"/>
      <c r="V3" s="41">
        <v>3</v>
      </c>
      <c r="W3" s="65">
        <v>45819</v>
      </c>
      <c r="X3" s="41" t="s">
        <v>2009</v>
      </c>
      <c r="Y3" s="41" t="s">
        <v>1993</v>
      </c>
      <c r="Z3" s="41" t="s">
        <v>2060</v>
      </c>
      <c r="AA3" s="41" t="s">
        <v>2013</v>
      </c>
      <c r="AB3" s="41">
        <v>336</v>
      </c>
      <c r="AC3" s="41" t="s">
        <v>1499</v>
      </c>
      <c r="AD3" s="42" t="str">
        <f>IF(Estructuras_N167[[#This Row],[Unidad Constructiva]]&lt;&gt;"",VLOOKUP(Estructuras_N167[[#This Row],[Unidad Constructiva]],Listas!S:T,2,0),"Identifique la UC")</f>
        <v>km de conductor (3 fases)  ACSR 336 kcmil</v>
      </c>
      <c r="AE3" s="42"/>
      <c r="AF3" s="42"/>
      <c r="AG3" s="43"/>
      <c r="AH3" s="41"/>
      <c r="AI3" s="42"/>
      <c r="AJ3" s="42"/>
      <c r="AK3" s="44"/>
      <c r="AL3" s="45"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3" s="69" t="str">
        <f>Estructuras_N167[[#This Row],[Identificador_1]]&amp;"-"&amp;Estructuras_N167[[#This Row],[Identificador_2]]</f>
        <v>P84A-P85A</v>
      </c>
    </row>
    <row r="4" spans="1:39" s="46" customFormat="1" x14ac:dyDescent="0.35">
      <c r="A4" s="71">
        <v>-73.239537999999996</v>
      </c>
      <c r="B4" s="71">
        <v>8.2572489999999998</v>
      </c>
      <c r="C4" s="40" t="s">
        <v>2027</v>
      </c>
      <c r="D4" s="58">
        <v>-73.238828999999996</v>
      </c>
      <c r="E4" s="58">
        <v>8.2577549999999995</v>
      </c>
      <c r="F4" s="40" t="s">
        <v>2028</v>
      </c>
      <c r="G4" s="40">
        <v>3</v>
      </c>
      <c r="H4" s="40"/>
      <c r="I4" s="40"/>
      <c r="J4" s="41" t="s">
        <v>151</v>
      </c>
      <c r="K4" s="41" t="s">
        <v>1890</v>
      </c>
      <c r="L4" s="41"/>
      <c r="M4" s="41" t="s">
        <v>195</v>
      </c>
      <c r="N4" s="52">
        <v>9.6000000000000002E-2</v>
      </c>
      <c r="O4" s="52"/>
      <c r="P4" s="42" t="s">
        <v>2057</v>
      </c>
      <c r="Q4" s="42" t="s">
        <v>2022</v>
      </c>
      <c r="R4" s="42" t="s">
        <v>2023</v>
      </c>
      <c r="S4" s="42"/>
      <c r="T4" s="41" t="s">
        <v>2005</v>
      </c>
      <c r="U4" s="41"/>
      <c r="V4" s="41">
        <v>3</v>
      </c>
      <c r="W4" s="65">
        <v>45819</v>
      </c>
      <c r="X4" s="41" t="s">
        <v>2009</v>
      </c>
      <c r="Y4" s="41" t="s">
        <v>1993</v>
      </c>
      <c r="Z4" s="41" t="s">
        <v>2061</v>
      </c>
      <c r="AA4" s="41" t="s">
        <v>2013</v>
      </c>
      <c r="AB4" s="41">
        <v>336</v>
      </c>
      <c r="AC4" s="41" t="s">
        <v>1508</v>
      </c>
      <c r="AD4" s="42" t="str">
        <f>IF(Estructuras_N167[[#This Row],[Unidad Constructiva]]&lt;&gt;"",VLOOKUP(Estructuras_N167[[#This Row],[Unidad Constructiva]],Listas!S:T,2,0),"Identifique la UC")</f>
        <v>km de conductor (3 fases)  semiaislado 336 kcmil</v>
      </c>
      <c r="AE4" s="42"/>
      <c r="AF4" s="42"/>
      <c r="AG4" s="43"/>
      <c r="AH4" s="45"/>
      <c r="AI4" s="40"/>
      <c r="AJ4" s="42"/>
      <c r="AK4" s="44"/>
      <c r="AL4"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4" s="69" t="str">
        <f>Estructuras_N167[[#This Row],[Identificador_1]]&amp;"-"&amp;Estructuras_N167[[#This Row],[Identificador_2]]</f>
        <v>P85A-P86A</v>
      </c>
    </row>
    <row r="5" spans="1:39" s="46" customFormat="1" x14ac:dyDescent="0.35">
      <c r="A5" s="71">
        <v>-73.238828999999996</v>
      </c>
      <c r="B5" s="71">
        <v>8.2577549999999995</v>
      </c>
      <c r="C5" s="40" t="s">
        <v>2028</v>
      </c>
      <c r="D5" s="58">
        <v>-73.238095999999999</v>
      </c>
      <c r="E5" s="58">
        <v>8.2579790000000006</v>
      </c>
      <c r="F5" s="40" t="s">
        <v>2029</v>
      </c>
      <c r="G5" s="40">
        <v>3</v>
      </c>
      <c r="H5" s="40"/>
      <c r="I5" s="40"/>
      <c r="J5" s="41" t="s">
        <v>151</v>
      </c>
      <c r="K5" s="41" t="s">
        <v>1890</v>
      </c>
      <c r="L5" s="41"/>
      <c r="M5" s="41" t="s">
        <v>195</v>
      </c>
      <c r="N5" s="52">
        <v>8.5000000000000006E-2</v>
      </c>
      <c r="O5" s="52"/>
      <c r="P5" s="42" t="s">
        <v>2057</v>
      </c>
      <c r="Q5" s="42" t="s">
        <v>2022</v>
      </c>
      <c r="R5" s="42" t="s">
        <v>2023</v>
      </c>
      <c r="S5" s="42"/>
      <c r="T5" s="41" t="s">
        <v>2005</v>
      </c>
      <c r="U5" s="41"/>
      <c r="V5" s="41">
        <v>3</v>
      </c>
      <c r="W5" s="65">
        <v>45819</v>
      </c>
      <c r="X5" s="41" t="s">
        <v>2009</v>
      </c>
      <c r="Y5" s="41" t="s">
        <v>1993</v>
      </c>
      <c r="Z5" s="41" t="s">
        <v>2061</v>
      </c>
      <c r="AA5" s="41" t="s">
        <v>2013</v>
      </c>
      <c r="AB5" s="41">
        <v>336</v>
      </c>
      <c r="AC5" s="41" t="s">
        <v>1508</v>
      </c>
      <c r="AD5" s="42" t="str">
        <f>IF(Estructuras_N167[[#This Row],[Unidad Constructiva]]&lt;&gt;"",VLOOKUP(Estructuras_N167[[#This Row],[Unidad Constructiva]],Listas!S:T,2,0),"Identifique la UC")</f>
        <v>km de conductor (3 fases)  semiaislado 336 kcmil</v>
      </c>
      <c r="AE5" s="42"/>
      <c r="AF5" s="42"/>
      <c r="AG5" s="43"/>
      <c r="AH5" s="45"/>
      <c r="AI5" s="40"/>
      <c r="AJ5" s="42"/>
      <c r="AK5" s="44"/>
      <c r="AL5"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5" s="69" t="str">
        <f>Estructuras_N167[[#This Row],[Identificador_1]]&amp;"-"&amp;Estructuras_N167[[#This Row],[Identificador_2]]</f>
        <v>P86A-P87A</v>
      </c>
    </row>
    <row r="6" spans="1:39" s="46" customFormat="1" x14ac:dyDescent="0.35">
      <c r="A6" s="71">
        <v>-73.238095999999999</v>
      </c>
      <c r="B6" s="71">
        <v>8.2579790000000006</v>
      </c>
      <c r="C6" s="40" t="s">
        <v>2029</v>
      </c>
      <c r="D6" s="58">
        <v>-73.236176</v>
      </c>
      <c r="E6" s="58">
        <v>8.259252</v>
      </c>
      <c r="F6" s="40" t="s">
        <v>2030</v>
      </c>
      <c r="G6" s="40">
        <v>3</v>
      </c>
      <c r="H6" s="40"/>
      <c r="I6" s="40"/>
      <c r="J6" s="41" t="s">
        <v>151</v>
      </c>
      <c r="K6" s="41" t="s">
        <v>1890</v>
      </c>
      <c r="L6" s="41"/>
      <c r="M6" s="41" t="s">
        <v>195</v>
      </c>
      <c r="N6" s="52">
        <v>0.254</v>
      </c>
      <c r="O6" s="52"/>
      <c r="P6" s="42" t="s">
        <v>2057</v>
      </c>
      <c r="Q6" s="42" t="s">
        <v>2022</v>
      </c>
      <c r="R6" s="42" t="s">
        <v>2023</v>
      </c>
      <c r="S6" s="42"/>
      <c r="T6" s="41" t="s">
        <v>2005</v>
      </c>
      <c r="U6" s="41"/>
      <c r="V6" s="41">
        <v>3</v>
      </c>
      <c r="W6" s="65">
        <v>45826</v>
      </c>
      <c r="X6" s="41" t="s">
        <v>2009</v>
      </c>
      <c r="Y6" s="41" t="s">
        <v>1993</v>
      </c>
      <c r="Z6" s="41" t="s">
        <v>2061</v>
      </c>
      <c r="AA6" s="41" t="s">
        <v>2013</v>
      </c>
      <c r="AB6" s="41">
        <v>336</v>
      </c>
      <c r="AC6" s="41" t="s">
        <v>1508</v>
      </c>
      <c r="AD6" s="42" t="str">
        <f>IF(Estructuras_N167[[#This Row],[Unidad Constructiva]]&lt;&gt;"",VLOOKUP(Estructuras_N167[[#This Row],[Unidad Constructiva]],Listas!S:T,2,0),"Identifique la UC")</f>
        <v>km de conductor (3 fases)  semiaislado 336 kcmil</v>
      </c>
      <c r="AE6" s="42"/>
      <c r="AF6" s="42"/>
      <c r="AG6" s="43"/>
      <c r="AH6" s="45"/>
      <c r="AI6" s="40"/>
      <c r="AJ6" s="42"/>
      <c r="AK6" s="44"/>
      <c r="AL6"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6" s="69" t="str">
        <f>Estructuras_N167[[#This Row],[Identificador_1]]&amp;"-"&amp;Estructuras_N167[[#This Row],[Identificador_2]]</f>
        <v>P87A-P88A</v>
      </c>
    </row>
    <row r="7" spans="1:39" s="46" customFormat="1" x14ac:dyDescent="0.35">
      <c r="A7" s="71">
        <v>-73.236176</v>
      </c>
      <c r="B7" s="71">
        <v>8.259252</v>
      </c>
      <c r="C7" s="40" t="s">
        <v>2030</v>
      </c>
      <c r="D7" s="58">
        <v>-73.235528000000002</v>
      </c>
      <c r="E7" s="58">
        <v>8.2596810000000005</v>
      </c>
      <c r="F7" s="40" t="s">
        <v>2031</v>
      </c>
      <c r="G7" s="40">
        <v>3</v>
      </c>
      <c r="H7" s="40"/>
      <c r="I7" s="40"/>
      <c r="J7" s="41" t="s">
        <v>151</v>
      </c>
      <c r="K7" s="41" t="s">
        <v>1890</v>
      </c>
      <c r="L7" s="41"/>
      <c r="M7" s="41" t="s">
        <v>195</v>
      </c>
      <c r="N7" s="52">
        <v>8.5999999999999993E-2</v>
      </c>
      <c r="O7" s="52"/>
      <c r="P7" s="42" t="s">
        <v>2057</v>
      </c>
      <c r="Q7" s="42" t="s">
        <v>2022</v>
      </c>
      <c r="R7" s="42" t="s">
        <v>2023</v>
      </c>
      <c r="S7" s="42"/>
      <c r="T7" s="41" t="s">
        <v>2005</v>
      </c>
      <c r="U7" s="41"/>
      <c r="V7" s="41">
        <v>3</v>
      </c>
      <c r="W7" s="65">
        <v>45826</v>
      </c>
      <c r="X7" s="41" t="s">
        <v>2009</v>
      </c>
      <c r="Y7" s="41" t="s">
        <v>1993</v>
      </c>
      <c r="Z7" s="41" t="s">
        <v>2060</v>
      </c>
      <c r="AA7" s="41" t="s">
        <v>2013</v>
      </c>
      <c r="AB7" s="41">
        <v>336</v>
      </c>
      <c r="AC7" s="41" t="s">
        <v>1499</v>
      </c>
      <c r="AD7" s="42" t="str">
        <f>IF(Estructuras_N167[[#This Row],[Unidad Constructiva]]&lt;&gt;"",VLOOKUP(Estructuras_N167[[#This Row],[Unidad Constructiva]],Listas!S:T,2,0),"Identifique la UC")</f>
        <v>km de conductor (3 fases)  ACSR 336 kcmil</v>
      </c>
      <c r="AE7" s="42"/>
      <c r="AF7" s="42"/>
      <c r="AG7" s="43"/>
      <c r="AH7" s="45"/>
      <c r="AI7" s="40"/>
      <c r="AJ7" s="42"/>
      <c r="AK7" s="44"/>
      <c r="AL7"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7" s="69" t="str">
        <f>Estructuras_N167[[#This Row],[Identificador_1]]&amp;"-"&amp;Estructuras_N167[[#This Row],[Identificador_2]]</f>
        <v>P88A-P89A</v>
      </c>
    </row>
    <row r="8" spans="1:39" s="46" customFormat="1" x14ac:dyDescent="0.35">
      <c r="A8" s="71">
        <v>-73.235528000000002</v>
      </c>
      <c r="B8" s="71">
        <v>8.2596810000000005</v>
      </c>
      <c r="C8" s="40" t="s">
        <v>2031</v>
      </c>
      <c r="D8" s="58">
        <v>-73.234781999999996</v>
      </c>
      <c r="E8" s="58">
        <v>8.2605020000000007</v>
      </c>
      <c r="F8" s="40" t="s">
        <v>2032</v>
      </c>
      <c r="G8" s="40">
        <v>3</v>
      </c>
      <c r="H8" s="40"/>
      <c r="I8" s="40"/>
      <c r="J8" s="41" t="s">
        <v>151</v>
      </c>
      <c r="K8" s="41" t="s">
        <v>1890</v>
      </c>
      <c r="L8" s="41"/>
      <c r="M8" s="41" t="s">
        <v>195</v>
      </c>
      <c r="N8" s="52">
        <v>0.125</v>
      </c>
      <c r="O8" s="52"/>
      <c r="P8" s="42" t="s">
        <v>2057</v>
      </c>
      <c r="Q8" s="42" t="s">
        <v>2022</v>
      </c>
      <c r="R8" s="42" t="s">
        <v>2023</v>
      </c>
      <c r="S8" s="42"/>
      <c r="T8" s="41" t="s">
        <v>2005</v>
      </c>
      <c r="U8" s="41"/>
      <c r="V8" s="41">
        <v>3</v>
      </c>
      <c r="W8" s="65">
        <v>45825</v>
      </c>
      <c r="X8" s="41" t="s">
        <v>2009</v>
      </c>
      <c r="Y8" s="41" t="s">
        <v>1993</v>
      </c>
      <c r="Z8" s="41" t="s">
        <v>2060</v>
      </c>
      <c r="AA8" s="41" t="s">
        <v>2013</v>
      </c>
      <c r="AB8" s="41">
        <v>336</v>
      </c>
      <c r="AC8" s="41" t="s">
        <v>1499</v>
      </c>
      <c r="AD8" s="42" t="str">
        <f>IF(Estructuras_N167[[#This Row],[Unidad Constructiva]]&lt;&gt;"",VLOOKUP(Estructuras_N167[[#This Row],[Unidad Constructiva]],Listas!S:T,2,0),"Identifique la UC")</f>
        <v>km de conductor (3 fases)  ACSR 336 kcmil</v>
      </c>
      <c r="AE8" s="42"/>
      <c r="AF8" s="42"/>
      <c r="AG8" s="43"/>
      <c r="AH8" s="45"/>
      <c r="AI8" s="40"/>
      <c r="AJ8" s="42"/>
      <c r="AK8" s="44"/>
      <c r="AL8"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8" s="69" t="str">
        <f>Estructuras_N167[[#This Row],[Identificador_1]]&amp;"-"&amp;Estructuras_N167[[#This Row],[Identificador_2]]</f>
        <v>P89A-P90A</v>
      </c>
    </row>
    <row r="9" spans="1:39" s="46" customFormat="1" x14ac:dyDescent="0.35">
      <c r="A9" s="71">
        <v>-73.230605999999995</v>
      </c>
      <c r="B9" s="71">
        <v>8.2663089999999997</v>
      </c>
      <c r="C9" s="40" t="s">
        <v>2033</v>
      </c>
      <c r="D9" s="58">
        <v>-73.229522000000003</v>
      </c>
      <c r="E9" s="58">
        <v>8.2670919999999999</v>
      </c>
      <c r="F9" s="40" t="s">
        <v>2034</v>
      </c>
      <c r="G9" s="40">
        <v>3</v>
      </c>
      <c r="H9" s="40"/>
      <c r="I9" s="40"/>
      <c r="J9" s="41" t="s">
        <v>151</v>
      </c>
      <c r="K9" s="41" t="s">
        <v>1890</v>
      </c>
      <c r="L9" s="41"/>
      <c r="M9" s="41" t="s">
        <v>195</v>
      </c>
      <c r="N9" s="52">
        <v>0.14799999999999999</v>
      </c>
      <c r="O9" s="52"/>
      <c r="P9" s="42" t="s">
        <v>2058</v>
      </c>
      <c r="Q9" s="42" t="s">
        <v>2022</v>
      </c>
      <c r="R9" s="42" t="s">
        <v>2023</v>
      </c>
      <c r="S9" s="42"/>
      <c r="T9" s="41" t="s">
        <v>2005</v>
      </c>
      <c r="U9" s="41"/>
      <c r="V9" s="41">
        <v>3</v>
      </c>
      <c r="W9" s="65">
        <v>45827</v>
      </c>
      <c r="X9" s="41" t="s">
        <v>2009</v>
      </c>
      <c r="Y9" s="41" t="s">
        <v>1993</v>
      </c>
      <c r="Z9" s="41" t="s">
        <v>2060</v>
      </c>
      <c r="AA9" s="41" t="s">
        <v>2013</v>
      </c>
      <c r="AB9" s="41">
        <v>336</v>
      </c>
      <c r="AC9" s="41" t="s">
        <v>1499</v>
      </c>
      <c r="AD9" s="42" t="str">
        <f>IF(Estructuras_N167[[#This Row],[Unidad Constructiva]]&lt;&gt;"",VLOOKUP(Estructuras_N167[[#This Row],[Unidad Constructiva]],Listas!S:T,2,0),"Identifique la UC")</f>
        <v>km de conductor (3 fases)  ACSR 336 kcmil</v>
      </c>
      <c r="AE9" s="42"/>
      <c r="AF9" s="42"/>
      <c r="AG9" s="43"/>
      <c r="AH9" s="45"/>
      <c r="AI9" s="40"/>
      <c r="AJ9" s="42"/>
      <c r="AK9" s="44"/>
      <c r="AL9"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9" s="69" t="str">
        <f>Estructuras_N167[[#This Row],[Identificador_1]]&amp;"-"&amp;Estructuras_N167[[#This Row],[Identificador_2]]</f>
        <v>P95A-P96</v>
      </c>
    </row>
    <row r="10" spans="1:39" s="46" customFormat="1" x14ac:dyDescent="0.35">
      <c r="A10" s="71">
        <v>-73.229522000000003</v>
      </c>
      <c r="B10" s="71">
        <v>8.2670919999999999</v>
      </c>
      <c r="C10" s="40" t="s">
        <v>2034</v>
      </c>
      <c r="D10" s="58">
        <v>-73.229225</v>
      </c>
      <c r="E10" s="58">
        <v>8.2674629999999993</v>
      </c>
      <c r="F10" s="40" t="s">
        <v>2035</v>
      </c>
      <c r="G10" s="40">
        <v>3</v>
      </c>
      <c r="H10" s="40"/>
      <c r="I10" s="40"/>
      <c r="J10" s="41" t="s">
        <v>151</v>
      </c>
      <c r="K10" s="41" t="s">
        <v>1890</v>
      </c>
      <c r="L10" s="41"/>
      <c r="M10" s="41" t="s">
        <v>195</v>
      </c>
      <c r="N10" s="52">
        <v>5.2999999999999999E-2</v>
      </c>
      <c r="O10" s="52"/>
      <c r="P10" s="42" t="s">
        <v>2058</v>
      </c>
      <c r="Q10" s="42" t="s">
        <v>2022</v>
      </c>
      <c r="R10" s="42" t="s">
        <v>2023</v>
      </c>
      <c r="S10" s="42"/>
      <c r="T10" s="41" t="s">
        <v>2005</v>
      </c>
      <c r="U10" s="41"/>
      <c r="V10" s="41">
        <v>3</v>
      </c>
      <c r="W10" s="65">
        <v>45827</v>
      </c>
      <c r="X10" s="41" t="s">
        <v>2009</v>
      </c>
      <c r="Y10" s="41" t="s">
        <v>1993</v>
      </c>
      <c r="Z10" s="41" t="s">
        <v>2061</v>
      </c>
      <c r="AA10" s="41" t="s">
        <v>2013</v>
      </c>
      <c r="AB10" s="41">
        <v>336</v>
      </c>
      <c r="AC10" s="41" t="s">
        <v>1508</v>
      </c>
      <c r="AD10" s="42" t="str">
        <f>IF(Estructuras_N167[[#This Row],[Unidad Constructiva]]&lt;&gt;"",VLOOKUP(Estructuras_N167[[#This Row],[Unidad Constructiva]],Listas!S:T,2,0),"Identifique la UC")</f>
        <v>km de conductor (3 fases)  semiaislado 336 kcmil</v>
      </c>
      <c r="AE10" s="42"/>
      <c r="AF10" s="42"/>
      <c r="AG10" s="43"/>
      <c r="AH10" s="45"/>
      <c r="AI10" s="40"/>
      <c r="AJ10" s="42"/>
      <c r="AK10" s="44"/>
      <c r="AL10"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10" s="69" t="str">
        <f>Estructuras_N167[[#This Row],[Identificador_1]]&amp;"-"&amp;Estructuras_N167[[#This Row],[Identificador_2]]</f>
        <v>P96-P97</v>
      </c>
    </row>
    <row r="11" spans="1:39" s="46" customFormat="1" x14ac:dyDescent="0.35">
      <c r="A11" s="71">
        <v>-73.229225</v>
      </c>
      <c r="B11" s="71">
        <v>8.2674629999999993</v>
      </c>
      <c r="C11" s="40" t="s">
        <v>2035</v>
      </c>
      <c r="D11" s="58">
        <v>-73.228159000000005</v>
      </c>
      <c r="E11" s="58">
        <v>8.2689090000000007</v>
      </c>
      <c r="F11" s="40" t="s">
        <v>2036</v>
      </c>
      <c r="G11" s="40">
        <v>3</v>
      </c>
      <c r="H11" s="40"/>
      <c r="I11" s="40"/>
      <c r="J11" s="41" t="s">
        <v>151</v>
      </c>
      <c r="K11" s="41" t="s">
        <v>1890</v>
      </c>
      <c r="L11" s="41"/>
      <c r="M11" s="41" t="s">
        <v>195</v>
      </c>
      <c r="N11" s="52">
        <v>0.19900000000000001</v>
      </c>
      <c r="O11" s="52"/>
      <c r="P11" s="42" t="s">
        <v>2058</v>
      </c>
      <c r="Q11" s="42" t="s">
        <v>2022</v>
      </c>
      <c r="R11" s="42" t="s">
        <v>2023</v>
      </c>
      <c r="S11" s="42"/>
      <c r="T11" s="41" t="s">
        <v>2005</v>
      </c>
      <c r="U11" s="41"/>
      <c r="V11" s="41">
        <v>3</v>
      </c>
      <c r="W11" s="65">
        <v>45828</v>
      </c>
      <c r="X11" s="41" t="s">
        <v>2009</v>
      </c>
      <c r="Y11" s="41" t="s">
        <v>1993</v>
      </c>
      <c r="Z11" s="41" t="s">
        <v>2061</v>
      </c>
      <c r="AA11" s="41" t="s">
        <v>2013</v>
      </c>
      <c r="AB11" s="41">
        <v>336</v>
      </c>
      <c r="AC11" s="41" t="s">
        <v>1508</v>
      </c>
      <c r="AD11" s="42" t="str">
        <f>IF(Estructuras_N167[[#This Row],[Unidad Constructiva]]&lt;&gt;"",VLOOKUP(Estructuras_N167[[#This Row],[Unidad Constructiva]],Listas!S:T,2,0),"Identifique la UC")</f>
        <v>km de conductor (3 fases)  semiaislado 336 kcmil</v>
      </c>
      <c r="AE11" s="42"/>
      <c r="AF11" s="42"/>
      <c r="AG11" s="43"/>
      <c r="AH11" s="45"/>
      <c r="AI11" s="40"/>
      <c r="AJ11" s="42"/>
      <c r="AK11" s="44"/>
      <c r="AL11"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11" s="69" t="str">
        <f>Estructuras_N167[[#This Row],[Identificador_1]]&amp;"-"&amp;Estructuras_N167[[#This Row],[Identificador_2]]</f>
        <v>P97-P98</v>
      </c>
    </row>
    <row r="12" spans="1:39" s="46" customFormat="1" x14ac:dyDescent="0.35">
      <c r="A12" s="71">
        <v>-73.228159000000005</v>
      </c>
      <c r="B12" s="71">
        <v>8.2689090000000007</v>
      </c>
      <c r="C12" s="40" t="s">
        <v>2036</v>
      </c>
      <c r="D12" s="58" t="s">
        <v>2064</v>
      </c>
      <c r="E12" s="58" t="s">
        <v>2065</v>
      </c>
      <c r="F12" s="40" t="s">
        <v>2056</v>
      </c>
      <c r="G12" s="40">
        <v>3</v>
      </c>
      <c r="H12" s="40"/>
      <c r="I12" s="40"/>
      <c r="J12" s="41" t="s">
        <v>151</v>
      </c>
      <c r="K12" s="41" t="s">
        <v>1890</v>
      </c>
      <c r="L12" s="41"/>
      <c r="M12" s="41" t="s">
        <v>195</v>
      </c>
      <c r="N12" s="52">
        <v>0.29399999999999998</v>
      </c>
      <c r="O12" s="52"/>
      <c r="P12" s="42" t="s">
        <v>2058</v>
      </c>
      <c r="Q12" s="42" t="s">
        <v>2022</v>
      </c>
      <c r="R12" s="42" t="s">
        <v>2023</v>
      </c>
      <c r="S12" s="42"/>
      <c r="T12" s="41" t="s">
        <v>2005</v>
      </c>
      <c r="U12" s="41"/>
      <c r="V12" s="41">
        <v>3</v>
      </c>
      <c r="W12" s="65">
        <v>45868</v>
      </c>
      <c r="X12" s="41" t="s">
        <v>2009</v>
      </c>
      <c r="Y12" s="41" t="s">
        <v>1993</v>
      </c>
      <c r="Z12" s="41" t="s">
        <v>2061</v>
      </c>
      <c r="AA12" s="41" t="s">
        <v>2013</v>
      </c>
      <c r="AB12" s="41">
        <v>336</v>
      </c>
      <c r="AC12" s="41" t="s">
        <v>1508</v>
      </c>
      <c r="AD12" s="42" t="str">
        <f>IF(Estructuras_N167[[#This Row],[Unidad Constructiva]]&lt;&gt;"",VLOOKUP(Estructuras_N167[[#This Row],[Unidad Constructiva]],Listas!S:T,2,0),"Identifique la UC")</f>
        <v>km de conductor (3 fases)  semiaislado 336 kcmil</v>
      </c>
      <c r="AE12" s="42"/>
      <c r="AF12" s="42"/>
      <c r="AG12" s="43"/>
      <c r="AH12" s="45"/>
      <c r="AI12" s="40"/>
      <c r="AJ12" s="42"/>
      <c r="AK12" s="44"/>
      <c r="AL12"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12" s="69" t="str">
        <f>Estructuras_N167[[#This Row],[Identificador_1]]&amp;"-"&amp;Estructuras_N167[[#This Row],[Identificador_2]]</f>
        <v>P98-P99</v>
      </c>
    </row>
    <row r="13" spans="1:39" s="46" customFormat="1" x14ac:dyDescent="0.35">
      <c r="A13" s="71" t="s">
        <v>2064</v>
      </c>
      <c r="B13" s="71" t="s">
        <v>2065</v>
      </c>
      <c r="C13" s="40" t="s">
        <v>2056</v>
      </c>
      <c r="D13" s="58">
        <v>-73.223544000000004</v>
      </c>
      <c r="E13" s="58">
        <v>8.270168</v>
      </c>
      <c r="F13" s="40" t="s">
        <v>2037</v>
      </c>
      <c r="G13" s="40">
        <v>3</v>
      </c>
      <c r="H13" s="40"/>
      <c r="I13" s="40"/>
      <c r="J13" s="41" t="s">
        <v>151</v>
      </c>
      <c r="K13" s="41" t="s">
        <v>1890</v>
      </c>
      <c r="L13" s="41"/>
      <c r="M13" s="41" t="s">
        <v>195</v>
      </c>
      <c r="N13" s="52">
        <v>0.23599999999999999</v>
      </c>
      <c r="O13" s="52"/>
      <c r="P13" s="42" t="s">
        <v>2058</v>
      </c>
      <c r="Q13" s="42" t="s">
        <v>2022</v>
      </c>
      <c r="R13" s="42" t="s">
        <v>2023</v>
      </c>
      <c r="S13" s="42"/>
      <c r="T13" s="41" t="s">
        <v>2005</v>
      </c>
      <c r="U13" s="41"/>
      <c r="V13" s="41">
        <v>3</v>
      </c>
      <c r="W13" s="65">
        <v>45862</v>
      </c>
      <c r="X13" s="41" t="s">
        <v>2009</v>
      </c>
      <c r="Y13" s="41" t="s">
        <v>1993</v>
      </c>
      <c r="Z13" s="41" t="s">
        <v>2060</v>
      </c>
      <c r="AA13" s="41" t="s">
        <v>2013</v>
      </c>
      <c r="AB13" s="41">
        <v>336</v>
      </c>
      <c r="AC13" s="41" t="s">
        <v>1499</v>
      </c>
      <c r="AD13" s="42" t="str">
        <f>IF(Estructuras_N167[[#This Row],[Unidad Constructiva]]&lt;&gt;"",VLOOKUP(Estructuras_N167[[#This Row],[Unidad Constructiva]],Listas!S:T,2,0),"Identifique la UC")</f>
        <v>km de conductor (3 fases)  ACSR 336 kcmil</v>
      </c>
      <c r="AE13" s="42"/>
      <c r="AF13" s="42"/>
      <c r="AG13" s="43"/>
      <c r="AH13" s="45"/>
      <c r="AI13" s="40"/>
      <c r="AJ13" s="42"/>
      <c r="AK13" s="44"/>
      <c r="AL13"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13" s="69" t="str">
        <f>Estructuras_N167[[#This Row],[Identificador_1]]&amp;"-"&amp;Estructuras_N167[[#This Row],[Identificador_2]]</f>
        <v>P99-P100</v>
      </c>
    </row>
    <row r="14" spans="1:39" s="46" customFormat="1" x14ac:dyDescent="0.35">
      <c r="A14" s="71">
        <v>-73.223544000000004</v>
      </c>
      <c r="B14" s="71">
        <v>8.270168</v>
      </c>
      <c r="C14" s="40" t="s">
        <v>2037</v>
      </c>
      <c r="D14" s="58">
        <v>-73.222104000000002</v>
      </c>
      <c r="E14" s="58">
        <v>8.2707329999999999</v>
      </c>
      <c r="F14" s="40" t="s">
        <v>2038</v>
      </c>
      <c r="G14" s="40">
        <v>3</v>
      </c>
      <c r="H14" s="40"/>
      <c r="I14" s="40"/>
      <c r="J14" s="41" t="s">
        <v>151</v>
      </c>
      <c r="K14" s="41" t="s">
        <v>1890</v>
      </c>
      <c r="L14" s="41"/>
      <c r="M14" s="41" t="s">
        <v>195</v>
      </c>
      <c r="N14" s="52">
        <v>0.17100000000000001</v>
      </c>
      <c r="O14" s="52"/>
      <c r="P14" s="42" t="s">
        <v>2058</v>
      </c>
      <c r="Q14" s="42" t="s">
        <v>2022</v>
      </c>
      <c r="R14" s="42" t="s">
        <v>2023</v>
      </c>
      <c r="S14" s="42"/>
      <c r="T14" s="41" t="s">
        <v>2005</v>
      </c>
      <c r="U14" s="41"/>
      <c r="V14" s="41">
        <v>3</v>
      </c>
      <c r="W14" s="65">
        <v>45860</v>
      </c>
      <c r="X14" s="41" t="s">
        <v>2009</v>
      </c>
      <c r="Y14" s="41" t="s">
        <v>1993</v>
      </c>
      <c r="Z14" s="41" t="s">
        <v>2060</v>
      </c>
      <c r="AA14" s="41" t="s">
        <v>2013</v>
      </c>
      <c r="AB14" s="41">
        <v>336</v>
      </c>
      <c r="AC14" s="41" t="s">
        <v>1499</v>
      </c>
      <c r="AD14" s="42" t="str">
        <f>IF(Estructuras_N167[[#This Row],[Unidad Constructiva]]&lt;&gt;"",VLOOKUP(Estructuras_N167[[#This Row],[Unidad Constructiva]],Listas!S:T,2,0),"Identifique la UC")</f>
        <v>km de conductor (3 fases)  ACSR 336 kcmil</v>
      </c>
      <c r="AE14" s="42"/>
      <c r="AF14" s="42"/>
      <c r="AG14" s="43"/>
      <c r="AH14" s="45"/>
      <c r="AI14" s="40"/>
      <c r="AJ14" s="42"/>
      <c r="AK14" s="44"/>
      <c r="AL14"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14" s="69" t="str">
        <f>Estructuras_N167[[#This Row],[Identificador_1]]&amp;"-"&amp;Estructuras_N167[[#This Row],[Identificador_2]]</f>
        <v>P100-P101</v>
      </c>
    </row>
    <row r="15" spans="1:39" s="46" customFormat="1" x14ac:dyDescent="0.35">
      <c r="A15" s="71">
        <v>-73.222104000000002</v>
      </c>
      <c r="B15" s="71">
        <v>8.2707329999999999</v>
      </c>
      <c r="C15" s="40" t="s">
        <v>2038</v>
      </c>
      <c r="D15" s="58">
        <v>-73.219712999999999</v>
      </c>
      <c r="E15" s="58">
        <v>8.2713169999999998</v>
      </c>
      <c r="F15" s="40" t="s">
        <v>2039</v>
      </c>
      <c r="G15" s="40">
        <v>3</v>
      </c>
      <c r="H15" s="40"/>
      <c r="I15" s="40"/>
      <c r="J15" s="41" t="s">
        <v>151</v>
      </c>
      <c r="K15" s="41" t="s">
        <v>1890</v>
      </c>
      <c r="L15" s="41"/>
      <c r="M15" s="41" t="s">
        <v>195</v>
      </c>
      <c r="N15" s="52">
        <v>0.27200000000000002</v>
      </c>
      <c r="O15" s="52"/>
      <c r="P15" s="42" t="s">
        <v>2058</v>
      </c>
      <c r="Q15" s="42" t="s">
        <v>2022</v>
      </c>
      <c r="R15" s="42" t="s">
        <v>2023</v>
      </c>
      <c r="S15" s="42"/>
      <c r="T15" s="41" t="s">
        <v>2005</v>
      </c>
      <c r="U15" s="41"/>
      <c r="V15" s="41">
        <v>3</v>
      </c>
      <c r="W15" s="65">
        <v>45848</v>
      </c>
      <c r="X15" s="41" t="s">
        <v>2009</v>
      </c>
      <c r="Y15" s="41" t="s">
        <v>1993</v>
      </c>
      <c r="Z15" s="41" t="s">
        <v>2061</v>
      </c>
      <c r="AA15" s="41" t="s">
        <v>2013</v>
      </c>
      <c r="AB15" s="41">
        <v>336</v>
      </c>
      <c r="AC15" s="41" t="s">
        <v>1508</v>
      </c>
      <c r="AD15" s="42" t="str">
        <f>IF(Estructuras_N167[[#This Row],[Unidad Constructiva]]&lt;&gt;"",VLOOKUP(Estructuras_N167[[#This Row],[Unidad Constructiva]],Listas!S:T,2,0),"Identifique la UC")</f>
        <v>km de conductor (3 fases)  semiaislado 336 kcmil</v>
      </c>
      <c r="AE15" s="42"/>
      <c r="AF15" s="42"/>
      <c r="AG15" s="43"/>
      <c r="AH15" s="45"/>
      <c r="AI15" s="40"/>
      <c r="AJ15" s="42"/>
      <c r="AK15" s="44"/>
      <c r="AL15"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15" s="69" t="str">
        <f>Estructuras_N167[[#This Row],[Identificador_1]]&amp;"-"&amp;Estructuras_N167[[#This Row],[Identificador_2]]</f>
        <v>P101-P102</v>
      </c>
    </row>
    <row r="16" spans="1:39" s="46" customFormat="1" x14ac:dyDescent="0.35">
      <c r="A16" s="71">
        <v>-73.219712999999999</v>
      </c>
      <c r="B16" s="71">
        <v>8.2713169999999998</v>
      </c>
      <c r="C16" s="40" t="s">
        <v>2039</v>
      </c>
      <c r="D16" s="58">
        <v>-73.219463000000005</v>
      </c>
      <c r="E16" s="58">
        <v>8.2716849999999997</v>
      </c>
      <c r="F16" s="40" t="s">
        <v>2040</v>
      </c>
      <c r="G16" s="40">
        <v>3</v>
      </c>
      <c r="H16" s="40"/>
      <c r="I16" s="40"/>
      <c r="J16" s="41" t="s">
        <v>151</v>
      </c>
      <c r="K16" s="41" t="s">
        <v>1890</v>
      </c>
      <c r="L16" s="41"/>
      <c r="M16" s="41" t="s">
        <v>195</v>
      </c>
      <c r="N16" s="52">
        <v>4.9000000000000002E-2</v>
      </c>
      <c r="O16" s="52"/>
      <c r="P16" s="42" t="s">
        <v>2059</v>
      </c>
      <c r="Q16" s="42" t="s">
        <v>2022</v>
      </c>
      <c r="R16" s="42" t="s">
        <v>2023</v>
      </c>
      <c r="S16" s="42"/>
      <c r="T16" s="41" t="s">
        <v>2005</v>
      </c>
      <c r="U16" s="41"/>
      <c r="V16" s="41">
        <v>3</v>
      </c>
      <c r="W16" s="65">
        <v>45838</v>
      </c>
      <c r="X16" s="41" t="s">
        <v>2009</v>
      </c>
      <c r="Y16" s="41" t="s">
        <v>1993</v>
      </c>
      <c r="Z16" s="41" t="s">
        <v>2060</v>
      </c>
      <c r="AA16" s="41" t="s">
        <v>2013</v>
      </c>
      <c r="AB16" s="41">
        <v>336</v>
      </c>
      <c r="AC16" s="41" t="s">
        <v>1499</v>
      </c>
      <c r="AD16" s="42" t="str">
        <f>IF(Estructuras_N167[[#This Row],[Unidad Constructiva]]&lt;&gt;"",VLOOKUP(Estructuras_N167[[#This Row],[Unidad Constructiva]],Listas!S:T,2,0),"Identifique la UC")</f>
        <v>km de conductor (3 fases)  ACSR 336 kcmil</v>
      </c>
      <c r="AE16" s="42"/>
      <c r="AF16" s="42"/>
      <c r="AG16" s="43"/>
      <c r="AH16" s="45"/>
      <c r="AI16" s="40"/>
      <c r="AJ16" s="42"/>
      <c r="AK16" s="44"/>
      <c r="AL16"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16" s="69" t="str">
        <f>Estructuras_N167[[#This Row],[Identificador_1]]&amp;"-"&amp;Estructuras_N167[[#This Row],[Identificador_2]]</f>
        <v>P102-P103</v>
      </c>
    </row>
    <row r="17" spans="1:39" s="46" customFormat="1" x14ac:dyDescent="0.35">
      <c r="A17" s="71">
        <v>-73.219463000000005</v>
      </c>
      <c r="B17" s="71">
        <v>8.2716849999999997</v>
      </c>
      <c r="C17" s="40" t="s">
        <v>2040</v>
      </c>
      <c r="D17" s="58">
        <v>-73.219137000000003</v>
      </c>
      <c r="E17" s="58">
        <v>8.2721490000000006</v>
      </c>
      <c r="F17" s="40" t="s">
        <v>2041</v>
      </c>
      <c r="G17" s="40">
        <v>3</v>
      </c>
      <c r="H17" s="40"/>
      <c r="I17" s="40"/>
      <c r="J17" s="41" t="s">
        <v>151</v>
      </c>
      <c r="K17" s="41" t="s">
        <v>1890</v>
      </c>
      <c r="L17" s="41"/>
      <c r="M17" s="41" t="s">
        <v>195</v>
      </c>
      <c r="N17" s="52">
        <v>6.3E-2</v>
      </c>
      <c r="O17" s="52"/>
      <c r="P17" s="42" t="s">
        <v>2059</v>
      </c>
      <c r="Q17" s="42" t="s">
        <v>2022</v>
      </c>
      <c r="R17" s="42" t="s">
        <v>2023</v>
      </c>
      <c r="S17" s="42"/>
      <c r="T17" s="41" t="s">
        <v>2005</v>
      </c>
      <c r="U17" s="41"/>
      <c r="V17" s="41">
        <v>3</v>
      </c>
      <c r="W17" s="65">
        <v>45833</v>
      </c>
      <c r="X17" s="41" t="s">
        <v>2009</v>
      </c>
      <c r="Y17" s="41" t="s">
        <v>1993</v>
      </c>
      <c r="Z17" s="41" t="s">
        <v>2061</v>
      </c>
      <c r="AA17" s="41" t="s">
        <v>2013</v>
      </c>
      <c r="AB17" s="41">
        <v>336</v>
      </c>
      <c r="AC17" s="41" t="s">
        <v>1508</v>
      </c>
      <c r="AD17" s="42" t="str">
        <f>IF(Estructuras_N167[[#This Row],[Unidad Constructiva]]&lt;&gt;"",VLOOKUP(Estructuras_N167[[#This Row],[Unidad Constructiva]],Listas!S:T,2,0),"Identifique la UC")</f>
        <v>km de conductor (3 fases)  semiaislado 336 kcmil</v>
      </c>
      <c r="AE17" s="42"/>
      <c r="AF17" s="42"/>
      <c r="AG17" s="43"/>
      <c r="AH17" s="45"/>
      <c r="AI17" s="40"/>
      <c r="AJ17" s="42"/>
      <c r="AK17" s="44"/>
      <c r="AL17"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17" s="69" t="str">
        <f>Estructuras_N167[[#This Row],[Identificador_1]]&amp;"-"&amp;Estructuras_N167[[#This Row],[Identificador_2]]</f>
        <v>P103-P104</v>
      </c>
    </row>
    <row r="18" spans="1:39" s="46" customFormat="1" x14ac:dyDescent="0.35">
      <c r="A18" s="71">
        <v>-73.219137000000003</v>
      </c>
      <c r="B18" s="71">
        <v>8.2721490000000006</v>
      </c>
      <c r="C18" s="40" t="s">
        <v>2041</v>
      </c>
      <c r="D18" s="58">
        <v>-73.217303999999999</v>
      </c>
      <c r="E18" s="58">
        <v>8.2738479999999992</v>
      </c>
      <c r="F18" s="40" t="s">
        <v>2042</v>
      </c>
      <c r="G18" s="40">
        <v>3</v>
      </c>
      <c r="H18" s="40"/>
      <c r="I18" s="40"/>
      <c r="J18" s="41" t="s">
        <v>151</v>
      </c>
      <c r="K18" s="41" t="s">
        <v>1890</v>
      </c>
      <c r="L18" s="41"/>
      <c r="M18" s="41" t="s">
        <v>195</v>
      </c>
      <c r="N18" s="52">
        <v>0.27600000000000002</v>
      </c>
      <c r="O18" s="52"/>
      <c r="P18" s="42" t="s">
        <v>2059</v>
      </c>
      <c r="Q18" s="42" t="s">
        <v>2022</v>
      </c>
      <c r="R18" s="42" t="s">
        <v>2023</v>
      </c>
      <c r="S18" s="42"/>
      <c r="T18" s="41" t="s">
        <v>2005</v>
      </c>
      <c r="U18" s="41"/>
      <c r="V18" s="41">
        <v>3</v>
      </c>
      <c r="W18" s="65">
        <v>45833</v>
      </c>
      <c r="X18" s="41" t="s">
        <v>2009</v>
      </c>
      <c r="Y18" s="41" t="s">
        <v>1993</v>
      </c>
      <c r="Z18" s="41" t="s">
        <v>2061</v>
      </c>
      <c r="AA18" s="41" t="s">
        <v>2013</v>
      </c>
      <c r="AB18" s="41">
        <v>336</v>
      </c>
      <c r="AC18" s="41" t="s">
        <v>1508</v>
      </c>
      <c r="AD18" s="42" t="str">
        <f>IF(Estructuras_N167[[#This Row],[Unidad Constructiva]]&lt;&gt;"",VLOOKUP(Estructuras_N167[[#This Row],[Unidad Constructiva]],Listas!S:T,2,0),"Identifique la UC")</f>
        <v>km de conductor (3 fases)  semiaislado 336 kcmil</v>
      </c>
      <c r="AE18" s="42"/>
      <c r="AF18" s="42"/>
      <c r="AG18" s="43"/>
      <c r="AH18" s="45"/>
      <c r="AI18" s="40"/>
      <c r="AJ18" s="42"/>
      <c r="AK18" s="44"/>
      <c r="AL18"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18" s="69" t="str">
        <f>Estructuras_N167[[#This Row],[Identificador_1]]&amp;"-"&amp;Estructuras_N167[[#This Row],[Identificador_2]]</f>
        <v>P104-P105</v>
      </c>
    </row>
    <row r="19" spans="1:39" s="46" customFormat="1" x14ac:dyDescent="0.35">
      <c r="A19" s="71">
        <v>-73.217303999999999</v>
      </c>
      <c r="B19" s="71">
        <v>8.2738479999999992</v>
      </c>
      <c r="C19" s="40" t="s">
        <v>2042</v>
      </c>
      <c r="D19" s="58">
        <v>-73.215528000000006</v>
      </c>
      <c r="E19" s="58">
        <v>8.2752599999999994</v>
      </c>
      <c r="F19" s="40" t="s">
        <v>2043</v>
      </c>
      <c r="G19" s="40">
        <v>3</v>
      </c>
      <c r="H19" s="40"/>
      <c r="I19" s="40"/>
      <c r="J19" s="41" t="s">
        <v>151</v>
      </c>
      <c r="K19" s="41" t="s">
        <v>1890</v>
      </c>
      <c r="L19" s="41"/>
      <c r="M19" s="41" t="s">
        <v>195</v>
      </c>
      <c r="N19" s="52">
        <v>0.25</v>
      </c>
      <c r="O19" s="52"/>
      <c r="P19" s="42" t="s">
        <v>2059</v>
      </c>
      <c r="Q19" s="42" t="s">
        <v>2022</v>
      </c>
      <c r="R19" s="42" t="s">
        <v>2023</v>
      </c>
      <c r="S19" s="42"/>
      <c r="T19" s="41" t="s">
        <v>2005</v>
      </c>
      <c r="U19" s="41"/>
      <c r="V19" s="41">
        <v>3</v>
      </c>
      <c r="W19" s="65">
        <v>45833</v>
      </c>
      <c r="X19" s="41" t="s">
        <v>2009</v>
      </c>
      <c r="Y19" s="41" t="s">
        <v>1993</v>
      </c>
      <c r="Z19" s="41" t="s">
        <v>2060</v>
      </c>
      <c r="AA19" s="41" t="s">
        <v>2013</v>
      </c>
      <c r="AB19" s="41">
        <v>336</v>
      </c>
      <c r="AC19" s="41" t="s">
        <v>1499</v>
      </c>
      <c r="AD19" s="42" t="str">
        <f>IF(Estructuras_N167[[#This Row],[Unidad Constructiva]]&lt;&gt;"",VLOOKUP(Estructuras_N167[[#This Row],[Unidad Constructiva]],Listas!S:T,2,0),"Identifique la UC")</f>
        <v>km de conductor (3 fases)  ACSR 336 kcmil</v>
      </c>
      <c r="AE19" s="42"/>
      <c r="AF19" s="42"/>
      <c r="AG19" s="43"/>
      <c r="AH19" s="45"/>
      <c r="AI19" s="40"/>
      <c r="AJ19" s="42"/>
      <c r="AK19" s="44"/>
      <c r="AL19"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19" s="69" t="str">
        <f>Estructuras_N167[[#This Row],[Identificador_1]]&amp;"-"&amp;Estructuras_N167[[#This Row],[Identificador_2]]</f>
        <v>P105-P106</v>
      </c>
    </row>
    <row r="20" spans="1:39" s="46" customFormat="1" x14ac:dyDescent="0.35">
      <c r="A20" s="71">
        <v>-73.215528000000006</v>
      </c>
      <c r="B20" s="71">
        <v>8.2752599999999994</v>
      </c>
      <c r="C20" s="40" t="s">
        <v>2043</v>
      </c>
      <c r="D20" s="58">
        <v>-73.214431000000005</v>
      </c>
      <c r="E20" s="58">
        <v>8.2760099999999994</v>
      </c>
      <c r="F20" s="40" t="s">
        <v>2044</v>
      </c>
      <c r="G20" s="40">
        <v>3</v>
      </c>
      <c r="H20" s="40"/>
      <c r="I20" s="40"/>
      <c r="J20" s="41" t="s">
        <v>151</v>
      </c>
      <c r="K20" s="41" t="s">
        <v>1890</v>
      </c>
      <c r="L20" s="41"/>
      <c r="M20" s="41" t="s">
        <v>195</v>
      </c>
      <c r="N20" s="52">
        <v>0.14699999999999999</v>
      </c>
      <c r="O20" s="52"/>
      <c r="P20" s="42" t="s">
        <v>2059</v>
      </c>
      <c r="Q20" s="42" t="s">
        <v>2022</v>
      </c>
      <c r="R20" s="42" t="s">
        <v>2023</v>
      </c>
      <c r="S20" s="42"/>
      <c r="T20" s="41" t="s">
        <v>2005</v>
      </c>
      <c r="U20" s="41"/>
      <c r="V20" s="41">
        <v>3</v>
      </c>
      <c r="W20" s="65">
        <v>45834</v>
      </c>
      <c r="X20" s="41" t="s">
        <v>2009</v>
      </c>
      <c r="Y20" s="41" t="s">
        <v>1993</v>
      </c>
      <c r="Z20" s="41" t="s">
        <v>2060</v>
      </c>
      <c r="AA20" s="41" t="s">
        <v>2013</v>
      </c>
      <c r="AB20" s="41">
        <v>336</v>
      </c>
      <c r="AC20" s="41" t="s">
        <v>1499</v>
      </c>
      <c r="AD20" s="42" t="str">
        <f>IF(Estructuras_N167[[#This Row],[Unidad Constructiva]]&lt;&gt;"",VLOOKUP(Estructuras_N167[[#This Row],[Unidad Constructiva]],Listas!S:T,2,0),"Identifique la UC")</f>
        <v>km de conductor (3 fases)  ACSR 336 kcmil</v>
      </c>
      <c r="AE20" s="42"/>
      <c r="AF20" s="42"/>
      <c r="AG20" s="43"/>
      <c r="AH20" s="45"/>
      <c r="AI20" s="40"/>
      <c r="AJ20" s="42"/>
      <c r="AK20" s="44"/>
      <c r="AL20"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20" s="69" t="str">
        <f>Estructuras_N167[[#This Row],[Identificador_1]]&amp;"-"&amp;Estructuras_N167[[#This Row],[Identificador_2]]</f>
        <v>P106-P107</v>
      </c>
    </row>
    <row r="21" spans="1:39" s="46" customFormat="1" x14ac:dyDescent="0.35">
      <c r="A21" s="71">
        <v>-73.214431000000005</v>
      </c>
      <c r="B21" s="71">
        <v>8.2760099999999994</v>
      </c>
      <c r="C21" s="40" t="s">
        <v>2044</v>
      </c>
      <c r="D21" s="58">
        <v>-73.213288000000006</v>
      </c>
      <c r="E21" s="58">
        <v>8.2767309999999998</v>
      </c>
      <c r="F21" s="40" t="s">
        <v>2045</v>
      </c>
      <c r="G21" s="40">
        <v>3</v>
      </c>
      <c r="H21" s="40"/>
      <c r="I21" s="40"/>
      <c r="J21" s="41" t="s">
        <v>151</v>
      </c>
      <c r="K21" s="41" t="s">
        <v>1890</v>
      </c>
      <c r="L21" s="41"/>
      <c r="M21" s="41" t="s">
        <v>195</v>
      </c>
      <c r="N21" s="52">
        <v>0.14899999999999999</v>
      </c>
      <c r="O21" s="52"/>
      <c r="P21" s="42" t="s">
        <v>2059</v>
      </c>
      <c r="Q21" s="42" t="s">
        <v>2022</v>
      </c>
      <c r="R21" s="42" t="s">
        <v>2023</v>
      </c>
      <c r="S21" s="42"/>
      <c r="T21" s="41" t="s">
        <v>2005</v>
      </c>
      <c r="U21" s="41"/>
      <c r="V21" s="41">
        <v>3</v>
      </c>
      <c r="W21" s="65">
        <v>45835</v>
      </c>
      <c r="X21" s="41" t="s">
        <v>2009</v>
      </c>
      <c r="Y21" s="41" t="s">
        <v>1993</v>
      </c>
      <c r="Z21" s="41" t="s">
        <v>2061</v>
      </c>
      <c r="AA21" s="41" t="s">
        <v>2013</v>
      </c>
      <c r="AB21" s="41">
        <v>336</v>
      </c>
      <c r="AC21" s="41" t="s">
        <v>1508</v>
      </c>
      <c r="AD21" s="42" t="str">
        <f>IF(Estructuras_N167[[#This Row],[Unidad Constructiva]]&lt;&gt;"",VLOOKUP(Estructuras_N167[[#This Row],[Unidad Constructiva]],Listas!S:T,2,0),"Identifique la UC")</f>
        <v>km de conductor (3 fases)  semiaislado 336 kcmil</v>
      </c>
      <c r="AE21" s="42"/>
      <c r="AF21" s="42"/>
      <c r="AG21" s="43"/>
      <c r="AH21" s="45"/>
      <c r="AI21" s="40"/>
      <c r="AJ21" s="42"/>
      <c r="AK21" s="44"/>
      <c r="AL21"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21" s="69" t="str">
        <f>Estructuras_N167[[#This Row],[Identificador_1]]&amp;"-"&amp;Estructuras_N167[[#This Row],[Identificador_2]]</f>
        <v>P107-P108</v>
      </c>
    </row>
    <row r="22" spans="1:39" s="46" customFormat="1" x14ac:dyDescent="0.35">
      <c r="A22" s="71">
        <v>-73.213288000000006</v>
      </c>
      <c r="B22" s="71">
        <v>8.2767309999999998</v>
      </c>
      <c r="C22" s="40" t="s">
        <v>2045</v>
      </c>
      <c r="D22" s="58">
        <v>-73.211005</v>
      </c>
      <c r="E22" s="58">
        <v>8.2782319999999991</v>
      </c>
      <c r="F22" s="40" t="s">
        <v>2046</v>
      </c>
      <c r="G22" s="40">
        <v>3</v>
      </c>
      <c r="H22" s="40"/>
      <c r="I22" s="40"/>
      <c r="J22" s="41" t="s">
        <v>151</v>
      </c>
      <c r="K22" s="41" t="s">
        <v>1890</v>
      </c>
      <c r="L22" s="41"/>
      <c r="M22" s="41" t="s">
        <v>195</v>
      </c>
      <c r="N22" s="52">
        <v>0.30199999999999999</v>
      </c>
      <c r="O22" s="52"/>
      <c r="P22" s="42" t="s">
        <v>2059</v>
      </c>
      <c r="Q22" s="42" t="s">
        <v>2022</v>
      </c>
      <c r="R22" s="42" t="s">
        <v>2023</v>
      </c>
      <c r="S22" s="42"/>
      <c r="T22" s="41" t="s">
        <v>2005</v>
      </c>
      <c r="U22" s="41"/>
      <c r="V22" s="41">
        <v>3</v>
      </c>
      <c r="W22" s="65">
        <v>45841</v>
      </c>
      <c r="X22" s="41" t="s">
        <v>2009</v>
      </c>
      <c r="Y22" s="41" t="s">
        <v>1993</v>
      </c>
      <c r="Z22" s="41" t="s">
        <v>2061</v>
      </c>
      <c r="AA22" s="41" t="s">
        <v>2013</v>
      </c>
      <c r="AB22" s="41">
        <v>336</v>
      </c>
      <c r="AC22" s="41" t="s">
        <v>1508</v>
      </c>
      <c r="AD22" s="42" t="str">
        <f>IF(Estructuras_N167[[#This Row],[Unidad Constructiva]]&lt;&gt;"",VLOOKUP(Estructuras_N167[[#This Row],[Unidad Constructiva]],Listas!S:T,2,0),"Identifique la UC")</f>
        <v>km de conductor (3 fases)  semiaislado 336 kcmil</v>
      </c>
      <c r="AE22" s="42"/>
      <c r="AF22" s="42"/>
      <c r="AG22" s="43"/>
      <c r="AH22" s="45"/>
      <c r="AI22" s="40"/>
      <c r="AJ22" s="42"/>
      <c r="AK22" s="44"/>
      <c r="AL22"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22" s="69" t="str">
        <f>Estructuras_N167[[#This Row],[Identificador_1]]&amp;"-"&amp;Estructuras_N167[[#This Row],[Identificador_2]]</f>
        <v>P108-P109</v>
      </c>
    </row>
    <row r="23" spans="1:39" x14ac:dyDescent="0.35">
      <c r="A23" s="71">
        <v>-73.211005</v>
      </c>
      <c r="B23" s="71">
        <v>8.2782319999999991</v>
      </c>
      <c r="C23" s="40" t="s">
        <v>2046</v>
      </c>
      <c r="D23" s="58">
        <v>-73.210070999999999</v>
      </c>
      <c r="E23" s="58">
        <v>8.2787740000000003</v>
      </c>
      <c r="F23" s="40" t="s">
        <v>2047</v>
      </c>
      <c r="G23" s="40">
        <v>3</v>
      </c>
      <c r="H23" s="40"/>
      <c r="I23" s="40"/>
      <c r="J23" s="41" t="s">
        <v>151</v>
      </c>
      <c r="K23" s="41" t="s">
        <v>1890</v>
      </c>
      <c r="L23" s="41"/>
      <c r="M23" s="41" t="s">
        <v>195</v>
      </c>
      <c r="N23" s="52">
        <v>0.12</v>
      </c>
      <c r="O23" s="41"/>
      <c r="P23" s="42" t="s">
        <v>2059</v>
      </c>
      <c r="Q23" s="42" t="s">
        <v>2022</v>
      </c>
      <c r="R23" s="42" t="s">
        <v>2023</v>
      </c>
      <c r="S23" s="42"/>
      <c r="T23" s="42" t="s">
        <v>2005</v>
      </c>
      <c r="U23" s="42"/>
      <c r="V23" s="42">
        <v>3</v>
      </c>
      <c r="W23" s="68">
        <v>45846</v>
      </c>
      <c r="X23" s="42" t="s">
        <v>2009</v>
      </c>
      <c r="Y23" s="42" t="s">
        <v>1993</v>
      </c>
      <c r="Z23" s="42" t="s">
        <v>2060</v>
      </c>
      <c r="AA23" s="42" t="s">
        <v>2013</v>
      </c>
      <c r="AB23" s="63">
        <v>336</v>
      </c>
      <c r="AC23" s="42" t="s">
        <v>1499</v>
      </c>
      <c r="AD23" s="42" t="str">
        <f>IF(Estructuras_N167[[#This Row],[Unidad Constructiva]]&lt;&gt;"",VLOOKUP(Estructuras_N167[[#This Row],[Unidad Constructiva]],Listas!S:T,2,0),"Identifique la UC")</f>
        <v>km de conductor (3 fases)  ACSR 336 kcmil</v>
      </c>
      <c r="AE23" s="42"/>
      <c r="AF23" s="42"/>
      <c r="AG23" s="43"/>
      <c r="AH23" s="55"/>
      <c r="AI23" s="43"/>
      <c r="AJ23" s="43"/>
      <c r="AK23" s="44"/>
      <c r="AL23" s="56"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23" s="69" t="str">
        <f>Estructuras_N167[[#This Row],[Identificador_1]]&amp;"-"&amp;Estructuras_N167[[#This Row],[Identificador_2]]</f>
        <v>P109-P110</v>
      </c>
    </row>
    <row r="24" spans="1:39" x14ac:dyDescent="0.35">
      <c r="A24" s="71">
        <v>-73.210070999999999</v>
      </c>
      <c r="B24" s="71">
        <v>8.2787740000000003</v>
      </c>
      <c r="C24" s="40" t="s">
        <v>2047</v>
      </c>
      <c r="D24" s="58">
        <v>-73.208757000000006</v>
      </c>
      <c r="E24" s="58">
        <v>8.2798820000000006</v>
      </c>
      <c r="F24" s="40" t="s">
        <v>2048</v>
      </c>
      <c r="G24" s="40">
        <v>3</v>
      </c>
      <c r="H24" s="40"/>
      <c r="I24" s="40"/>
      <c r="J24" s="41" t="s">
        <v>151</v>
      </c>
      <c r="K24" s="41" t="s">
        <v>1890</v>
      </c>
      <c r="L24" s="41"/>
      <c r="M24" s="41" t="s">
        <v>195</v>
      </c>
      <c r="N24" s="52">
        <v>0.19</v>
      </c>
      <c r="O24" s="52"/>
      <c r="P24" s="42" t="s">
        <v>2059</v>
      </c>
      <c r="Q24" s="42" t="s">
        <v>2022</v>
      </c>
      <c r="R24" s="42" t="s">
        <v>2023</v>
      </c>
      <c r="S24" s="42"/>
      <c r="T24" s="41" t="s">
        <v>2005</v>
      </c>
      <c r="U24" s="41"/>
      <c r="V24" s="42">
        <v>3</v>
      </c>
      <c r="W24" s="65">
        <v>45846</v>
      </c>
      <c r="X24" s="41" t="s">
        <v>2009</v>
      </c>
      <c r="Y24" s="41" t="s">
        <v>1993</v>
      </c>
      <c r="Z24" s="41" t="s">
        <v>2061</v>
      </c>
      <c r="AA24" s="42" t="s">
        <v>2013</v>
      </c>
      <c r="AB24" s="63">
        <v>336</v>
      </c>
      <c r="AC24" s="42" t="s">
        <v>1508</v>
      </c>
      <c r="AD24" s="42" t="str">
        <f>IF(Estructuras_N167[[#This Row],[Unidad Constructiva]]&lt;&gt;"",VLOOKUP(Estructuras_N167[[#This Row],[Unidad Constructiva]],Listas!S:T,2,0),"Identifique la UC")</f>
        <v>km de conductor (3 fases)  semiaislado 336 kcmil</v>
      </c>
      <c r="AE24" s="42"/>
      <c r="AF24" s="42"/>
      <c r="AG24" s="43"/>
      <c r="AH24" s="45"/>
      <c r="AI24" s="40"/>
      <c r="AJ24" s="43"/>
      <c r="AK24" s="44"/>
      <c r="AL24"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24" s="69" t="str">
        <f>Estructuras_N167[[#This Row],[Identificador_1]]&amp;"-"&amp;Estructuras_N167[[#This Row],[Identificador_2]]</f>
        <v>P110-P111</v>
      </c>
    </row>
    <row r="25" spans="1:39" x14ac:dyDescent="0.35">
      <c r="A25" s="71">
        <v>-73.208757000000006</v>
      </c>
      <c r="B25" s="71">
        <v>8.2798820000000006</v>
      </c>
      <c r="C25" s="40" t="s">
        <v>2048</v>
      </c>
      <c r="D25" s="58">
        <v>-73.206693000000001</v>
      </c>
      <c r="E25" s="58">
        <v>8.2806259999999998</v>
      </c>
      <c r="F25" s="40" t="s">
        <v>2049</v>
      </c>
      <c r="G25" s="40">
        <v>3</v>
      </c>
      <c r="H25" s="40"/>
      <c r="I25" s="40"/>
      <c r="J25" s="41" t="s">
        <v>151</v>
      </c>
      <c r="K25" s="41" t="s">
        <v>1890</v>
      </c>
      <c r="L25" s="41"/>
      <c r="M25" s="41" t="s">
        <v>195</v>
      </c>
      <c r="N25" s="52">
        <v>0.24199999999999999</v>
      </c>
      <c r="O25" s="52"/>
      <c r="P25" s="42" t="s">
        <v>2059</v>
      </c>
      <c r="Q25" s="42" t="s">
        <v>2022</v>
      </c>
      <c r="R25" s="42" t="s">
        <v>2023</v>
      </c>
      <c r="S25" s="42"/>
      <c r="T25" s="41" t="s">
        <v>2005</v>
      </c>
      <c r="U25" s="41"/>
      <c r="V25" s="42">
        <v>3</v>
      </c>
      <c r="W25" s="65">
        <v>45854</v>
      </c>
      <c r="X25" s="41" t="s">
        <v>2009</v>
      </c>
      <c r="Y25" s="41" t="s">
        <v>1993</v>
      </c>
      <c r="Z25" s="41" t="s">
        <v>2061</v>
      </c>
      <c r="AA25" s="42" t="s">
        <v>2013</v>
      </c>
      <c r="AB25" s="63">
        <v>336</v>
      </c>
      <c r="AC25" s="42" t="s">
        <v>1508</v>
      </c>
      <c r="AD25" s="42" t="str">
        <f>IF(Estructuras_N167[[#This Row],[Unidad Constructiva]]&lt;&gt;"",VLOOKUP(Estructuras_N167[[#This Row],[Unidad Constructiva]],Listas!S:T,2,0),"Identifique la UC")</f>
        <v>km de conductor (3 fases)  semiaislado 336 kcmil</v>
      </c>
      <c r="AE25" s="42"/>
      <c r="AF25" s="42"/>
      <c r="AG25" s="43"/>
      <c r="AH25" s="45"/>
      <c r="AI25" s="40"/>
      <c r="AJ25" s="43"/>
      <c r="AK25" s="44"/>
      <c r="AL25"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25" s="69" t="str">
        <f>Estructuras_N167[[#This Row],[Identificador_1]]&amp;"-"&amp;Estructuras_N167[[#This Row],[Identificador_2]]</f>
        <v>P111-P112</v>
      </c>
    </row>
    <row r="26" spans="1:39" x14ac:dyDescent="0.35">
      <c r="A26" s="71">
        <v>-73.240809999999996</v>
      </c>
      <c r="B26" s="71">
        <v>8.2570429999999995</v>
      </c>
      <c r="C26" s="40" t="s">
        <v>2026</v>
      </c>
      <c r="D26" s="58">
        <v>-73.239537999999996</v>
      </c>
      <c r="E26" s="58">
        <v>8.2572489999999998</v>
      </c>
      <c r="F26" s="40" t="s">
        <v>2027</v>
      </c>
      <c r="G26" s="40">
        <v>3</v>
      </c>
      <c r="H26" s="40"/>
      <c r="I26" s="40"/>
      <c r="J26" s="41" t="s">
        <v>151</v>
      </c>
      <c r="K26" s="41" t="s">
        <v>1890</v>
      </c>
      <c r="L26" s="41"/>
      <c r="M26" s="41" t="s">
        <v>195</v>
      </c>
      <c r="N26" s="52">
        <v>0.14199999999999999</v>
      </c>
      <c r="O26" s="52">
        <v>0.1419950086601732</v>
      </c>
      <c r="P26" s="42" t="s">
        <v>2057</v>
      </c>
      <c r="Q26" s="42" t="s">
        <v>2022</v>
      </c>
      <c r="R26" s="42" t="s">
        <v>2023</v>
      </c>
      <c r="S26" s="42"/>
      <c r="T26" s="41" t="s">
        <v>2062</v>
      </c>
      <c r="U26" s="41"/>
      <c r="V26" s="42">
        <v>1</v>
      </c>
      <c r="W26" s="65">
        <v>45819</v>
      </c>
      <c r="X26" s="41" t="s">
        <v>2009</v>
      </c>
      <c r="Y26" s="41" t="s">
        <v>1993</v>
      </c>
      <c r="Z26" s="41" t="s">
        <v>2062</v>
      </c>
      <c r="AA26" s="42" t="s">
        <v>2050</v>
      </c>
      <c r="AB26" s="63" t="s">
        <v>2051</v>
      </c>
      <c r="AC26" s="42" t="s">
        <v>1544</v>
      </c>
      <c r="AD26" s="42" t="str">
        <f>IF(Estructuras_N167[[#This Row],[Unidad Constructiva]]&lt;&gt;"",VLOOKUP(Estructuras_N167[[#This Row],[Unidad Constructiva]],Listas!S:T,2,0),"Identifique la UC")</f>
        <v>Cable de Guarda N3</v>
      </c>
      <c r="AE26" s="42"/>
      <c r="AF26" s="42"/>
      <c r="AG26" s="43"/>
      <c r="AH26" s="45"/>
      <c r="AI26" s="40"/>
      <c r="AJ26" s="43"/>
      <c r="AK26" s="44"/>
      <c r="AL26"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26" s="69" t="str">
        <f>Estructuras_N167[[#This Row],[Identificador_1]]&amp;"-"&amp;Estructuras_N167[[#This Row],[Identificador_2]]</f>
        <v>P84A-P85A</v>
      </c>
    </row>
    <row r="27" spans="1:39" x14ac:dyDescent="0.35">
      <c r="A27" s="71">
        <v>-73.239537999999996</v>
      </c>
      <c r="B27" s="71">
        <v>8.2572489999999998</v>
      </c>
      <c r="C27" s="40" t="s">
        <v>2027</v>
      </c>
      <c r="D27" s="58">
        <v>-73.238828999999996</v>
      </c>
      <c r="E27" s="58">
        <v>8.2577549999999995</v>
      </c>
      <c r="F27" s="40" t="s">
        <v>2028</v>
      </c>
      <c r="G27" s="40">
        <v>3</v>
      </c>
      <c r="H27" s="40"/>
      <c r="I27" s="40"/>
      <c r="J27" s="41" t="s">
        <v>151</v>
      </c>
      <c r="K27" s="41" t="s">
        <v>1890</v>
      </c>
      <c r="L27" s="41"/>
      <c r="M27" s="41" t="s">
        <v>195</v>
      </c>
      <c r="N27" s="52">
        <v>9.6000000000000002E-2</v>
      </c>
      <c r="O27" s="52">
        <v>9.6100475938068627E-2</v>
      </c>
      <c r="P27" s="42" t="s">
        <v>2057</v>
      </c>
      <c r="Q27" s="42" t="s">
        <v>2022</v>
      </c>
      <c r="R27" s="42" t="s">
        <v>2023</v>
      </c>
      <c r="S27" s="42"/>
      <c r="T27" s="41" t="s">
        <v>2062</v>
      </c>
      <c r="U27" s="41"/>
      <c r="V27" s="42">
        <v>1</v>
      </c>
      <c r="W27" s="65">
        <v>45819</v>
      </c>
      <c r="X27" s="41" t="s">
        <v>2009</v>
      </c>
      <c r="Y27" s="41" t="s">
        <v>1993</v>
      </c>
      <c r="Z27" s="41" t="s">
        <v>2062</v>
      </c>
      <c r="AA27" s="42" t="s">
        <v>2050</v>
      </c>
      <c r="AB27" s="63" t="s">
        <v>2051</v>
      </c>
      <c r="AC27" s="42" t="s">
        <v>1544</v>
      </c>
      <c r="AD27" s="42" t="str">
        <f>IF(Estructuras_N167[[#This Row],[Unidad Constructiva]]&lt;&gt;"",VLOOKUP(Estructuras_N167[[#This Row],[Unidad Constructiva]],Listas!S:T,2,0),"Identifique la UC")</f>
        <v>Cable de Guarda N3</v>
      </c>
      <c r="AE27" s="42"/>
      <c r="AF27" s="42"/>
      <c r="AG27" s="43"/>
      <c r="AH27" s="45"/>
      <c r="AI27" s="40"/>
      <c r="AJ27" s="43"/>
      <c r="AK27" s="44"/>
      <c r="AL27"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27" s="69" t="str">
        <f>Estructuras_N167[[#This Row],[Identificador_1]]&amp;"-"&amp;Estructuras_N167[[#This Row],[Identificador_2]]</f>
        <v>P85A-P86A</v>
      </c>
    </row>
    <row r="28" spans="1:39" x14ac:dyDescent="0.35">
      <c r="A28" s="71">
        <v>-73.238828999999996</v>
      </c>
      <c r="B28" s="71">
        <v>8.2577549999999995</v>
      </c>
      <c r="C28" s="40" t="s">
        <v>2028</v>
      </c>
      <c r="D28" s="58">
        <v>-73.238095999999999</v>
      </c>
      <c r="E28" s="58">
        <v>8.2579790000000006</v>
      </c>
      <c r="F28" s="40" t="s">
        <v>2029</v>
      </c>
      <c r="G28" s="40">
        <v>3</v>
      </c>
      <c r="H28" s="40"/>
      <c r="I28" s="40"/>
      <c r="J28" s="41" t="s">
        <v>151</v>
      </c>
      <c r="K28" s="41" t="s">
        <v>1890</v>
      </c>
      <c r="L28" s="41"/>
      <c r="M28" s="41" t="s">
        <v>195</v>
      </c>
      <c r="N28" s="52">
        <v>8.5000000000000006E-2</v>
      </c>
      <c r="O28" s="52">
        <v>8.448016897149245E-2</v>
      </c>
      <c r="P28" s="42" t="s">
        <v>2057</v>
      </c>
      <c r="Q28" s="42" t="s">
        <v>2022</v>
      </c>
      <c r="R28" s="42" t="s">
        <v>2023</v>
      </c>
      <c r="S28" s="42"/>
      <c r="T28" s="41" t="s">
        <v>2062</v>
      </c>
      <c r="U28" s="41"/>
      <c r="V28" s="42">
        <v>1</v>
      </c>
      <c r="W28" s="65">
        <v>45819</v>
      </c>
      <c r="X28" s="41" t="s">
        <v>2009</v>
      </c>
      <c r="Y28" s="41" t="s">
        <v>1993</v>
      </c>
      <c r="Z28" s="41" t="s">
        <v>2062</v>
      </c>
      <c r="AA28" s="42" t="s">
        <v>2050</v>
      </c>
      <c r="AB28" s="63" t="s">
        <v>2051</v>
      </c>
      <c r="AC28" s="42" t="s">
        <v>1544</v>
      </c>
      <c r="AD28" s="42" t="str">
        <f>IF(Estructuras_N167[[#This Row],[Unidad Constructiva]]&lt;&gt;"",VLOOKUP(Estructuras_N167[[#This Row],[Unidad Constructiva]],Listas!S:T,2,0),"Identifique la UC")</f>
        <v>Cable de Guarda N3</v>
      </c>
      <c r="AE28" s="42"/>
      <c r="AF28" s="42"/>
      <c r="AG28" s="43"/>
      <c r="AH28" s="45"/>
      <c r="AI28" s="40"/>
      <c r="AJ28" s="43"/>
      <c r="AK28" s="44"/>
      <c r="AL28"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28" s="69" t="str">
        <f>Estructuras_N167[[#This Row],[Identificador_1]]&amp;"-"&amp;Estructuras_N167[[#This Row],[Identificador_2]]</f>
        <v>P86A-P87A</v>
      </c>
    </row>
    <row r="29" spans="1:39" x14ac:dyDescent="0.35">
      <c r="A29" s="71">
        <v>-73.238095999999999</v>
      </c>
      <c r="B29" s="71">
        <v>8.2579790000000006</v>
      </c>
      <c r="C29" s="40" t="s">
        <v>2029</v>
      </c>
      <c r="D29" s="58">
        <v>-73.236176</v>
      </c>
      <c r="E29" s="58">
        <v>8.259252</v>
      </c>
      <c r="F29" s="40" t="s">
        <v>2030</v>
      </c>
      <c r="G29" s="40">
        <v>3</v>
      </c>
      <c r="H29" s="40"/>
      <c r="I29" s="40"/>
      <c r="J29" s="41" t="s">
        <v>151</v>
      </c>
      <c r="K29" s="41" t="s">
        <v>1890</v>
      </c>
      <c r="L29" s="41"/>
      <c r="M29" s="41" t="s">
        <v>195</v>
      </c>
      <c r="N29" s="52">
        <v>0.254</v>
      </c>
      <c r="O29" s="52">
        <v>0.25412829123463726</v>
      </c>
      <c r="P29" s="42" t="s">
        <v>2057</v>
      </c>
      <c r="Q29" s="42" t="s">
        <v>2022</v>
      </c>
      <c r="R29" s="42" t="s">
        <v>2023</v>
      </c>
      <c r="S29" s="42"/>
      <c r="T29" s="41" t="s">
        <v>2062</v>
      </c>
      <c r="U29" s="41"/>
      <c r="V29" s="42">
        <v>1</v>
      </c>
      <c r="W29" s="65">
        <v>45826</v>
      </c>
      <c r="X29" s="41" t="s">
        <v>2009</v>
      </c>
      <c r="Y29" s="41" t="s">
        <v>1993</v>
      </c>
      <c r="Z29" s="41" t="s">
        <v>2062</v>
      </c>
      <c r="AA29" s="42" t="s">
        <v>2050</v>
      </c>
      <c r="AB29" s="63" t="s">
        <v>2051</v>
      </c>
      <c r="AC29" s="42" t="s">
        <v>1544</v>
      </c>
      <c r="AD29" s="42" t="str">
        <f>IF(Estructuras_N167[[#This Row],[Unidad Constructiva]]&lt;&gt;"",VLOOKUP(Estructuras_N167[[#This Row],[Unidad Constructiva]],Listas!S:T,2,0),"Identifique la UC")</f>
        <v>Cable de Guarda N3</v>
      </c>
      <c r="AE29" s="42"/>
      <c r="AF29" s="42"/>
      <c r="AG29" s="43"/>
      <c r="AH29" s="45"/>
      <c r="AI29" s="40"/>
      <c r="AJ29" s="43"/>
      <c r="AK29" s="44"/>
      <c r="AL29"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29" s="69" t="str">
        <f>Estructuras_N167[[#This Row],[Identificador_1]]&amp;"-"&amp;Estructuras_N167[[#This Row],[Identificador_2]]</f>
        <v>P87A-P88A</v>
      </c>
    </row>
    <row r="30" spans="1:39" x14ac:dyDescent="0.35">
      <c r="A30" s="71">
        <v>-73.236176</v>
      </c>
      <c r="B30" s="71">
        <v>8.259252</v>
      </c>
      <c r="C30" s="40" t="s">
        <v>2030</v>
      </c>
      <c r="D30" s="58">
        <v>-73.235528000000002</v>
      </c>
      <c r="E30" s="58">
        <v>8.2596810000000005</v>
      </c>
      <c r="F30" s="40" t="s">
        <v>2031</v>
      </c>
      <c r="G30" s="40">
        <v>3</v>
      </c>
      <c r="H30" s="40"/>
      <c r="I30" s="40"/>
      <c r="J30" s="41" t="s">
        <v>151</v>
      </c>
      <c r="K30" s="41" t="s">
        <v>1890</v>
      </c>
      <c r="L30" s="41"/>
      <c r="M30" s="41" t="s">
        <v>195</v>
      </c>
      <c r="N30" s="52">
        <v>8.5999999999999993E-2</v>
      </c>
      <c r="O30" s="52">
        <v>8.5729150585373351E-2</v>
      </c>
      <c r="P30" s="42" t="s">
        <v>2057</v>
      </c>
      <c r="Q30" s="42" t="s">
        <v>2022</v>
      </c>
      <c r="R30" s="42" t="s">
        <v>2023</v>
      </c>
      <c r="S30" s="42"/>
      <c r="T30" s="41" t="s">
        <v>2062</v>
      </c>
      <c r="U30" s="41"/>
      <c r="V30" s="42">
        <v>1</v>
      </c>
      <c r="W30" s="65">
        <v>45826</v>
      </c>
      <c r="X30" s="41" t="s">
        <v>2009</v>
      </c>
      <c r="Y30" s="41" t="s">
        <v>1993</v>
      </c>
      <c r="Z30" s="41" t="s">
        <v>2062</v>
      </c>
      <c r="AA30" s="42" t="s">
        <v>2050</v>
      </c>
      <c r="AB30" s="63" t="s">
        <v>2051</v>
      </c>
      <c r="AC30" s="42" t="s">
        <v>1544</v>
      </c>
      <c r="AD30" s="42" t="str">
        <f>IF(Estructuras_N167[[#This Row],[Unidad Constructiva]]&lt;&gt;"",VLOOKUP(Estructuras_N167[[#This Row],[Unidad Constructiva]],Listas!S:T,2,0),"Identifique la UC")</f>
        <v>Cable de Guarda N3</v>
      </c>
      <c r="AE30" s="42"/>
      <c r="AF30" s="42"/>
      <c r="AG30" s="43"/>
      <c r="AH30" s="45"/>
      <c r="AI30" s="40"/>
      <c r="AJ30" s="43"/>
      <c r="AK30" s="44"/>
      <c r="AL30"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30" s="69" t="str">
        <f>Estructuras_N167[[#This Row],[Identificador_1]]&amp;"-"&amp;Estructuras_N167[[#This Row],[Identificador_2]]</f>
        <v>P88A-P89A</v>
      </c>
    </row>
    <row r="31" spans="1:39" x14ac:dyDescent="0.35">
      <c r="A31" s="71">
        <v>-73.235528000000002</v>
      </c>
      <c r="B31" s="71">
        <v>8.2596810000000005</v>
      </c>
      <c r="C31" s="40" t="s">
        <v>2031</v>
      </c>
      <c r="D31" s="58">
        <v>-73.234781999999996</v>
      </c>
      <c r="E31" s="58">
        <v>8.2605020000000007</v>
      </c>
      <c r="F31" s="40" t="s">
        <v>2032</v>
      </c>
      <c r="G31" s="40">
        <v>3</v>
      </c>
      <c r="H31" s="40"/>
      <c r="I31" s="40"/>
      <c r="J31" s="41" t="s">
        <v>151</v>
      </c>
      <c r="K31" s="41" t="s">
        <v>1890</v>
      </c>
      <c r="L31" s="41"/>
      <c r="M31" s="41" t="s">
        <v>195</v>
      </c>
      <c r="N31" s="52">
        <v>0.125</v>
      </c>
      <c r="O31" s="52">
        <v>0.122486099053258</v>
      </c>
      <c r="P31" s="42" t="s">
        <v>2057</v>
      </c>
      <c r="Q31" s="42" t="s">
        <v>2022</v>
      </c>
      <c r="R31" s="42" t="s">
        <v>2023</v>
      </c>
      <c r="S31" s="42"/>
      <c r="T31" s="41" t="s">
        <v>2062</v>
      </c>
      <c r="U31" s="41"/>
      <c r="V31" s="42">
        <v>1</v>
      </c>
      <c r="W31" s="65">
        <v>45825</v>
      </c>
      <c r="X31" s="41" t="s">
        <v>2009</v>
      </c>
      <c r="Y31" s="41" t="s">
        <v>1993</v>
      </c>
      <c r="Z31" s="41" t="s">
        <v>2062</v>
      </c>
      <c r="AA31" s="42" t="s">
        <v>2050</v>
      </c>
      <c r="AB31" s="63" t="s">
        <v>2051</v>
      </c>
      <c r="AC31" s="42" t="s">
        <v>1544</v>
      </c>
      <c r="AD31" s="42" t="str">
        <f>IF(Estructuras_N167[[#This Row],[Unidad Constructiva]]&lt;&gt;"",VLOOKUP(Estructuras_N167[[#This Row],[Unidad Constructiva]],Listas!S:T,2,0),"Identifique la UC")</f>
        <v>Cable de Guarda N3</v>
      </c>
      <c r="AE31" s="42"/>
      <c r="AF31" s="42"/>
      <c r="AG31" s="43"/>
      <c r="AH31" s="45"/>
      <c r="AI31" s="40"/>
      <c r="AJ31" s="43"/>
      <c r="AK31" s="44"/>
      <c r="AL31"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31" s="69" t="str">
        <f>Estructuras_N167[[#This Row],[Identificador_1]]&amp;"-"&amp;Estructuras_N167[[#This Row],[Identificador_2]]</f>
        <v>P89A-P90A</v>
      </c>
    </row>
    <row r="32" spans="1:39" x14ac:dyDescent="0.35">
      <c r="A32" s="71">
        <v>-73.230605999999995</v>
      </c>
      <c r="B32" s="71">
        <v>8.2663089999999997</v>
      </c>
      <c r="C32" s="40" t="s">
        <v>2033</v>
      </c>
      <c r="D32" s="58">
        <v>-73.229522000000003</v>
      </c>
      <c r="E32" s="58">
        <v>8.2670919999999999</v>
      </c>
      <c r="F32" s="40" t="s">
        <v>2034</v>
      </c>
      <c r="G32" s="40">
        <v>3</v>
      </c>
      <c r="H32" s="40"/>
      <c r="I32" s="40"/>
      <c r="J32" s="41" t="s">
        <v>151</v>
      </c>
      <c r="K32" s="41" t="s">
        <v>1890</v>
      </c>
      <c r="L32" s="41"/>
      <c r="M32" s="41" t="s">
        <v>195</v>
      </c>
      <c r="N32" s="52">
        <v>0.14799999999999999</v>
      </c>
      <c r="O32" s="52">
        <v>0.14753345189508435</v>
      </c>
      <c r="P32" s="42" t="s">
        <v>2058</v>
      </c>
      <c r="Q32" s="42" t="s">
        <v>2022</v>
      </c>
      <c r="R32" s="42" t="s">
        <v>2023</v>
      </c>
      <c r="S32" s="42"/>
      <c r="T32" s="41" t="s">
        <v>2062</v>
      </c>
      <c r="U32" s="41"/>
      <c r="V32" s="42">
        <v>1</v>
      </c>
      <c r="W32" s="65">
        <v>45827</v>
      </c>
      <c r="X32" s="41" t="s">
        <v>2009</v>
      </c>
      <c r="Y32" s="41" t="s">
        <v>1993</v>
      </c>
      <c r="Z32" s="41" t="s">
        <v>2062</v>
      </c>
      <c r="AA32" s="42" t="s">
        <v>2050</v>
      </c>
      <c r="AB32" s="63" t="s">
        <v>2051</v>
      </c>
      <c r="AC32" s="42" t="s">
        <v>1544</v>
      </c>
      <c r="AD32" s="42" t="str">
        <f>IF(Estructuras_N167[[#This Row],[Unidad Constructiva]]&lt;&gt;"",VLOOKUP(Estructuras_N167[[#This Row],[Unidad Constructiva]],Listas!S:T,2,0),"Identifique la UC")</f>
        <v>Cable de Guarda N3</v>
      </c>
      <c r="AE32" s="42"/>
      <c r="AF32" s="42"/>
      <c r="AG32" s="43"/>
      <c r="AH32" s="45"/>
      <c r="AI32" s="40"/>
      <c r="AJ32" s="43"/>
      <c r="AK32" s="44"/>
      <c r="AL32"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32" s="69" t="str">
        <f>Estructuras_N167[[#This Row],[Identificador_1]]&amp;"-"&amp;Estructuras_N167[[#This Row],[Identificador_2]]</f>
        <v>P95A-P96</v>
      </c>
    </row>
    <row r="33" spans="1:39" x14ac:dyDescent="0.35">
      <c r="A33" s="71">
        <v>-73.229522000000003</v>
      </c>
      <c r="B33" s="71">
        <v>8.2670919999999999</v>
      </c>
      <c r="C33" s="40" t="s">
        <v>2034</v>
      </c>
      <c r="D33" s="58">
        <v>-73.229225</v>
      </c>
      <c r="E33" s="58">
        <v>8.2674629999999993</v>
      </c>
      <c r="F33" s="40" t="s">
        <v>2035</v>
      </c>
      <c r="G33" s="40">
        <v>3</v>
      </c>
      <c r="H33" s="40"/>
      <c r="I33" s="40"/>
      <c r="J33" s="41" t="s">
        <v>151</v>
      </c>
      <c r="K33" s="41" t="s">
        <v>1890</v>
      </c>
      <c r="L33" s="41"/>
      <c r="M33" s="41" t="s">
        <v>195</v>
      </c>
      <c r="N33" s="52">
        <v>5.2999999999999999E-2</v>
      </c>
      <c r="O33" s="52">
        <v>5.2486391443434359E-2</v>
      </c>
      <c r="P33" s="42" t="s">
        <v>2058</v>
      </c>
      <c r="Q33" s="42" t="s">
        <v>2022</v>
      </c>
      <c r="R33" s="42" t="s">
        <v>2023</v>
      </c>
      <c r="S33" s="42"/>
      <c r="T33" s="41" t="s">
        <v>2062</v>
      </c>
      <c r="U33" s="41"/>
      <c r="V33" s="42">
        <v>1</v>
      </c>
      <c r="W33" s="65">
        <v>45827</v>
      </c>
      <c r="X33" s="41" t="s">
        <v>2009</v>
      </c>
      <c r="Y33" s="41" t="s">
        <v>1993</v>
      </c>
      <c r="Z33" s="41" t="s">
        <v>2062</v>
      </c>
      <c r="AA33" s="42" t="s">
        <v>2050</v>
      </c>
      <c r="AB33" s="63" t="s">
        <v>2051</v>
      </c>
      <c r="AC33" s="42" t="s">
        <v>1544</v>
      </c>
      <c r="AD33" s="42" t="str">
        <f>IF(Estructuras_N167[[#This Row],[Unidad Constructiva]]&lt;&gt;"",VLOOKUP(Estructuras_N167[[#This Row],[Unidad Constructiva]],Listas!S:T,2,0),"Identifique la UC")</f>
        <v>Cable de Guarda N3</v>
      </c>
      <c r="AE33" s="42"/>
      <c r="AF33" s="42"/>
      <c r="AG33" s="43"/>
      <c r="AH33" s="45"/>
      <c r="AI33" s="40"/>
      <c r="AJ33" s="43"/>
      <c r="AK33" s="44"/>
      <c r="AL33"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33" s="69" t="str">
        <f>Estructuras_N167[[#This Row],[Identificador_1]]&amp;"-"&amp;Estructuras_N167[[#This Row],[Identificador_2]]</f>
        <v>P96-P97</v>
      </c>
    </row>
    <row r="34" spans="1:39" x14ac:dyDescent="0.35">
      <c r="A34" s="71">
        <v>-73.229225</v>
      </c>
      <c r="B34" s="71">
        <v>8.2674629999999993</v>
      </c>
      <c r="C34" s="40" t="s">
        <v>2035</v>
      </c>
      <c r="D34" s="58">
        <v>-73.228159000000005</v>
      </c>
      <c r="E34" s="58">
        <v>8.2689090000000007</v>
      </c>
      <c r="F34" s="40" t="s">
        <v>2036</v>
      </c>
      <c r="G34" s="40">
        <v>3</v>
      </c>
      <c r="H34" s="40"/>
      <c r="I34" s="40"/>
      <c r="J34" s="41" t="s">
        <v>151</v>
      </c>
      <c r="K34" s="41" t="s">
        <v>1890</v>
      </c>
      <c r="L34" s="41"/>
      <c r="M34" s="41" t="s">
        <v>195</v>
      </c>
      <c r="N34" s="52">
        <v>0.19900000000000001</v>
      </c>
      <c r="O34" s="52">
        <v>0.19843520414232194</v>
      </c>
      <c r="P34" s="42" t="s">
        <v>2058</v>
      </c>
      <c r="Q34" s="42" t="s">
        <v>2022</v>
      </c>
      <c r="R34" s="42" t="s">
        <v>2023</v>
      </c>
      <c r="S34" s="42"/>
      <c r="T34" s="41" t="s">
        <v>2062</v>
      </c>
      <c r="U34" s="41"/>
      <c r="V34" s="42">
        <v>1</v>
      </c>
      <c r="W34" s="65">
        <v>45828</v>
      </c>
      <c r="X34" s="41" t="s">
        <v>2009</v>
      </c>
      <c r="Y34" s="41" t="s">
        <v>1993</v>
      </c>
      <c r="Z34" s="41" t="s">
        <v>2062</v>
      </c>
      <c r="AA34" s="42" t="s">
        <v>2050</v>
      </c>
      <c r="AB34" s="63" t="s">
        <v>2051</v>
      </c>
      <c r="AC34" s="42" t="s">
        <v>1544</v>
      </c>
      <c r="AD34" s="42" t="str">
        <f>IF(Estructuras_N167[[#This Row],[Unidad Constructiva]]&lt;&gt;"",VLOOKUP(Estructuras_N167[[#This Row],[Unidad Constructiva]],Listas!S:T,2,0),"Identifique la UC")</f>
        <v>Cable de Guarda N3</v>
      </c>
      <c r="AE34" s="42"/>
      <c r="AF34" s="42"/>
      <c r="AG34" s="43"/>
      <c r="AH34" s="45"/>
      <c r="AI34" s="40"/>
      <c r="AJ34" s="43"/>
      <c r="AK34" s="44"/>
      <c r="AL34"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34" s="69" t="str">
        <f>Estructuras_N167[[#This Row],[Identificador_1]]&amp;"-"&amp;Estructuras_N167[[#This Row],[Identificador_2]]</f>
        <v>P97-P98</v>
      </c>
    </row>
    <row r="35" spans="1:39" x14ac:dyDescent="0.35">
      <c r="A35" s="71">
        <v>-73.228159000000005</v>
      </c>
      <c r="B35" s="71">
        <v>8.2689090000000007</v>
      </c>
      <c r="C35" s="40" t="s">
        <v>2036</v>
      </c>
      <c r="D35" s="58">
        <v>-73.225641999999993</v>
      </c>
      <c r="E35" s="58">
        <v>8.2697859999999999</v>
      </c>
      <c r="F35" s="40" t="s">
        <v>2056</v>
      </c>
      <c r="G35" s="40">
        <v>3</v>
      </c>
      <c r="H35" s="40"/>
      <c r="I35" s="40"/>
      <c r="J35" s="41" t="s">
        <v>151</v>
      </c>
      <c r="K35" s="41" t="s">
        <v>1890</v>
      </c>
      <c r="L35" s="41"/>
      <c r="M35" s="41" t="s">
        <v>195</v>
      </c>
      <c r="N35" s="52">
        <v>0.29399999999999998</v>
      </c>
      <c r="O35" s="52">
        <v>0.2958252709462651</v>
      </c>
      <c r="P35" s="42" t="s">
        <v>2058</v>
      </c>
      <c r="Q35" s="42" t="s">
        <v>2022</v>
      </c>
      <c r="R35" s="42" t="s">
        <v>2023</v>
      </c>
      <c r="S35" s="42"/>
      <c r="T35" s="41" t="s">
        <v>2062</v>
      </c>
      <c r="U35" s="41"/>
      <c r="V35" s="42">
        <v>1</v>
      </c>
      <c r="W35" s="65">
        <v>45868</v>
      </c>
      <c r="X35" s="41" t="s">
        <v>2009</v>
      </c>
      <c r="Y35" s="41" t="s">
        <v>1993</v>
      </c>
      <c r="Z35" s="41" t="s">
        <v>2062</v>
      </c>
      <c r="AA35" s="42" t="s">
        <v>2050</v>
      </c>
      <c r="AB35" s="63" t="s">
        <v>2051</v>
      </c>
      <c r="AC35" s="42" t="s">
        <v>1544</v>
      </c>
      <c r="AD35" s="42" t="str">
        <f>IF(Estructuras_N167[[#This Row],[Unidad Constructiva]]&lt;&gt;"",VLOOKUP(Estructuras_N167[[#This Row],[Unidad Constructiva]],Listas!S:T,2,0),"Identifique la UC")</f>
        <v>Cable de Guarda N3</v>
      </c>
      <c r="AE35" s="42"/>
      <c r="AF35" s="42"/>
      <c r="AG35" s="43"/>
      <c r="AH35" s="45"/>
      <c r="AI35" s="40"/>
      <c r="AJ35" s="43"/>
      <c r="AK35" s="44"/>
      <c r="AL35"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35" s="69" t="str">
        <f>Estructuras_N167[[#This Row],[Identificador_1]]&amp;"-"&amp;Estructuras_N167[[#This Row],[Identificador_2]]</f>
        <v>P98-P99</v>
      </c>
    </row>
    <row r="36" spans="1:39" x14ac:dyDescent="0.35">
      <c r="A36" s="71">
        <v>-73.228159000000005</v>
      </c>
      <c r="B36" s="71">
        <v>8.2689090000000007</v>
      </c>
      <c r="C36" s="40" t="s">
        <v>2036</v>
      </c>
      <c r="D36" s="58">
        <v>-73.225641999999993</v>
      </c>
      <c r="E36" s="58">
        <v>8.2697859999999999</v>
      </c>
      <c r="F36" s="40" t="s">
        <v>2056</v>
      </c>
      <c r="G36" s="40">
        <v>3</v>
      </c>
      <c r="H36" s="40"/>
      <c r="I36" s="40"/>
      <c r="J36" s="41" t="s">
        <v>151</v>
      </c>
      <c r="K36" s="41" t="s">
        <v>1890</v>
      </c>
      <c r="L36" s="41"/>
      <c r="M36" s="41" t="s">
        <v>195</v>
      </c>
      <c r="N36" s="52">
        <v>0.29399999999999998</v>
      </c>
      <c r="O36" s="52">
        <v>0.2958252709462651</v>
      </c>
      <c r="P36" s="42" t="s">
        <v>2058</v>
      </c>
      <c r="Q36" s="42" t="s">
        <v>2022</v>
      </c>
      <c r="R36" s="42" t="s">
        <v>2023</v>
      </c>
      <c r="S36" s="42"/>
      <c r="T36" s="41" t="s">
        <v>2062</v>
      </c>
      <c r="U36" s="41"/>
      <c r="V36" s="42">
        <v>1</v>
      </c>
      <c r="W36" s="65">
        <v>45868</v>
      </c>
      <c r="X36" s="41" t="s">
        <v>2009</v>
      </c>
      <c r="Y36" s="41" t="s">
        <v>1993</v>
      </c>
      <c r="Z36" s="41" t="s">
        <v>2062</v>
      </c>
      <c r="AA36" s="42" t="s">
        <v>2050</v>
      </c>
      <c r="AB36" s="63" t="s">
        <v>2051</v>
      </c>
      <c r="AC36" s="42" t="s">
        <v>1544</v>
      </c>
      <c r="AD36" s="42" t="str">
        <f>IF(Estructuras_N167[[#This Row],[Unidad Constructiva]]&lt;&gt;"",VLOOKUP(Estructuras_N167[[#This Row],[Unidad Constructiva]],Listas!S:T,2,0),"Identifique la UC")</f>
        <v>Cable de Guarda N3</v>
      </c>
      <c r="AE36" s="42"/>
      <c r="AF36" s="42"/>
      <c r="AG36" s="43"/>
      <c r="AH36" s="45"/>
      <c r="AI36" s="40"/>
      <c r="AJ36" s="43"/>
      <c r="AK36" s="44"/>
      <c r="AL36"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36" s="69" t="str">
        <f>Estructuras_N167[[#This Row],[Identificador_1]]&amp;"-"&amp;Estructuras_N167[[#This Row],[Identificador_2]]</f>
        <v>P98-P99</v>
      </c>
    </row>
    <row r="37" spans="1:39" x14ac:dyDescent="0.35">
      <c r="A37" s="71">
        <v>-73.228159000000005</v>
      </c>
      <c r="B37" s="71">
        <v>8.2689090000000007</v>
      </c>
      <c r="C37" s="40" t="s">
        <v>2036</v>
      </c>
      <c r="D37" s="58">
        <v>-73.225641999999993</v>
      </c>
      <c r="E37" s="58">
        <v>8.2697859999999999</v>
      </c>
      <c r="F37" s="40" t="s">
        <v>2056</v>
      </c>
      <c r="G37" s="40">
        <v>3</v>
      </c>
      <c r="H37" s="40"/>
      <c r="I37" s="40"/>
      <c r="J37" s="41" t="s">
        <v>151</v>
      </c>
      <c r="K37" s="41" t="s">
        <v>1890</v>
      </c>
      <c r="L37" s="41"/>
      <c r="M37" s="41" t="s">
        <v>195</v>
      </c>
      <c r="N37" s="52">
        <v>0.29399999999999998</v>
      </c>
      <c r="O37" s="52">
        <v>0.2958252709462651</v>
      </c>
      <c r="P37" s="42" t="s">
        <v>2058</v>
      </c>
      <c r="Q37" s="42" t="s">
        <v>2022</v>
      </c>
      <c r="R37" s="42" t="s">
        <v>2023</v>
      </c>
      <c r="S37" s="42"/>
      <c r="T37" s="41" t="s">
        <v>2062</v>
      </c>
      <c r="U37" s="41"/>
      <c r="V37" s="42">
        <v>1</v>
      </c>
      <c r="W37" s="65">
        <v>45868</v>
      </c>
      <c r="X37" s="41" t="s">
        <v>2009</v>
      </c>
      <c r="Y37" s="41" t="s">
        <v>1993</v>
      </c>
      <c r="Z37" s="41" t="s">
        <v>2062</v>
      </c>
      <c r="AA37" s="42" t="s">
        <v>2050</v>
      </c>
      <c r="AB37" s="63" t="s">
        <v>2051</v>
      </c>
      <c r="AC37" s="42" t="s">
        <v>1544</v>
      </c>
      <c r="AD37" s="42" t="str">
        <f>IF(Estructuras_N167[[#This Row],[Unidad Constructiva]]&lt;&gt;"",VLOOKUP(Estructuras_N167[[#This Row],[Unidad Constructiva]],Listas!S:T,2,0),"Identifique la UC")</f>
        <v>Cable de Guarda N3</v>
      </c>
      <c r="AE37" s="42"/>
      <c r="AF37" s="42"/>
      <c r="AG37" s="43"/>
      <c r="AH37" s="45"/>
      <c r="AI37" s="40"/>
      <c r="AJ37" s="43"/>
      <c r="AK37" s="44"/>
      <c r="AL37"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37" s="69" t="str">
        <f>Estructuras_N167[[#This Row],[Identificador_1]]&amp;"-"&amp;Estructuras_N167[[#This Row],[Identificador_2]]</f>
        <v>P98-P99</v>
      </c>
    </row>
    <row r="38" spans="1:39" x14ac:dyDescent="0.35">
      <c r="A38" s="71">
        <v>-73.225641999999993</v>
      </c>
      <c r="B38" s="71">
        <v>8.2697859999999999</v>
      </c>
      <c r="C38" s="40" t="s">
        <v>2056</v>
      </c>
      <c r="D38" s="58">
        <v>-73.223544000000004</v>
      </c>
      <c r="E38" s="58">
        <v>8.270168</v>
      </c>
      <c r="F38" s="40" t="s">
        <v>2037</v>
      </c>
      <c r="G38" s="40">
        <v>3</v>
      </c>
      <c r="H38" s="40"/>
      <c r="I38" s="40"/>
      <c r="J38" s="41" t="s">
        <v>151</v>
      </c>
      <c r="K38" s="41" t="s">
        <v>1890</v>
      </c>
      <c r="L38" s="41"/>
      <c r="M38" s="41" t="s">
        <v>195</v>
      </c>
      <c r="N38" s="52">
        <v>0.23599999999999999</v>
      </c>
      <c r="O38" s="52">
        <v>0.23144889427058904</v>
      </c>
      <c r="P38" s="42" t="s">
        <v>2058</v>
      </c>
      <c r="Q38" s="42" t="s">
        <v>2022</v>
      </c>
      <c r="R38" s="42" t="s">
        <v>2023</v>
      </c>
      <c r="S38" s="42"/>
      <c r="T38" s="41" t="s">
        <v>2062</v>
      </c>
      <c r="U38" s="41"/>
      <c r="V38" s="42">
        <v>1</v>
      </c>
      <c r="W38" s="65">
        <v>45862</v>
      </c>
      <c r="X38" s="41" t="s">
        <v>2009</v>
      </c>
      <c r="Y38" s="41" t="s">
        <v>1993</v>
      </c>
      <c r="Z38" s="41" t="s">
        <v>2062</v>
      </c>
      <c r="AA38" s="42" t="s">
        <v>2050</v>
      </c>
      <c r="AB38" s="63" t="s">
        <v>2051</v>
      </c>
      <c r="AC38" s="42" t="s">
        <v>1544</v>
      </c>
      <c r="AD38" s="42" t="str">
        <f>IF(Estructuras_N167[[#This Row],[Unidad Constructiva]]&lt;&gt;"",VLOOKUP(Estructuras_N167[[#This Row],[Unidad Constructiva]],Listas!S:T,2,0),"Identifique la UC")</f>
        <v>Cable de Guarda N3</v>
      </c>
      <c r="AE38" s="42"/>
      <c r="AF38" s="42"/>
      <c r="AG38" s="43"/>
      <c r="AH38" s="45"/>
      <c r="AI38" s="40"/>
      <c r="AJ38" s="43"/>
      <c r="AK38" s="44"/>
      <c r="AL38"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38" s="69" t="str">
        <f>Estructuras_N167[[#This Row],[Identificador_1]]&amp;"-"&amp;Estructuras_N167[[#This Row],[Identificador_2]]</f>
        <v>P99-P100</v>
      </c>
    </row>
    <row r="39" spans="1:39" x14ac:dyDescent="0.35">
      <c r="A39" s="71">
        <v>-73.225641999999993</v>
      </c>
      <c r="B39" s="71">
        <v>8.2697859999999999</v>
      </c>
      <c r="C39" s="40" t="s">
        <v>2056</v>
      </c>
      <c r="D39" s="58">
        <v>-73.223544000000004</v>
      </c>
      <c r="E39" s="58">
        <v>8.270168</v>
      </c>
      <c r="F39" s="40" t="s">
        <v>2037</v>
      </c>
      <c r="G39" s="40">
        <v>3</v>
      </c>
      <c r="H39" s="40"/>
      <c r="I39" s="40"/>
      <c r="J39" s="41" t="s">
        <v>151</v>
      </c>
      <c r="K39" s="41" t="s">
        <v>1890</v>
      </c>
      <c r="L39" s="41"/>
      <c r="M39" s="41" t="s">
        <v>195</v>
      </c>
      <c r="N39" s="52">
        <v>0.23599999999999999</v>
      </c>
      <c r="O39" s="52">
        <v>0.23144889427058904</v>
      </c>
      <c r="P39" s="42" t="s">
        <v>2058</v>
      </c>
      <c r="Q39" s="42" t="s">
        <v>2022</v>
      </c>
      <c r="R39" s="42" t="s">
        <v>2023</v>
      </c>
      <c r="S39" s="42"/>
      <c r="T39" s="41" t="s">
        <v>2062</v>
      </c>
      <c r="U39" s="41"/>
      <c r="V39" s="42">
        <v>1</v>
      </c>
      <c r="W39" s="65">
        <v>45862</v>
      </c>
      <c r="X39" s="41" t="s">
        <v>2009</v>
      </c>
      <c r="Y39" s="41" t="s">
        <v>1993</v>
      </c>
      <c r="Z39" s="41" t="s">
        <v>2062</v>
      </c>
      <c r="AA39" s="42" t="s">
        <v>2050</v>
      </c>
      <c r="AB39" s="63" t="s">
        <v>2051</v>
      </c>
      <c r="AC39" s="42" t="s">
        <v>1544</v>
      </c>
      <c r="AD39" s="42" t="str">
        <f>IF(Estructuras_N167[[#This Row],[Unidad Constructiva]]&lt;&gt;"",VLOOKUP(Estructuras_N167[[#This Row],[Unidad Constructiva]],Listas!S:T,2,0),"Identifique la UC")</f>
        <v>Cable de Guarda N3</v>
      </c>
      <c r="AE39" s="42"/>
      <c r="AF39" s="42"/>
      <c r="AG39" s="43"/>
      <c r="AH39" s="45"/>
      <c r="AI39" s="40"/>
      <c r="AJ39" s="43"/>
      <c r="AK39" s="44"/>
      <c r="AL39"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39" s="69" t="str">
        <f>Estructuras_N167[[#This Row],[Identificador_1]]&amp;"-"&amp;Estructuras_N167[[#This Row],[Identificador_2]]</f>
        <v>P99-P100</v>
      </c>
    </row>
    <row r="40" spans="1:39" x14ac:dyDescent="0.35">
      <c r="A40" s="71">
        <v>-73.225641999999993</v>
      </c>
      <c r="B40" s="71">
        <v>8.2697859999999999</v>
      </c>
      <c r="C40" s="40" t="s">
        <v>2056</v>
      </c>
      <c r="D40" s="58">
        <v>-73.223544000000004</v>
      </c>
      <c r="E40" s="58">
        <v>8.270168</v>
      </c>
      <c r="F40" s="40" t="s">
        <v>2037</v>
      </c>
      <c r="G40" s="40">
        <v>3</v>
      </c>
      <c r="H40" s="40"/>
      <c r="I40" s="40"/>
      <c r="J40" s="41" t="s">
        <v>151</v>
      </c>
      <c r="K40" s="41" t="s">
        <v>1890</v>
      </c>
      <c r="L40" s="41"/>
      <c r="M40" s="41" t="s">
        <v>195</v>
      </c>
      <c r="N40" s="52">
        <v>0.23599999999999999</v>
      </c>
      <c r="O40" s="52">
        <v>0.23144889427058904</v>
      </c>
      <c r="P40" s="42" t="s">
        <v>2058</v>
      </c>
      <c r="Q40" s="42" t="s">
        <v>2022</v>
      </c>
      <c r="R40" s="42" t="s">
        <v>2023</v>
      </c>
      <c r="S40" s="42"/>
      <c r="T40" s="41" t="s">
        <v>2062</v>
      </c>
      <c r="U40" s="41"/>
      <c r="V40" s="42">
        <v>1</v>
      </c>
      <c r="W40" s="65">
        <v>45862</v>
      </c>
      <c r="X40" s="41" t="s">
        <v>2009</v>
      </c>
      <c r="Y40" s="41" t="s">
        <v>1993</v>
      </c>
      <c r="Z40" s="41" t="s">
        <v>2062</v>
      </c>
      <c r="AA40" s="42" t="s">
        <v>2050</v>
      </c>
      <c r="AB40" s="63" t="s">
        <v>2051</v>
      </c>
      <c r="AC40" s="42" t="s">
        <v>1544</v>
      </c>
      <c r="AD40" s="42" t="str">
        <f>IF(Estructuras_N167[[#This Row],[Unidad Constructiva]]&lt;&gt;"",VLOOKUP(Estructuras_N167[[#This Row],[Unidad Constructiva]],Listas!S:T,2,0),"Identifique la UC")</f>
        <v>Cable de Guarda N3</v>
      </c>
      <c r="AE40" s="42"/>
      <c r="AF40" s="42"/>
      <c r="AG40" s="43"/>
      <c r="AH40" s="45"/>
      <c r="AI40" s="40"/>
      <c r="AJ40" s="43"/>
      <c r="AK40" s="44"/>
      <c r="AL40"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40" s="69" t="str">
        <f>Estructuras_N167[[#This Row],[Identificador_1]]&amp;"-"&amp;Estructuras_N167[[#This Row],[Identificador_2]]</f>
        <v>P99-P100</v>
      </c>
    </row>
    <row r="41" spans="1:39" x14ac:dyDescent="0.35">
      <c r="A41" s="71">
        <v>-73.223544000000004</v>
      </c>
      <c r="B41" s="71">
        <v>8.270168</v>
      </c>
      <c r="C41" s="40" t="s">
        <v>2037</v>
      </c>
      <c r="D41" s="58">
        <v>-73.222104000000002</v>
      </c>
      <c r="E41" s="58">
        <v>8.2707329999999999</v>
      </c>
      <c r="F41" s="40" t="s">
        <v>2038</v>
      </c>
      <c r="G41" s="40">
        <v>3</v>
      </c>
      <c r="H41" s="40"/>
      <c r="I41" s="40"/>
      <c r="J41" s="41" t="s">
        <v>151</v>
      </c>
      <c r="K41" s="41" t="s">
        <v>1890</v>
      </c>
      <c r="L41" s="41"/>
      <c r="M41" s="41" t="s">
        <v>195</v>
      </c>
      <c r="N41" s="52">
        <v>0.17100000000000001</v>
      </c>
      <c r="O41" s="52">
        <v>0.17052554806670869</v>
      </c>
      <c r="P41" s="42" t="s">
        <v>2058</v>
      </c>
      <c r="Q41" s="42" t="s">
        <v>2022</v>
      </c>
      <c r="R41" s="42" t="s">
        <v>2023</v>
      </c>
      <c r="S41" s="42"/>
      <c r="T41" s="41" t="s">
        <v>2062</v>
      </c>
      <c r="U41" s="41"/>
      <c r="V41" s="42">
        <v>1</v>
      </c>
      <c r="W41" s="65">
        <v>45860</v>
      </c>
      <c r="X41" s="41" t="s">
        <v>2009</v>
      </c>
      <c r="Y41" s="41" t="s">
        <v>1993</v>
      </c>
      <c r="Z41" s="41" t="s">
        <v>2062</v>
      </c>
      <c r="AA41" s="42" t="s">
        <v>2050</v>
      </c>
      <c r="AB41" s="63" t="s">
        <v>2051</v>
      </c>
      <c r="AC41" s="42" t="s">
        <v>1544</v>
      </c>
      <c r="AD41" s="42" t="str">
        <f>IF(Estructuras_N167[[#This Row],[Unidad Constructiva]]&lt;&gt;"",VLOOKUP(Estructuras_N167[[#This Row],[Unidad Constructiva]],Listas!S:T,2,0),"Identifique la UC")</f>
        <v>Cable de Guarda N3</v>
      </c>
      <c r="AE41" s="42"/>
      <c r="AF41" s="42"/>
      <c r="AG41" s="43"/>
      <c r="AH41" s="45"/>
      <c r="AI41" s="40"/>
      <c r="AJ41" s="43"/>
      <c r="AK41" s="44"/>
      <c r="AL41"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41" s="69" t="str">
        <f>Estructuras_N167[[#This Row],[Identificador_1]]&amp;"-"&amp;Estructuras_N167[[#This Row],[Identificador_2]]</f>
        <v>P100-P101</v>
      </c>
    </row>
    <row r="42" spans="1:39" x14ac:dyDescent="0.35">
      <c r="A42" s="71">
        <v>-73.223544000000004</v>
      </c>
      <c r="B42" s="71">
        <v>8.270168</v>
      </c>
      <c r="C42" s="40" t="s">
        <v>2037</v>
      </c>
      <c r="D42" s="58">
        <v>-73.222104000000002</v>
      </c>
      <c r="E42" s="58">
        <v>8.2707329999999999</v>
      </c>
      <c r="F42" s="40" t="s">
        <v>2038</v>
      </c>
      <c r="G42" s="40">
        <v>3</v>
      </c>
      <c r="H42" s="40"/>
      <c r="I42" s="40"/>
      <c r="J42" s="41" t="s">
        <v>151</v>
      </c>
      <c r="K42" s="41" t="s">
        <v>1890</v>
      </c>
      <c r="L42" s="41"/>
      <c r="M42" s="41" t="s">
        <v>195</v>
      </c>
      <c r="N42" s="52">
        <v>0.17100000000000001</v>
      </c>
      <c r="O42" s="52">
        <v>0.17052554806670869</v>
      </c>
      <c r="P42" s="42" t="s">
        <v>2058</v>
      </c>
      <c r="Q42" s="42" t="s">
        <v>2022</v>
      </c>
      <c r="R42" s="42" t="s">
        <v>2023</v>
      </c>
      <c r="S42" s="42"/>
      <c r="T42" s="41" t="s">
        <v>2062</v>
      </c>
      <c r="U42" s="41"/>
      <c r="V42" s="42">
        <v>1</v>
      </c>
      <c r="W42" s="65">
        <v>45860</v>
      </c>
      <c r="X42" s="41" t="s">
        <v>2009</v>
      </c>
      <c r="Y42" s="41" t="s">
        <v>1993</v>
      </c>
      <c r="Z42" s="41" t="s">
        <v>2062</v>
      </c>
      <c r="AA42" s="42" t="s">
        <v>2050</v>
      </c>
      <c r="AB42" s="63" t="s">
        <v>2051</v>
      </c>
      <c r="AC42" s="42" t="s">
        <v>1544</v>
      </c>
      <c r="AD42" s="42" t="str">
        <f>IF(Estructuras_N167[[#This Row],[Unidad Constructiva]]&lt;&gt;"",VLOOKUP(Estructuras_N167[[#This Row],[Unidad Constructiva]],Listas!S:T,2,0),"Identifique la UC")</f>
        <v>Cable de Guarda N3</v>
      </c>
      <c r="AE42" s="42"/>
      <c r="AF42" s="42"/>
      <c r="AG42" s="43"/>
      <c r="AH42" s="45"/>
      <c r="AI42" s="40"/>
      <c r="AJ42" s="43"/>
      <c r="AK42" s="44"/>
      <c r="AL42"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42" s="69" t="str">
        <f>Estructuras_N167[[#This Row],[Identificador_1]]&amp;"-"&amp;Estructuras_N167[[#This Row],[Identificador_2]]</f>
        <v>P100-P101</v>
      </c>
    </row>
    <row r="43" spans="1:39" x14ac:dyDescent="0.35">
      <c r="A43" s="71">
        <v>-73.223544000000004</v>
      </c>
      <c r="B43" s="71">
        <v>8.270168</v>
      </c>
      <c r="C43" s="40" t="s">
        <v>2037</v>
      </c>
      <c r="D43" s="58">
        <v>-73.222104000000002</v>
      </c>
      <c r="E43" s="58">
        <v>8.2707329999999999</v>
      </c>
      <c r="F43" s="40" t="s">
        <v>2038</v>
      </c>
      <c r="G43" s="40">
        <v>3</v>
      </c>
      <c r="H43" s="40"/>
      <c r="I43" s="40"/>
      <c r="J43" s="41" t="s">
        <v>151</v>
      </c>
      <c r="K43" s="41" t="s">
        <v>1890</v>
      </c>
      <c r="L43" s="41"/>
      <c r="M43" s="41" t="s">
        <v>195</v>
      </c>
      <c r="N43" s="52">
        <v>0.17100000000000001</v>
      </c>
      <c r="O43" s="52">
        <v>0.17052554806670869</v>
      </c>
      <c r="P43" s="42" t="s">
        <v>2058</v>
      </c>
      <c r="Q43" s="42" t="s">
        <v>2022</v>
      </c>
      <c r="R43" s="42" t="s">
        <v>2023</v>
      </c>
      <c r="S43" s="42"/>
      <c r="T43" s="41" t="s">
        <v>2062</v>
      </c>
      <c r="U43" s="41"/>
      <c r="V43" s="42">
        <v>1</v>
      </c>
      <c r="W43" s="65">
        <v>45860</v>
      </c>
      <c r="X43" s="41" t="s">
        <v>2009</v>
      </c>
      <c r="Y43" s="41" t="s">
        <v>1993</v>
      </c>
      <c r="Z43" s="41" t="s">
        <v>2062</v>
      </c>
      <c r="AA43" s="42" t="s">
        <v>2050</v>
      </c>
      <c r="AB43" s="63" t="s">
        <v>2051</v>
      </c>
      <c r="AC43" s="42" t="s">
        <v>1544</v>
      </c>
      <c r="AD43" s="42" t="str">
        <f>IF(Estructuras_N167[[#This Row],[Unidad Constructiva]]&lt;&gt;"",VLOOKUP(Estructuras_N167[[#This Row],[Unidad Constructiva]],Listas!S:T,2,0),"Identifique la UC")</f>
        <v>Cable de Guarda N3</v>
      </c>
      <c r="AE43" s="42"/>
      <c r="AF43" s="42"/>
      <c r="AG43" s="43"/>
      <c r="AH43" s="45"/>
      <c r="AI43" s="40"/>
      <c r="AJ43" s="43"/>
      <c r="AK43" s="44"/>
      <c r="AL43"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43" s="69" t="str">
        <f>Estructuras_N167[[#This Row],[Identificador_1]]&amp;"-"&amp;Estructuras_N167[[#This Row],[Identificador_2]]</f>
        <v>P100-P101</v>
      </c>
    </row>
    <row r="44" spans="1:39" x14ac:dyDescent="0.35">
      <c r="A44" s="71">
        <v>-73.222104000000002</v>
      </c>
      <c r="B44" s="71">
        <v>8.2707329999999999</v>
      </c>
      <c r="C44" s="40" t="s">
        <v>2038</v>
      </c>
      <c r="D44" s="58">
        <v>-73.219712999999999</v>
      </c>
      <c r="E44" s="58">
        <v>8.2713169999999998</v>
      </c>
      <c r="F44" s="40" t="s">
        <v>2039</v>
      </c>
      <c r="G44" s="40">
        <v>3</v>
      </c>
      <c r="H44" s="40"/>
      <c r="I44" s="40"/>
      <c r="J44" s="41" t="s">
        <v>151</v>
      </c>
      <c r="K44" s="41" t="s">
        <v>1890</v>
      </c>
      <c r="L44" s="41"/>
      <c r="M44" s="41" t="s">
        <v>195</v>
      </c>
      <c r="N44" s="52">
        <v>0.27200000000000002</v>
      </c>
      <c r="O44" s="52">
        <v>0.2712475181444412</v>
      </c>
      <c r="P44" s="42" t="s">
        <v>2058</v>
      </c>
      <c r="Q44" s="42" t="s">
        <v>2022</v>
      </c>
      <c r="R44" s="42" t="s">
        <v>2023</v>
      </c>
      <c r="S44" s="42"/>
      <c r="T44" s="41" t="s">
        <v>2062</v>
      </c>
      <c r="U44" s="41"/>
      <c r="V44" s="42">
        <v>1</v>
      </c>
      <c r="W44" s="65">
        <v>45848</v>
      </c>
      <c r="X44" s="41" t="s">
        <v>2009</v>
      </c>
      <c r="Y44" s="41" t="s">
        <v>1993</v>
      </c>
      <c r="Z44" s="41" t="s">
        <v>2062</v>
      </c>
      <c r="AA44" s="42" t="s">
        <v>2050</v>
      </c>
      <c r="AB44" s="63" t="s">
        <v>2051</v>
      </c>
      <c r="AC44" s="42" t="s">
        <v>1544</v>
      </c>
      <c r="AD44" s="42" t="str">
        <f>IF(Estructuras_N167[[#This Row],[Unidad Constructiva]]&lt;&gt;"",VLOOKUP(Estructuras_N167[[#This Row],[Unidad Constructiva]],Listas!S:T,2,0),"Identifique la UC")</f>
        <v>Cable de Guarda N3</v>
      </c>
      <c r="AE44" s="42"/>
      <c r="AF44" s="42"/>
      <c r="AG44" s="43"/>
      <c r="AH44" s="45"/>
      <c r="AI44" s="40"/>
      <c r="AJ44" s="43"/>
      <c r="AK44" s="44"/>
      <c r="AL44"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44" s="69" t="str">
        <f>Estructuras_N167[[#This Row],[Identificador_1]]&amp;"-"&amp;Estructuras_N167[[#This Row],[Identificador_2]]</f>
        <v>P101-P102</v>
      </c>
    </row>
    <row r="45" spans="1:39" x14ac:dyDescent="0.35">
      <c r="A45" s="71">
        <v>-73.219712999999999</v>
      </c>
      <c r="B45" s="71">
        <v>8.2713169999999998</v>
      </c>
      <c r="C45" s="40" t="s">
        <v>2039</v>
      </c>
      <c r="D45" s="58">
        <v>-73.219463000000005</v>
      </c>
      <c r="E45" s="58">
        <v>8.2716849999999997</v>
      </c>
      <c r="F45" s="40" t="s">
        <v>2040</v>
      </c>
      <c r="G45" s="40">
        <v>3</v>
      </c>
      <c r="H45" s="40"/>
      <c r="I45" s="40"/>
      <c r="J45" s="41" t="s">
        <v>151</v>
      </c>
      <c r="K45" s="41" t="s">
        <v>1890</v>
      </c>
      <c r="L45" s="41"/>
      <c r="M45" s="41" t="s">
        <v>195</v>
      </c>
      <c r="N45" s="52">
        <v>4.9000000000000002E-2</v>
      </c>
      <c r="O45" s="52">
        <v>4.9148591684437748E-2</v>
      </c>
      <c r="P45" s="42" t="s">
        <v>2059</v>
      </c>
      <c r="Q45" s="42" t="s">
        <v>2022</v>
      </c>
      <c r="R45" s="42" t="s">
        <v>2023</v>
      </c>
      <c r="S45" s="42"/>
      <c r="T45" s="41" t="s">
        <v>2062</v>
      </c>
      <c r="U45" s="41"/>
      <c r="V45" s="42">
        <v>1</v>
      </c>
      <c r="W45" s="65">
        <v>45838</v>
      </c>
      <c r="X45" s="41" t="s">
        <v>2009</v>
      </c>
      <c r="Y45" s="41" t="s">
        <v>1993</v>
      </c>
      <c r="Z45" s="41" t="s">
        <v>2062</v>
      </c>
      <c r="AA45" s="42" t="s">
        <v>2050</v>
      </c>
      <c r="AB45" s="63" t="s">
        <v>2051</v>
      </c>
      <c r="AC45" s="42" t="s">
        <v>1544</v>
      </c>
      <c r="AD45" s="42" t="str">
        <f>IF(Estructuras_N167[[#This Row],[Unidad Constructiva]]&lt;&gt;"",VLOOKUP(Estructuras_N167[[#This Row],[Unidad Constructiva]],Listas!S:T,2,0),"Identifique la UC")</f>
        <v>Cable de Guarda N3</v>
      </c>
      <c r="AE45" s="42"/>
      <c r="AF45" s="42"/>
      <c r="AG45" s="43"/>
      <c r="AH45" s="45"/>
      <c r="AI45" s="40"/>
      <c r="AJ45" s="43"/>
      <c r="AK45" s="44"/>
      <c r="AL45"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45" s="69" t="str">
        <f>Estructuras_N167[[#This Row],[Identificador_1]]&amp;"-"&amp;Estructuras_N167[[#This Row],[Identificador_2]]</f>
        <v>P102-P103</v>
      </c>
    </row>
    <row r="46" spans="1:39" x14ac:dyDescent="0.35">
      <c r="A46" s="71">
        <v>-73.219463000000005</v>
      </c>
      <c r="B46" s="71">
        <v>8.2716849999999997</v>
      </c>
      <c r="C46" s="40" t="s">
        <v>2040</v>
      </c>
      <c r="D46" s="58">
        <v>-73.219137000000003</v>
      </c>
      <c r="E46" s="58">
        <v>8.2721490000000006</v>
      </c>
      <c r="F46" s="40" t="s">
        <v>2041</v>
      </c>
      <c r="G46" s="40">
        <v>3</v>
      </c>
      <c r="H46" s="40"/>
      <c r="I46" s="40"/>
      <c r="J46" s="41" t="s">
        <v>151</v>
      </c>
      <c r="K46" s="41" t="s">
        <v>1890</v>
      </c>
      <c r="L46" s="41"/>
      <c r="M46" s="41" t="s">
        <v>195</v>
      </c>
      <c r="N46" s="52">
        <v>6.3E-2</v>
      </c>
      <c r="O46" s="52">
        <v>6.2643512801688603E-2</v>
      </c>
      <c r="P46" s="42" t="s">
        <v>2059</v>
      </c>
      <c r="Q46" s="42" t="s">
        <v>2022</v>
      </c>
      <c r="R46" s="42" t="s">
        <v>2023</v>
      </c>
      <c r="S46" s="42"/>
      <c r="T46" s="41" t="s">
        <v>2062</v>
      </c>
      <c r="U46" s="41"/>
      <c r="V46" s="42">
        <v>1</v>
      </c>
      <c r="W46" s="65">
        <v>45833</v>
      </c>
      <c r="X46" s="41" t="s">
        <v>2009</v>
      </c>
      <c r="Y46" s="41" t="s">
        <v>1993</v>
      </c>
      <c r="Z46" s="41" t="s">
        <v>2062</v>
      </c>
      <c r="AA46" s="42" t="s">
        <v>2050</v>
      </c>
      <c r="AB46" s="63" t="s">
        <v>2051</v>
      </c>
      <c r="AC46" s="42" t="s">
        <v>1544</v>
      </c>
      <c r="AD46" s="42" t="str">
        <f>IF(Estructuras_N167[[#This Row],[Unidad Constructiva]]&lt;&gt;"",VLOOKUP(Estructuras_N167[[#This Row],[Unidad Constructiva]],Listas!S:T,2,0),"Identifique la UC")</f>
        <v>Cable de Guarda N3</v>
      </c>
      <c r="AE46" s="42"/>
      <c r="AF46" s="42"/>
      <c r="AG46" s="43"/>
      <c r="AH46" s="45"/>
      <c r="AI46" s="40"/>
      <c r="AJ46" s="43"/>
      <c r="AK46" s="44"/>
      <c r="AL46"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46" s="69" t="str">
        <f>Estructuras_N167[[#This Row],[Identificador_1]]&amp;"-"&amp;Estructuras_N167[[#This Row],[Identificador_2]]</f>
        <v>P103-P104</v>
      </c>
    </row>
    <row r="47" spans="1:39" x14ac:dyDescent="0.35">
      <c r="A47" s="71">
        <v>-73.219137000000003</v>
      </c>
      <c r="B47" s="71">
        <v>8.2721490000000006</v>
      </c>
      <c r="C47" s="40" t="s">
        <v>2041</v>
      </c>
      <c r="D47" s="58">
        <v>-73.217303999999999</v>
      </c>
      <c r="E47" s="58">
        <v>8.2738479999999992</v>
      </c>
      <c r="F47" s="40" t="s">
        <v>2042</v>
      </c>
      <c r="G47" s="40">
        <v>3</v>
      </c>
      <c r="H47" s="40"/>
      <c r="I47" s="40"/>
      <c r="J47" s="41" t="s">
        <v>151</v>
      </c>
      <c r="K47" s="41" t="s">
        <v>1890</v>
      </c>
      <c r="L47" s="41"/>
      <c r="M47" s="41" t="s">
        <v>195</v>
      </c>
      <c r="N47" s="52">
        <v>0.27600000000000002</v>
      </c>
      <c r="O47" s="52">
        <v>0.27587048536831454</v>
      </c>
      <c r="P47" s="42" t="s">
        <v>2059</v>
      </c>
      <c r="Q47" s="42" t="s">
        <v>2022</v>
      </c>
      <c r="R47" s="42" t="s">
        <v>2023</v>
      </c>
      <c r="S47" s="42"/>
      <c r="T47" s="41" t="s">
        <v>2062</v>
      </c>
      <c r="U47" s="41"/>
      <c r="V47" s="42">
        <v>1</v>
      </c>
      <c r="W47" s="65">
        <v>45833</v>
      </c>
      <c r="X47" s="41" t="s">
        <v>2009</v>
      </c>
      <c r="Y47" s="41" t="s">
        <v>1993</v>
      </c>
      <c r="Z47" s="41" t="s">
        <v>2062</v>
      </c>
      <c r="AA47" s="42" t="s">
        <v>2050</v>
      </c>
      <c r="AB47" s="63" t="s">
        <v>2051</v>
      </c>
      <c r="AC47" s="42" t="s">
        <v>1544</v>
      </c>
      <c r="AD47" s="42" t="str">
        <f>IF(Estructuras_N167[[#This Row],[Unidad Constructiva]]&lt;&gt;"",VLOOKUP(Estructuras_N167[[#This Row],[Unidad Constructiva]],Listas!S:T,2,0),"Identifique la UC")</f>
        <v>Cable de Guarda N3</v>
      </c>
      <c r="AE47" s="42"/>
      <c r="AF47" s="42"/>
      <c r="AG47" s="43"/>
      <c r="AH47" s="45"/>
      <c r="AI47" s="40"/>
      <c r="AJ47" s="43"/>
      <c r="AK47" s="44"/>
      <c r="AL47"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47" s="69" t="str">
        <f>Estructuras_N167[[#This Row],[Identificador_1]]&amp;"-"&amp;Estructuras_N167[[#This Row],[Identificador_2]]</f>
        <v>P104-P105</v>
      </c>
    </row>
    <row r="48" spans="1:39" x14ac:dyDescent="0.35">
      <c r="A48" s="71">
        <v>-73.217303999999999</v>
      </c>
      <c r="B48" s="71">
        <v>8.2738479999999992</v>
      </c>
      <c r="C48" s="40" t="s">
        <v>2042</v>
      </c>
      <c r="D48" s="58">
        <v>-73.215528000000006</v>
      </c>
      <c r="E48" s="58">
        <v>8.2752599999999994</v>
      </c>
      <c r="F48" s="40" t="s">
        <v>2043</v>
      </c>
      <c r="G48" s="40">
        <v>3</v>
      </c>
      <c r="H48" s="40"/>
      <c r="I48" s="40"/>
      <c r="J48" s="41" t="s">
        <v>151</v>
      </c>
      <c r="K48" s="41" t="s">
        <v>1890</v>
      </c>
      <c r="L48" s="41"/>
      <c r="M48" s="41" t="s">
        <v>195</v>
      </c>
      <c r="N48" s="52">
        <v>0.25</v>
      </c>
      <c r="O48" s="52">
        <v>0.25036639966360619</v>
      </c>
      <c r="P48" s="42" t="s">
        <v>2059</v>
      </c>
      <c r="Q48" s="42" t="s">
        <v>2022</v>
      </c>
      <c r="R48" s="42" t="s">
        <v>2023</v>
      </c>
      <c r="S48" s="42"/>
      <c r="T48" s="41" t="s">
        <v>2062</v>
      </c>
      <c r="U48" s="41"/>
      <c r="V48" s="42">
        <v>1</v>
      </c>
      <c r="W48" s="65">
        <v>45833</v>
      </c>
      <c r="X48" s="41" t="s">
        <v>2009</v>
      </c>
      <c r="Y48" s="41" t="s">
        <v>1993</v>
      </c>
      <c r="Z48" s="41" t="s">
        <v>2062</v>
      </c>
      <c r="AA48" s="42" t="s">
        <v>2050</v>
      </c>
      <c r="AB48" s="63" t="s">
        <v>2051</v>
      </c>
      <c r="AC48" s="42" t="s">
        <v>1544</v>
      </c>
      <c r="AD48" s="42" t="str">
        <f>IF(Estructuras_N167[[#This Row],[Unidad Constructiva]]&lt;&gt;"",VLOOKUP(Estructuras_N167[[#This Row],[Unidad Constructiva]],Listas!S:T,2,0),"Identifique la UC")</f>
        <v>Cable de Guarda N3</v>
      </c>
      <c r="AE48" s="42"/>
      <c r="AF48" s="42"/>
      <c r="AG48" s="43"/>
      <c r="AH48" s="45"/>
      <c r="AI48" s="40"/>
      <c r="AJ48" s="43"/>
      <c r="AK48" s="44"/>
      <c r="AL48"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48" s="69" t="str">
        <f>Estructuras_N167[[#This Row],[Identificador_1]]&amp;"-"&amp;Estructuras_N167[[#This Row],[Identificador_2]]</f>
        <v>P105-P106</v>
      </c>
    </row>
    <row r="49" spans="1:39" x14ac:dyDescent="0.35">
      <c r="A49" s="71">
        <v>-73.215528000000006</v>
      </c>
      <c r="B49" s="71">
        <v>8.2752599999999994</v>
      </c>
      <c r="C49" s="40" t="s">
        <v>2043</v>
      </c>
      <c r="D49" s="58">
        <v>-73.214431000000005</v>
      </c>
      <c r="E49" s="58">
        <v>8.2760099999999994</v>
      </c>
      <c r="F49" s="40" t="s">
        <v>2044</v>
      </c>
      <c r="G49" s="40">
        <v>3</v>
      </c>
      <c r="H49" s="40"/>
      <c r="I49" s="40"/>
      <c r="J49" s="41" t="s">
        <v>151</v>
      </c>
      <c r="K49" s="41" t="s">
        <v>1890</v>
      </c>
      <c r="L49" s="41"/>
      <c r="M49" s="41" t="s">
        <v>195</v>
      </c>
      <c r="N49" s="52">
        <v>0.14699999999999999</v>
      </c>
      <c r="O49" s="52">
        <v>0.14659781042635955</v>
      </c>
      <c r="P49" s="42" t="s">
        <v>2059</v>
      </c>
      <c r="Q49" s="42" t="s">
        <v>2022</v>
      </c>
      <c r="R49" s="42" t="s">
        <v>2023</v>
      </c>
      <c r="S49" s="42"/>
      <c r="T49" s="41" t="s">
        <v>2062</v>
      </c>
      <c r="U49" s="41"/>
      <c r="V49" s="42">
        <v>1</v>
      </c>
      <c r="W49" s="65">
        <v>45834</v>
      </c>
      <c r="X49" s="41" t="s">
        <v>2009</v>
      </c>
      <c r="Y49" s="41" t="s">
        <v>1993</v>
      </c>
      <c r="Z49" s="41" t="s">
        <v>2062</v>
      </c>
      <c r="AA49" s="42" t="s">
        <v>2050</v>
      </c>
      <c r="AB49" s="63" t="s">
        <v>2051</v>
      </c>
      <c r="AC49" s="42" t="s">
        <v>1544</v>
      </c>
      <c r="AD49" s="42" t="str">
        <f>IF(Estructuras_N167[[#This Row],[Unidad Constructiva]]&lt;&gt;"",VLOOKUP(Estructuras_N167[[#This Row],[Unidad Constructiva]],Listas!S:T,2,0),"Identifique la UC")</f>
        <v>Cable de Guarda N3</v>
      </c>
      <c r="AE49" s="42"/>
      <c r="AF49" s="42"/>
      <c r="AG49" s="43"/>
      <c r="AH49" s="45"/>
      <c r="AI49" s="40"/>
      <c r="AJ49" s="43"/>
      <c r="AK49" s="44"/>
      <c r="AL49"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49" s="69" t="str">
        <f>Estructuras_N167[[#This Row],[Identificador_1]]&amp;"-"&amp;Estructuras_N167[[#This Row],[Identificador_2]]</f>
        <v>P106-P107</v>
      </c>
    </row>
    <row r="50" spans="1:39" x14ac:dyDescent="0.35">
      <c r="A50" s="71">
        <v>-73.214431000000005</v>
      </c>
      <c r="B50" s="71">
        <v>8.2760099999999994</v>
      </c>
      <c r="C50" s="40" t="s">
        <v>2044</v>
      </c>
      <c r="D50" s="58">
        <v>-73.213288000000006</v>
      </c>
      <c r="E50" s="58">
        <v>8.2767309999999998</v>
      </c>
      <c r="F50" s="40" t="s">
        <v>2045</v>
      </c>
      <c r="G50" s="40">
        <v>3</v>
      </c>
      <c r="H50" s="40"/>
      <c r="I50" s="40"/>
      <c r="J50" s="41" t="s">
        <v>151</v>
      </c>
      <c r="K50" s="41" t="s">
        <v>1890</v>
      </c>
      <c r="L50" s="41"/>
      <c r="M50" s="41" t="s">
        <v>195</v>
      </c>
      <c r="N50" s="52">
        <v>0.14899999999999999</v>
      </c>
      <c r="O50" s="52">
        <v>0.14906319246237912</v>
      </c>
      <c r="P50" s="42" t="s">
        <v>2059</v>
      </c>
      <c r="Q50" s="42" t="s">
        <v>2022</v>
      </c>
      <c r="R50" s="42" t="s">
        <v>2023</v>
      </c>
      <c r="S50" s="42"/>
      <c r="T50" s="41" t="s">
        <v>2062</v>
      </c>
      <c r="U50" s="41"/>
      <c r="V50" s="42">
        <v>1</v>
      </c>
      <c r="W50" s="65">
        <v>45835</v>
      </c>
      <c r="X50" s="41" t="s">
        <v>2009</v>
      </c>
      <c r="Y50" s="41" t="s">
        <v>1993</v>
      </c>
      <c r="Z50" s="41" t="s">
        <v>2062</v>
      </c>
      <c r="AA50" s="42" t="s">
        <v>2050</v>
      </c>
      <c r="AB50" s="63" t="s">
        <v>2051</v>
      </c>
      <c r="AC50" s="42" t="s">
        <v>1544</v>
      </c>
      <c r="AD50" s="42" t="str">
        <f>IF(Estructuras_N167[[#This Row],[Unidad Constructiva]]&lt;&gt;"",VLOOKUP(Estructuras_N167[[#This Row],[Unidad Constructiva]],Listas!S:T,2,0),"Identifique la UC")</f>
        <v>Cable de Guarda N3</v>
      </c>
      <c r="AE50" s="42"/>
      <c r="AF50" s="42"/>
      <c r="AG50" s="43"/>
      <c r="AH50" s="45"/>
      <c r="AI50" s="40"/>
      <c r="AJ50" s="43"/>
      <c r="AK50" s="44"/>
      <c r="AL50"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50" s="69" t="str">
        <f>Estructuras_N167[[#This Row],[Identificador_1]]&amp;"-"&amp;Estructuras_N167[[#This Row],[Identificador_2]]</f>
        <v>P107-P108</v>
      </c>
    </row>
    <row r="51" spans="1:39" x14ac:dyDescent="0.35">
      <c r="A51" s="71">
        <v>-73.213288000000006</v>
      </c>
      <c r="B51" s="71">
        <v>8.2767309999999998</v>
      </c>
      <c r="C51" s="40" t="s">
        <v>2045</v>
      </c>
      <c r="D51" s="58">
        <v>-73.211005</v>
      </c>
      <c r="E51" s="58">
        <v>8.2782319999999991</v>
      </c>
      <c r="F51" s="40" t="s">
        <v>2046</v>
      </c>
      <c r="G51" s="40">
        <v>3</v>
      </c>
      <c r="H51" s="40"/>
      <c r="I51" s="40"/>
      <c r="J51" s="41" t="s">
        <v>151</v>
      </c>
      <c r="K51" s="41" t="s">
        <v>1890</v>
      </c>
      <c r="L51" s="41"/>
      <c r="M51" s="41" t="s">
        <v>195</v>
      </c>
      <c r="N51" s="52">
        <v>0.30199999999999999</v>
      </c>
      <c r="O51" s="52">
        <v>0.30139182822765059</v>
      </c>
      <c r="P51" s="42" t="s">
        <v>2059</v>
      </c>
      <c r="Q51" s="42" t="s">
        <v>2022</v>
      </c>
      <c r="R51" s="42" t="s">
        <v>2023</v>
      </c>
      <c r="S51" s="42"/>
      <c r="T51" s="41" t="s">
        <v>2062</v>
      </c>
      <c r="U51" s="41"/>
      <c r="V51" s="42">
        <v>1</v>
      </c>
      <c r="W51" s="65">
        <v>45841</v>
      </c>
      <c r="X51" s="41" t="s">
        <v>2009</v>
      </c>
      <c r="Y51" s="41" t="s">
        <v>1993</v>
      </c>
      <c r="Z51" s="41" t="s">
        <v>2062</v>
      </c>
      <c r="AA51" s="42" t="s">
        <v>2050</v>
      </c>
      <c r="AB51" s="63" t="s">
        <v>2051</v>
      </c>
      <c r="AC51" s="42" t="s">
        <v>1544</v>
      </c>
      <c r="AD51" s="42" t="str">
        <f>IF(Estructuras_N167[[#This Row],[Unidad Constructiva]]&lt;&gt;"",VLOOKUP(Estructuras_N167[[#This Row],[Unidad Constructiva]],Listas!S:T,2,0),"Identifique la UC")</f>
        <v>Cable de Guarda N3</v>
      </c>
      <c r="AE51" s="42"/>
      <c r="AF51" s="42"/>
      <c r="AG51" s="43"/>
      <c r="AH51" s="45"/>
      <c r="AI51" s="40"/>
      <c r="AJ51" s="43"/>
      <c r="AK51" s="44"/>
      <c r="AL51"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51" s="69" t="str">
        <f>Estructuras_N167[[#This Row],[Identificador_1]]&amp;"-"&amp;Estructuras_N167[[#This Row],[Identificador_2]]</f>
        <v>P108-P109</v>
      </c>
    </row>
    <row r="52" spans="1:39" x14ac:dyDescent="0.35">
      <c r="A52" s="71">
        <v>-73.211005</v>
      </c>
      <c r="B52" s="71">
        <v>8.2782319999999991</v>
      </c>
      <c r="C52" s="40" t="s">
        <v>2046</v>
      </c>
      <c r="D52" s="58">
        <v>-73.210070999999999</v>
      </c>
      <c r="E52" s="58">
        <v>8.2787740000000003</v>
      </c>
      <c r="F52" s="40" t="s">
        <v>2047</v>
      </c>
      <c r="G52" s="40">
        <v>3</v>
      </c>
      <c r="H52" s="40"/>
      <c r="I52" s="40"/>
      <c r="J52" s="41" t="s">
        <v>151</v>
      </c>
      <c r="K52" s="41" t="s">
        <v>1890</v>
      </c>
      <c r="L52" s="41"/>
      <c r="M52" s="41" t="s">
        <v>195</v>
      </c>
      <c r="N52" s="52">
        <v>0.12</v>
      </c>
      <c r="O52" s="52">
        <v>0.1190968855951679</v>
      </c>
      <c r="P52" s="42" t="s">
        <v>2059</v>
      </c>
      <c r="Q52" s="42" t="s">
        <v>2022</v>
      </c>
      <c r="R52" s="42" t="s">
        <v>2023</v>
      </c>
      <c r="S52" s="42"/>
      <c r="T52" s="41" t="s">
        <v>2062</v>
      </c>
      <c r="U52" s="41"/>
      <c r="V52" s="42">
        <v>1</v>
      </c>
      <c r="W52" s="65">
        <v>45846</v>
      </c>
      <c r="X52" s="41" t="s">
        <v>2009</v>
      </c>
      <c r="Y52" s="41" t="s">
        <v>1993</v>
      </c>
      <c r="Z52" s="41" t="s">
        <v>2062</v>
      </c>
      <c r="AA52" s="42" t="s">
        <v>2050</v>
      </c>
      <c r="AB52" s="63" t="s">
        <v>2051</v>
      </c>
      <c r="AC52" s="42" t="s">
        <v>1544</v>
      </c>
      <c r="AD52" s="42" t="str">
        <f>IF(Estructuras_N167[[#This Row],[Unidad Constructiva]]&lt;&gt;"",VLOOKUP(Estructuras_N167[[#This Row],[Unidad Constructiva]],Listas!S:T,2,0),"Identifique la UC")</f>
        <v>Cable de Guarda N3</v>
      </c>
      <c r="AE52" s="42"/>
      <c r="AF52" s="42"/>
      <c r="AG52" s="43"/>
      <c r="AH52" s="45"/>
      <c r="AI52" s="40"/>
      <c r="AJ52" s="43"/>
      <c r="AK52" s="44"/>
      <c r="AL52"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52" s="69" t="str">
        <f>Estructuras_N167[[#This Row],[Identificador_1]]&amp;"-"&amp;Estructuras_N167[[#This Row],[Identificador_2]]</f>
        <v>P109-P110</v>
      </c>
    </row>
    <row r="53" spans="1:39" x14ac:dyDescent="0.35">
      <c r="A53" s="71">
        <v>-73.210070999999999</v>
      </c>
      <c r="B53" s="71">
        <v>8.2787740000000003</v>
      </c>
      <c r="C53" s="40" t="s">
        <v>2047</v>
      </c>
      <c r="D53" s="58">
        <v>-73.208757000000006</v>
      </c>
      <c r="E53" s="58">
        <v>8.2798820000000006</v>
      </c>
      <c r="F53" s="40" t="s">
        <v>2048</v>
      </c>
      <c r="G53" s="40">
        <v>3</v>
      </c>
      <c r="H53" s="40"/>
      <c r="I53" s="40"/>
      <c r="J53" s="41" t="s">
        <v>151</v>
      </c>
      <c r="K53" s="41" t="s">
        <v>1890</v>
      </c>
      <c r="L53" s="41"/>
      <c r="M53" s="41" t="s">
        <v>195</v>
      </c>
      <c r="N53" s="52">
        <v>0.19</v>
      </c>
      <c r="O53" s="52">
        <v>0.18968371126814798</v>
      </c>
      <c r="P53" s="42" t="s">
        <v>2059</v>
      </c>
      <c r="Q53" s="42" t="s">
        <v>2022</v>
      </c>
      <c r="R53" s="42" t="s">
        <v>2023</v>
      </c>
      <c r="S53" s="42"/>
      <c r="T53" s="41" t="s">
        <v>2062</v>
      </c>
      <c r="U53" s="41"/>
      <c r="V53" s="42">
        <v>1</v>
      </c>
      <c r="W53" s="65">
        <v>45846</v>
      </c>
      <c r="X53" s="41" t="s">
        <v>2009</v>
      </c>
      <c r="Y53" s="41" t="s">
        <v>1993</v>
      </c>
      <c r="Z53" s="41" t="s">
        <v>2062</v>
      </c>
      <c r="AA53" s="42" t="s">
        <v>2050</v>
      </c>
      <c r="AB53" s="63" t="s">
        <v>2051</v>
      </c>
      <c r="AC53" s="42" t="s">
        <v>1544</v>
      </c>
      <c r="AD53" s="42" t="str">
        <f>IF(Estructuras_N167[[#This Row],[Unidad Constructiva]]&lt;&gt;"",VLOOKUP(Estructuras_N167[[#This Row],[Unidad Constructiva]],Listas!S:T,2,0),"Identifique la UC")</f>
        <v>Cable de Guarda N3</v>
      </c>
      <c r="AE53" s="42"/>
      <c r="AF53" s="42"/>
      <c r="AG53" s="43"/>
      <c r="AH53" s="45"/>
      <c r="AI53" s="40"/>
      <c r="AJ53" s="43"/>
      <c r="AK53" s="44"/>
      <c r="AL53"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53" s="69" t="str">
        <f>Estructuras_N167[[#This Row],[Identificador_1]]&amp;"-"&amp;Estructuras_N167[[#This Row],[Identificador_2]]</f>
        <v>P110-P111</v>
      </c>
    </row>
    <row r="54" spans="1:39" x14ac:dyDescent="0.35">
      <c r="A54" s="72">
        <v>-73.208757000000006</v>
      </c>
      <c r="B54" s="72">
        <v>8.2798820000000006</v>
      </c>
      <c r="C54" s="40" t="s">
        <v>2048</v>
      </c>
      <c r="D54" s="73">
        <v>-73.206693000000001</v>
      </c>
      <c r="E54" s="73">
        <v>8.2806259999999998</v>
      </c>
      <c r="F54" s="40" t="s">
        <v>2049</v>
      </c>
      <c r="G54" s="40">
        <v>3</v>
      </c>
      <c r="H54" s="40"/>
      <c r="I54" s="40"/>
      <c r="J54" s="41" t="s">
        <v>151</v>
      </c>
      <c r="K54" s="41" t="s">
        <v>1890</v>
      </c>
      <c r="L54" s="41"/>
      <c r="M54" s="41" t="s">
        <v>195</v>
      </c>
      <c r="N54" s="52">
        <v>0.24199999999999999</v>
      </c>
      <c r="O54" s="52">
        <v>0.24184191002162772</v>
      </c>
      <c r="P54" s="42" t="s">
        <v>2059</v>
      </c>
      <c r="Q54" s="42" t="s">
        <v>2022</v>
      </c>
      <c r="R54" s="42" t="s">
        <v>2023</v>
      </c>
      <c r="S54" s="42"/>
      <c r="T54" s="41" t="s">
        <v>2062</v>
      </c>
      <c r="U54" s="41"/>
      <c r="V54" s="42">
        <v>1</v>
      </c>
      <c r="W54" s="65">
        <v>45854</v>
      </c>
      <c r="X54" s="41" t="s">
        <v>2009</v>
      </c>
      <c r="Y54" s="41" t="s">
        <v>1993</v>
      </c>
      <c r="Z54" s="41" t="s">
        <v>2062</v>
      </c>
      <c r="AA54" s="42" t="s">
        <v>2050</v>
      </c>
      <c r="AB54" s="63" t="s">
        <v>2051</v>
      </c>
      <c r="AC54" s="42" t="s">
        <v>1544</v>
      </c>
      <c r="AD54" s="42" t="str">
        <f>IF(Estructuras_N167[[#This Row],[Unidad Constructiva]]&lt;&gt;"",VLOOKUP(Estructuras_N167[[#This Row],[Unidad Constructiva]],Listas!S:T,2,0),"Identifique la UC")</f>
        <v>Cable de Guarda N3</v>
      </c>
      <c r="AE54" s="42"/>
      <c r="AF54" s="42"/>
      <c r="AG54" s="43"/>
      <c r="AH54" s="45"/>
      <c r="AI54" s="40"/>
      <c r="AJ54" s="43"/>
      <c r="AK54" s="44"/>
      <c r="AL54"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54" s="69" t="str">
        <f>Estructuras_N167[[#This Row],[Identificador_1]]&amp;"-"&amp;Estructuras_N167[[#This Row],[Identificador_2]]</f>
        <v>P111-P112</v>
      </c>
    </row>
  </sheetData>
  <sheetProtection insertRows="0" deleteRows="0" selectLockedCells="1"/>
  <mergeCells count="2">
    <mergeCell ref="N1:AD1"/>
    <mergeCell ref="AE1:AL1"/>
  </mergeCells>
  <phoneticPr fontId="10" type="noConversion"/>
  <conditionalFormatting sqref="A26:A54">
    <cfRule type="duplicateValues" dxfId="47" priority="164"/>
  </conditionalFormatting>
  <conditionalFormatting sqref="H2">
    <cfRule type="duplicateValues" dxfId="46" priority="4"/>
  </conditionalFormatting>
  <conditionalFormatting sqref="J3:J54">
    <cfRule type="expression" dxfId="45" priority="23">
      <formula>ISBLANK(J3)</formula>
    </cfRule>
  </conditionalFormatting>
  <conditionalFormatting sqref="AE3:AE54">
    <cfRule type="expression" dxfId="44" priority="11">
      <formula>AND(K3="III",AE3="")</formula>
    </cfRule>
    <cfRule type="expression" dxfId="43" priority="14">
      <formula>AND(K3="I",AE3="")</formula>
    </cfRule>
    <cfRule type="expression" dxfId="42" priority="15">
      <formula>AND(K3="IV",AE3&lt;&gt;"")</formula>
    </cfRule>
    <cfRule type="expression" dxfId="41" priority="16">
      <formula>AND(K3="II",AE3&lt;&gt;"")</formula>
    </cfRule>
  </conditionalFormatting>
  <conditionalFormatting sqref="AH3:AH1048576">
    <cfRule type="expression" dxfId="40" priority="21">
      <formula>AND(AK3&lt;&gt;"",AH3="")</formula>
    </cfRule>
  </conditionalFormatting>
  <conditionalFormatting sqref="AI3:AJ1048576">
    <cfRule type="expression" dxfId="39" priority="22">
      <formula>AND(AK3&lt;&gt;"",AI3="")</formula>
    </cfRule>
  </conditionalFormatting>
  <conditionalFormatting sqref="AJ3:AJ54">
    <cfRule type="expression" dxfId="38" priority="13">
      <formula>AND(Q3="III",AJ3="")</formula>
    </cfRule>
  </conditionalFormatting>
  <conditionalFormatting sqref="AK3:AK54">
    <cfRule type="expression" dxfId="37" priority="17">
      <formula>AND(K3="I",AK3="")</formula>
    </cfRule>
    <cfRule type="expression" dxfId="36" priority="18">
      <formula>AND(K3="III",AK3="")</formula>
    </cfRule>
    <cfRule type="expression" dxfId="35" priority="19">
      <formula>AND(K3="II",AK3&lt;&gt;"")</formula>
    </cfRule>
    <cfRule type="expression" dxfId="34" priority="20">
      <formula>AND(K3="IV",AK3&lt;&gt;"")</formula>
    </cfRule>
  </conditionalFormatting>
  <dataValidations count="8">
    <dataValidation operator="lessThan" allowBlank="1" showInputMessage="1" showErrorMessage="1" errorTitle="Error de fecha" error="Indique los 4 digitos del año" sqref="AI2:AJ2" xr:uid="{1E954114-BC95-4254-B4CC-4A7E02CBEEF9}"/>
    <dataValidation allowBlank="1" showInputMessage="1" showErrorMessage="1" errorTitle="Error" error="seleccione de la lista" sqref="AE2 U2:AB2" xr:uid="{5AE69910-6E02-4EAD-A3FF-C76E3FF90F4D}"/>
    <dataValidation allowBlank="1" showInputMessage="1" showErrorMessage="1" errorTitle="Error" error="Seleccione de la lista" sqref="A55:I1048576 F3:I54 C3:C54" xr:uid="{100CFC52-210C-4FB0-93D0-5E1C23718223}"/>
    <dataValidation type="list" allowBlank="1" showInputMessage="1" showErrorMessage="1" sqref="AH3:AH1048576" xr:uid="{0C53B6C7-16AA-481A-B59B-2B671291EF8A}">
      <formula1>"0,1"</formula1>
    </dataValidation>
    <dataValidation type="list" allowBlank="1" showInputMessage="1" showErrorMessage="1" sqref="U3:U1048576" xr:uid="{6D2DDC23-E936-4A5E-9365-2FB4DB5E5F18}">
      <formula1>"S,N"</formula1>
    </dataValidation>
    <dataValidation type="list" allowBlank="1" showInputMessage="1" showErrorMessage="1" sqref="K3:K1048576" xr:uid="{2F5ED51A-003E-4AC7-9711-7DD7686ABF78}">
      <formula1>"I,II,III,IV"</formula1>
    </dataValidation>
    <dataValidation type="list" allowBlank="1" showInputMessage="1" showErrorMessage="1" sqref="AJ3:AJ1048576" xr:uid="{60AA4363-0981-4F98-9F3B-DAE2C9528D1B}">
      <formula1>"CRI,CRIN,CRINR,BRAEN"</formula1>
    </dataValidation>
    <dataValidation type="whole" operator="greaterThanOrEqual" allowBlank="1" showInputMessage="1" showErrorMessage="1" errorTitle="Error!!!" error="Año debe ser mayor a 1900" promptTitle="Año entrada operacion no existe" sqref="AI3:AI1048576" xr:uid="{37DDB9C3-D060-4A10-8FCA-A7DAE7CD1D71}">
      <formula1>1900</formula1>
    </dataValidation>
  </dataValidations>
  <pageMargins left="0.7" right="0.7" top="0.75" bottom="0.75" header="0.3" footer="0.3"/>
  <pageSetup orientation="portrait" r:id="rId1"/>
  <ignoredErrors>
    <ignoredError sqref="D12:E12 A13:B13" numberStoredAsText="1"/>
  </ignoredErrors>
  <legacyDrawing r:id="rId2"/>
  <tableParts count="1">
    <tablePart r:id="rId3"/>
  </tableParts>
  <extLst>
    <ext xmlns:x14="http://schemas.microsoft.com/office/spreadsheetml/2009/9/main" uri="{CCE6A557-97BC-4b89-ADB6-D9C93CAAB3DF}">
      <x14:dataValidations xmlns:xm="http://schemas.microsoft.com/office/excel/2006/main" count="4">
        <x14:dataValidation type="list" allowBlank="1" showInputMessage="1" showErrorMessage="1" errorTitle="Error" error="Seleccione de la lista" xr:uid="{A8FF2326-9C97-4A62-BD74-24A6DE08F1E2}">
          <x14:formula1>
            <xm:f>Listas!$N$2:$N$54</xm:f>
          </x14:formula1>
          <xm:sqref>M3:M54</xm:sqref>
        </x14:dataValidation>
        <x14:dataValidation type="list" allowBlank="1" showInputMessage="1" showErrorMessage="1" errorTitle="Error" error="Seleccione de la Lista" xr:uid="{6DBBA6F5-E390-4BBB-9899-93DF00055924}">
          <x14:formula1>
            <xm:f>Listas!$D$2:$D$176</xm:f>
          </x14:formula1>
          <xm:sqref>L3:L54</xm:sqref>
        </x14:dataValidation>
        <x14:dataValidation type="list" allowBlank="1" showInputMessage="1" showErrorMessage="1" errorTitle="Error" error="Seleccione de la Lista" xr:uid="{D3F3B53E-390F-41A3-93C7-07CC6485C296}">
          <x14:formula1>
            <xm:f>Listas!$N$2:$N$56</xm:f>
          </x14:formula1>
          <xm:sqref>M3:M1048576</xm:sqref>
        </x14:dataValidation>
        <x14:dataValidation type="list" allowBlank="1" showInputMessage="1" showErrorMessage="1" errorTitle="Error" error="Seleccione de la lista" xr:uid="{A07D52B5-6C51-46AC-83B3-7F46AE5DE115}">
          <x14:formula1>
            <xm:f>Listas!$A$2:$A$20</xm:f>
          </x14:formula1>
          <xm:sqref>J3:J1048576</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F88485-3B5F-420B-9538-A370826F72D7}">
  <sheetPr codeName="Hoja7"/>
  <dimension ref="A1:AB3"/>
  <sheetViews>
    <sheetView zoomScaleNormal="100" workbookViewId="0">
      <selection activeCell="D12" sqref="D12"/>
    </sheetView>
  </sheetViews>
  <sheetFormatPr baseColWidth="10" defaultColWidth="11.54296875" defaultRowHeight="14.5" x14ac:dyDescent="0.35"/>
  <cols>
    <col min="1" max="1" width="17" style="46" bestFit="1" customWidth="1"/>
    <col min="2" max="2" width="15.1796875" style="47" customWidth="1"/>
    <col min="3" max="3" width="14.1796875" style="39" bestFit="1" customWidth="1"/>
    <col min="4" max="4" width="37" style="46" bestFit="1" customWidth="1"/>
    <col min="5" max="5" width="17.1796875" style="39" bestFit="1" customWidth="1"/>
    <col min="6" max="6" width="19.54296875" style="46" bestFit="1" customWidth="1"/>
    <col min="7" max="7" width="18" style="46" bestFit="1" customWidth="1"/>
    <col min="8" max="8" width="9.1796875" style="39" customWidth="1"/>
    <col min="9" max="9" width="44.81640625" style="39" bestFit="1" customWidth="1"/>
    <col min="10" max="10" width="44.81640625" style="39" customWidth="1"/>
    <col min="11" max="11" width="16" style="39" customWidth="1"/>
    <col min="12" max="12" width="29" style="39" customWidth="1"/>
    <col min="13" max="14" width="36" style="46" customWidth="1"/>
    <col min="15" max="15" width="15.54296875" bestFit="1" customWidth="1"/>
    <col min="16" max="16" width="28" bestFit="1" customWidth="1"/>
    <col min="17" max="17" width="28" style="39" bestFit="1" customWidth="1"/>
    <col min="18" max="18" width="25" style="46" bestFit="1" customWidth="1"/>
    <col min="19" max="19" width="36.1796875" bestFit="1" customWidth="1"/>
    <col min="20" max="20" width="27.7265625" style="46" bestFit="1" customWidth="1"/>
    <col min="21" max="21" width="20.81640625" style="49" bestFit="1" customWidth="1"/>
    <col min="22" max="22" width="38.7265625" style="39" bestFit="1" customWidth="1"/>
    <col min="23" max="23" width="17.81640625" style="39" bestFit="1" customWidth="1"/>
    <col min="24" max="24" width="27.453125" style="46" customWidth="1"/>
    <col min="25" max="25" width="27.54296875" style="50" bestFit="1" customWidth="1"/>
    <col min="26" max="26" width="20.7265625" style="39" bestFit="1" customWidth="1"/>
    <col min="27" max="27" width="36.1796875" style="51" bestFit="1" customWidth="1"/>
    <col min="28" max="28" width="31.54296875" style="51" customWidth="1"/>
    <col min="29" max="29" width="29.54296875" style="39" bestFit="1" customWidth="1"/>
    <col min="30" max="30" width="56.453125" style="39" bestFit="1" customWidth="1"/>
    <col min="31" max="16384" width="11.54296875" style="39"/>
  </cols>
  <sheetData>
    <row r="1" spans="1:28" x14ac:dyDescent="0.35">
      <c r="O1" s="39"/>
      <c r="P1" s="46"/>
      <c r="Q1" s="48"/>
      <c r="S1" s="49"/>
      <c r="T1" s="39"/>
      <c r="U1" s="46"/>
      <c r="V1" s="50"/>
      <c r="X1" s="51"/>
      <c r="Y1" s="51"/>
      <c r="AA1" s="39"/>
      <c r="AB1" s="39"/>
    </row>
    <row r="2" spans="1:28" s="38" customFormat="1" ht="24" x14ac:dyDescent="0.35">
      <c r="A2" s="57" t="s">
        <v>1999</v>
      </c>
      <c r="B2" s="57" t="s">
        <v>2000</v>
      </c>
      <c r="C2" s="67" t="s">
        <v>2021</v>
      </c>
      <c r="D2" s="18" t="s">
        <v>0</v>
      </c>
      <c r="E2" s="18" t="s">
        <v>1837</v>
      </c>
      <c r="F2" s="18" t="s">
        <v>2</v>
      </c>
      <c r="G2" s="18" t="s">
        <v>1839</v>
      </c>
      <c r="H2" s="19" t="s">
        <v>1967</v>
      </c>
      <c r="I2" s="18" t="s">
        <v>1968</v>
      </c>
      <c r="J2" s="18" t="s">
        <v>2019</v>
      </c>
      <c r="K2" s="18" t="s">
        <v>1969</v>
      </c>
      <c r="L2" s="18" t="s">
        <v>1970</v>
      </c>
      <c r="M2" s="18" t="s">
        <v>1971</v>
      </c>
      <c r="N2" s="18" t="s">
        <v>2017</v>
      </c>
      <c r="O2" s="18" t="s">
        <v>2004</v>
      </c>
      <c r="P2" s="64" t="s">
        <v>2018</v>
      </c>
      <c r="Q2" s="18" t="s">
        <v>1974</v>
      </c>
      <c r="R2" s="18" t="s">
        <v>1994</v>
      </c>
      <c r="S2" s="18" t="s">
        <v>1975</v>
      </c>
      <c r="T2" s="16" t="s">
        <v>1976</v>
      </c>
      <c r="U2" s="16" t="s">
        <v>1977</v>
      </c>
      <c r="V2" s="17" t="s">
        <v>1978</v>
      </c>
      <c r="W2" s="16" t="s">
        <v>1979</v>
      </c>
      <c r="X2" s="25" t="s">
        <v>1980</v>
      </c>
      <c r="Y2" s="25" t="s">
        <v>1981</v>
      </c>
      <c r="Z2" s="16" t="s">
        <v>1982</v>
      </c>
      <c r="AA2" s="16" t="s">
        <v>1983</v>
      </c>
    </row>
    <row r="3" spans="1:28" s="46" customFormat="1" x14ac:dyDescent="0.35">
      <c r="A3" s="62"/>
      <c r="B3" s="62"/>
      <c r="C3" s="40"/>
      <c r="D3" s="41"/>
      <c r="E3" s="41"/>
      <c r="F3" s="41"/>
      <c r="G3" s="41"/>
      <c r="H3" s="41"/>
      <c r="I3" s="41"/>
      <c r="J3" s="42"/>
      <c r="K3" s="42"/>
      <c r="L3" s="42"/>
      <c r="M3" s="42"/>
      <c r="N3" s="42"/>
      <c r="O3" s="41"/>
      <c r="P3" s="65"/>
      <c r="Q3" s="41"/>
      <c r="R3" s="41"/>
      <c r="S3" s="42"/>
      <c r="T3" s="42"/>
      <c r="U3" s="42"/>
      <c r="V3" s="43"/>
      <c r="W3" s="41"/>
      <c r="X3" s="42"/>
      <c r="Y3" s="42"/>
      <c r="Z3" s="44"/>
      <c r="AA3" s="45"/>
    </row>
  </sheetData>
  <sheetProtection algorithmName="SHA-512" hashValue="yvyDplwMs8t3bvdeHHYoM+/qIUoA7zWwZ9fz68D8YA5NREEpC9qRQzv5wL7y1LcZGFuNJRcQR/QB7QheC9AEGQ==" saltValue="7sU1ecmIqT5LY6LPGb1fyA==" spinCount="100000" insertRows="0" deleteRows="0" selectLockedCells="1"/>
  <phoneticPr fontId="10" type="noConversion"/>
  <conditionalFormatting sqref="C1 C3:C1048576">
    <cfRule type="duplicateValues" dxfId="33" priority="5"/>
  </conditionalFormatting>
  <conditionalFormatting sqref="C2">
    <cfRule type="duplicateValues" dxfId="32" priority="1"/>
  </conditionalFormatting>
  <conditionalFormatting sqref="D3">
    <cfRule type="expression" dxfId="31" priority="16">
      <formula>ISBLANK(D3)</formula>
    </cfRule>
  </conditionalFormatting>
  <conditionalFormatting sqref="T3">
    <cfRule type="expression" dxfId="30" priority="4">
      <formula>AND(E3="III",T3="")</formula>
    </cfRule>
    <cfRule type="expression" dxfId="29" priority="7">
      <formula>AND(E3="I",T3="")</formula>
    </cfRule>
    <cfRule type="expression" dxfId="28" priority="8">
      <formula>AND(E3="IV",T3&lt;&gt;"")</formula>
    </cfRule>
    <cfRule type="expression" dxfId="27" priority="9">
      <formula>AND(E3="II",T3&lt;&gt;"")</formula>
    </cfRule>
  </conditionalFormatting>
  <conditionalFormatting sqref="W3">
    <cfRule type="expression" dxfId="26" priority="14">
      <formula>AND(Z3&lt;&gt;"",W3="")</formula>
    </cfRule>
  </conditionalFormatting>
  <conditionalFormatting sqref="X3:Y3">
    <cfRule type="expression" dxfId="25" priority="15">
      <formula>AND(Z3&lt;&gt;"",X3="")</formula>
    </cfRule>
  </conditionalFormatting>
  <conditionalFormatting sqref="Y3">
    <cfRule type="expression" dxfId="24" priority="6">
      <formula>AND(K3="III",Y3="")</formula>
    </cfRule>
  </conditionalFormatting>
  <conditionalFormatting sqref="Z3">
    <cfRule type="expression" dxfId="23" priority="10">
      <formula>AND(E3="I",Z3="")</formula>
    </cfRule>
    <cfRule type="expression" dxfId="22" priority="11">
      <formula>AND(E3="III",Z3="")</formula>
    </cfRule>
    <cfRule type="expression" dxfId="21" priority="12">
      <formula>AND(E3="II",Z3&lt;&gt;"")</formula>
    </cfRule>
    <cfRule type="expression" dxfId="20" priority="13">
      <formula>AND(E3="IV",Z3&lt;&gt;"")</formula>
    </cfRule>
  </conditionalFormatting>
  <conditionalFormatting sqref="Z9:Z1048576">
    <cfRule type="expression" dxfId="19" priority="33">
      <formula>AND(AC4&lt;&gt;"",Z9="")</formula>
    </cfRule>
  </conditionalFormatting>
  <conditionalFormatting sqref="AA9:AA1048576">
    <cfRule type="expression" dxfId="18" priority="30">
      <formula>AND(AC4&lt;&gt;"",AA9="")</formula>
    </cfRule>
  </conditionalFormatting>
  <conditionalFormatting sqref="AB4:AB5 Z4:AA8">
    <cfRule type="expression" dxfId="17" priority="110">
      <formula>AND(#REF!&lt;&gt;"",Z4="")</formula>
    </cfRule>
  </conditionalFormatting>
  <conditionalFormatting sqref="AB6:AB7 AB10:AB1048576">
    <cfRule type="expression" dxfId="16" priority="51">
      <formula>AND(AD4&lt;&gt;"",AB6="")</formula>
    </cfRule>
  </conditionalFormatting>
  <conditionalFormatting sqref="AB9">
    <cfRule type="expression" dxfId="15" priority="17">
      <formula>AND(AD6&lt;&gt;"",AB9="")</formula>
    </cfRule>
  </conditionalFormatting>
  <dataValidations count="9">
    <dataValidation type="list" allowBlank="1" showInputMessage="1" showErrorMessage="1" errorTitle="Error" error="Seleccione de la lista" sqref="B4:B1048576" xr:uid="{1BB131C7-E8D1-4B41-A945-811B1ECDA1A1}">
      <formula1>"0,1"</formula1>
    </dataValidation>
    <dataValidation allowBlank="1" showInputMessage="1" showErrorMessage="1" errorTitle="Error" error="seleccione de la lista" sqref="T2 O2:P2" xr:uid="{12C4659E-2C64-467A-B5D5-7C20321ED5C7}"/>
    <dataValidation operator="lessThan" allowBlank="1" showInputMessage="1" showErrorMessage="1" errorTitle="Error de fecha" error="Indique los 4 digitos del año" sqref="X2:Y2" xr:uid="{735696CB-B84F-43E2-9AC6-6AC1A688E363}"/>
    <dataValidation type="whole" operator="greaterThanOrEqual" allowBlank="1" showInputMessage="1" showErrorMessage="1" errorTitle="Error!!!" error="Año debe ser mayor a 1900" promptTitle="Año entrada operacion no existe" sqref="X3 AA4:AA1048576" xr:uid="{7FDA2B5F-A764-4135-BE63-E8A2D56BE854}">
      <formula1>1900</formula1>
    </dataValidation>
    <dataValidation type="list" allowBlank="1" showInputMessage="1" showErrorMessage="1" sqref="Y3 AB4:AB1048576" xr:uid="{90BD06AF-C9A1-4805-99DA-EA77F8467203}">
      <formula1>"CRI,CRIN,CRINR,BRAEN"</formula1>
    </dataValidation>
    <dataValidation type="list" allowBlank="1" showInputMessage="1" showErrorMessage="1" sqref="Q4:Q1048576" xr:uid="{42346723-A3CE-43B9-87DE-BEB0D66D5DB1}">
      <formula1>"S,N"</formula1>
    </dataValidation>
    <dataValidation type="list" allowBlank="1" showInputMessage="1" showErrorMessage="1" sqref="Z4:Z1048576 W3" xr:uid="{7D394CC9-4148-4346-AB50-27A34B4B3DA5}">
      <formula1>"0,1"</formula1>
    </dataValidation>
    <dataValidation type="list" allowBlank="1" showInputMessage="1" showErrorMessage="1" sqref="E3:E1048576" xr:uid="{E2439F08-522B-4F33-839E-9A67177C94DE}">
      <formula1>"I,II,III,IV"</formula1>
    </dataValidation>
    <dataValidation allowBlank="1" showInputMessage="1" showErrorMessage="1" errorTitle="Error" error="Seleccione de la lista" sqref="C3:C1048576" xr:uid="{FA686589-4EF3-4A0D-908A-EC33BE2BA5B2}"/>
  </dataValidations>
  <pageMargins left="0.7" right="0.7" top="0.75" bottom="0.75" header="0.3" footer="0.3"/>
  <pageSetup orientation="portrait" r:id="rId1"/>
  <legacyDrawing r:id="rId2"/>
  <tableParts count="1">
    <tablePart r:id="rId3"/>
  </tableParts>
  <extLst>
    <ext xmlns:x14="http://schemas.microsoft.com/office/spreadsheetml/2009/9/main" uri="{CCE6A557-97BC-4b89-ADB6-D9C93CAAB3DF}">
      <x14:dataValidations xmlns:xm="http://schemas.microsoft.com/office/excel/2006/main" count="4">
        <x14:dataValidation type="list" allowBlank="1" showInputMessage="1" showErrorMessage="1" errorTitle="Error" error="Seleccione de la Lista" xr:uid="{33CE4ACA-7133-425E-AA94-D47BC7AF3511}">
          <x14:formula1>
            <xm:f>Listas!$D$2:$D$176</xm:f>
          </x14:formula1>
          <xm:sqref>F3</xm:sqref>
        </x14:dataValidation>
        <x14:dataValidation type="list" allowBlank="1" showInputMessage="1" showErrorMessage="1" errorTitle="Error" error="Seleccione de la lista" xr:uid="{41972361-119B-42B4-9EF3-1E7B0F62BF47}">
          <x14:formula1>
            <xm:f>Listas!$N$2:$N$54</xm:f>
          </x14:formula1>
          <xm:sqref>G3</xm:sqref>
        </x14:dataValidation>
        <x14:dataValidation type="list" allowBlank="1" showInputMessage="1" showErrorMessage="1" errorTitle="Error" error="Seleccione de la lista" xr:uid="{40DA4679-9C50-4992-AD98-C723B39B0080}">
          <x14:formula1>
            <xm:f>Listas!$A$2:$A$20</xm:f>
          </x14:formula1>
          <xm:sqref>D3:D1048576</xm:sqref>
        </x14:dataValidation>
        <x14:dataValidation type="list" allowBlank="1" showInputMessage="1" showErrorMessage="1" errorTitle="Error" error="Seleccione de la Lista" xr:uid="{25EB99DD-DDCF-49E4-8C66-D6EDB75F2936}">
          <x14:formula1>
            <xm:f>Listas!$N$2:$N$56</xm:f>
          </x14:formula1>
          <xm:sqref>G3:G1048576</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CB0FF7-3913-4994-B9A2-ABA41F02CC31}">
  <sheetPr codeName="Hoja10"/>
  <dimension ref="A1:AB2"/>
  <sheetViews>
    <sheetView zoomScaleNormal="100" workbookViewId="0">
      <selection activeCell="B5" sqref="B5"/>
    </sheetView>
  </sheetViews>
  <sheetFormatPr baseColWidth="10" defaultColWidth="11.54296875" defaultRowHeight="14.5" x14ac:dyDescent="0.35"/>
  <cols>
    <col min="1" max="1" width="14.1796875" style="39" bestFit="1" customWidth="1"/>
    <col min="2" max="4" width="14.1796875" style="39" customWidth="1"/>
    <col min="5" max="5" width="37" style="46" bestFit="1" customWidth="1"/>
    <col min="6" max="6" width="17.1796875" style="39" bestFit="1" customWidth="1"/>
    <col min="7" max="7" width="19.54296875" style="46" bestFit="1" customWidth="1"/>
    <col min="8" max="8" width="18" style="46" bestFit="1" customWidth="1"/>
    <col min="9" max="9" width="9.1796875" style="39" customWidth="1"/>
    <col min="10" max="10" width="44.81640625" style="39" bestFit="1" customWidth="1"/>
    <col min="11" max="11" width="44.81640625" style="39" customWidth="1"/>
    <col min="12" max="12" width="16" style="39" customWidth="1"/>
    <col min="13" max="13" width="29" style="39" customWidth="1"/>
    <col min="14" max="14" width="36" style="46" customWidth="1"/>
    <col min="15" max="15" width="26.7265625" style="46" customWidth="1"/>
    <col min="16" max="16" width="8.54296875" style="47" bestFit="1" customWidth="1"/>
    <col min="17" max="17" width="15.54296875" style="39" bestFit="1" customWidth="1"/>
    <col min="18" max="18" width="25" style="46" bestFit="1" customWidth="1"/>
    <col min="19" max="19" width="18.453125" style="48" customWidth="1"/>
    <col min="20" max="20" width="68.453125" style="49" bestFit="1" customWidth="1"/>
    <col min="21" max="21" width="17.81640625" style="39" bestFit="1" customWidth="1"/>
    <col min="22" max="22" width="27.453125" style="46" customWidth="1"/>
    <col min="23" max="23" width="27.54296875" style="50" bestFit="1" customWidth="1"/>
    <col min="24" max="24" width="20.7265625" style="39" bestFit="1" customWidth="1"/>
    <col min="25" max="25" width="31.54296875" style="51" bestFit="1" customWidth="1"/>
    <col min="26" max="26" width="31.54296875" style="51" customWidth="1"/>
    <col min="27" max="27" width="29.54296875" style="39" bestFit="1" customWidth="1"/>
    <col min="28" max="28" width="56.453125" style="39" bestFit="1" customWidth="1"/>
    <col min="29" max="16384" width="11.54296875" style="39"/>
  </cols>
  <sheetData>
    <row r="1" spans="1:28" s="38" customFormat="1" ht="24" x14ac:dyDescent="0.35">
      <c r="A1" s="57" t="s">
        <v>1999</v>
      </c>
      <c r="B1" s="57" t="s">
        <v>2000</v>
      </c>
      <c r="C1" s="61" t="s">
        <v>1994</v>
      </c>
      <c r="D1" s="67" t="s">
        <v>2021</v>
      </c>
      <c r="E1" s="18" t="s">
        <v>0</v>
      </c>
      <c r="F1" s="18" t="s">
        <v>1837</v>
      </c>
      <c r="G1" s="18" t="s">
        <v>2</v>
      </c>
      <c r="H1" s="18" t="s">
        <v>1839</v>
      </c>
      <c r="I1" s="19" t="s">
        <v>1967</v>
      </c>
      <c r="J1" s="18" t="s">
        <v>1968</v>
      </c>
      <c r="K1" s="18" t="s">
        <v>2019</v>
      </c>
      <c r="L1" s="18" t="s">
        <v>1969</v>
      </c>
      <c r="M1" s="18" t="s">
        <v>1970</v>
      </c>
      <c r="N1" s="18" t="s">
        <v>1971</v>
      </c>
      <c r="O1" s="18" t="s">
        <v>2017</v>
      </c>
      <c r="P1" s="18" t="s">
        <v>2003</v>
      </c>
      <c r="Q1" s="64" t="s">
        <v>2018</v>
      </c>
      <c r="R1" s="18" t="s">
        <v>1973</v>
      </c>
      <c r="S1" s="18" t="s">
        <v>1974</v>
      </c>
      <c r="T1" s="18" t="s">
        <v>1975</v>
      </c>
      <c r="U1" s="16" t="s">
        <v>1976</v>
      </c>
      <c r="V1" s="16" t="s">
        <v>1977</v>
      </c>
      <c r="W1" s="17" t="s">
        <v>1978</v>
      </c>
      <c r="X1" s="16" t="s">
        <v>1979</v>
      </c>
      <c r="Y1" s="25" t="s">
        <v>1980</v>
      </c>
      <c r="Z1" s="25" t="s">
        <v>1981</v>
      </c>
      <c r="AA1" s="16" t="s">
        <v>1982</v>
      </c>
      <c r="AB1" s="16" t="s">
        <v>1983</v>
      </c>
    </row>
    <row r="2" spans="1:28" s="46" customFormat="1" x14ac:dyDescent="0.35">
      <c r="A2" s="62"/>
      <c r="B2" s="62"/>
      <c r="C2" s="40"/>
      <c r="D2" s="40"/>
      <c r="E2" s="41"/>
      <c r="F2" s="41"/>
      <c r="G2" s="41"/>
      <c r="H2" s="41"/>
      <c r="I2" s="41"/>
      <c r="J2" s="41"/>
      <c r="K2" s="42"/>
      <c r="L2" s="42"/>
      <c r="M2" s="42"/>
      <c r="N2" s="42"/>
      <c r="O2" s="41"/>
      <c r="P2" s="42"/>
      <c r="Q2" s="65"/>
      <c r="R2" s="41"/>
      <c r="S2" s="41"/>
      <c r="T2" s="42"/>
      <c r="U2" s="42"/>
      <c r="V2" s="42"/>
      <c r="W2" s="43"/>
      <c r="X2" s="41"/>
      <c r="Y2" s="42"/>
      <c r="Z2" s="42"/>
      <c r="AA2" s="44"/>
      <c r="AB2" s="45"/>
    </row>
  </sheetData>
  <sheetProtection algorithmName="SHA-512" hashValue="jUp7LIBHU4sgVRtaFg40kyNl2GfmEcUHOISATVVoyz60SZjJpJ5+JHCJhjwNGiXedbe2RzfxRnMUZ+18HEha3g==" saltValue="eoFn1g7QtkKTATT6wcarEg==" spinCount="100000" insertRows="0" deleteRows="0" selectLockedCells="1"/>
  <conditionalFormatting sqref="A3:D1048576 C2:D2">
    <cfRule type="duplicateValues" dxfId="14" priority="3"/>
  </conditionalFormatting>
  <conditionalFormatting sqref="D1">
    <cfRule type="duplicateValues" dxfId="13" priority="1"/>
  </conditionalFormatting>
  <conditionalFormatting sqref="E2">
    <cfRule type="expression" dxfId="12" priority="14">
      <formula>ISBLANK(E2)</formula>
    </cfRule>
  </conditionalFormatting>
  <conditionalFormatting sqref="U2">
    <cfRule type="expression" dxfId="11" priority="2">
      <formula>AND(F2="III",U2="")</formula>
    </cfRule>
    <cfRule type="expression" dxfId="10" priority="5">
      <formula>AND(F2="I",U2="")</formula>
    </cfRule>
    <cfRule type="expression" dxfId="9" priority="6">
      <formula>AND(F2="IV",U2&lt;&gt;"")</formula>
    </cfRule>
    <cfRule type="expression" dxfId="8" priority="7">
      <formula>AND(F2="II",U2&lt;&gt;"")</formula>
    </cfRule>
  </conditionalFormatting>
  <conditionalFormatting sqref="X2:X1048576">
    <cfRule type="expression" dxfId="7" priority="12">
      <formula>AND(AA2&lt;&gt;"",X2="")</formula>
    </cfRule>
  </conditionalFormatting>
  <conditionalFormatting sqref="Y2:Z11 Y12:Y13 Y14:Z1048576">
    <cfRule type="expression" dxfId="6" priority="13">
      <formula>AND(AA2&lt;&gt;"",Y2="")</formula>
    </cfRule>
  </conditionalFormatting>
  <conditionalFormatting sqref="Z2">
    <cfRule type="expression" dxfId="5" priority="4">
      <formula>AND(L2="III",Z2="")</formula>
    </cfRule>
  </conditionalFormatting>
  <conditionalFormatting sqref="Z13">
    <cfRule type="expression" dxfId="4" priority="15">
      <formula>AND(AB12&lt;&gt;"",Z13="")</formula>
    </cfRule>
  </conditionalFormatting>
  <conditionalFormatting sqref="AA2">
    <cfRule type="expression" dxfId="3" priority="8">
      <formula>AND(F2="I",AA2="")</formula>
    </cfRule>
    <cfRule type="expression" dxfId="2" priority="9">
      <formula>AND(F2="III",AA2="")</formula>
    </cfRule>
    <cfRule type="expression" dxfId="1" priority="10">
      <formula>AND(F2="II",AA2&lt;&gt;"")</formula>
    </cfRule>
    <cfRule type="expression" dxfId="0" priority="11">
      <formula>AND(F2="IV",AA2&lt;&gt;"")</formula>
    </cfRule>
  </conditionalFormatting>
  <dataValidations count="7">
    <dataValidation type="whole" operator="greaterThanOrEqual" allowBlank="1" showInputMessage="1" showErrorMessage="1" errorTitle="Error!!!" error="Año debe ser mayor a 1900" promptTitle="Año entrada operacion no existe" sqref="Y2:Y1048576" xr:uid="{1837004A-79B0-4E90-8527-E1E678E731A5}">
      <formula1>1900</formula1>
    </dataValidation>
    <dataValidation type="list" allowBlank="1" showInputMessage="1" showErrorMessage="1" sqref="Z2:Z1048576" xr:uid="{99E2E644-3E25-40B7-B03C-90374676FA09}">
      <formula1>"CRI,CRIN,CRINR,BRAEN"</formula1>
    </dataValidation>
    <dataValidation type="list" allowBlank="1" showInputMessage="1" showErrorMessage="1" sqref="F2:F1048576" xr:uid="{9C94B59C-0004-4CFA-99E6-AB3478A7BB09}">
      <formula1>"I,II,III,IV"</formula1>
    </dataValidation>
    <dataValidation allowBlank="1" showInputMessage="1" showErrorMessage="1" errorTitle="Error" error="Seleccione de la lista" sqref="P2:P1048576 C2:D1048576 A3:B1048576" xr:uid="{4E2BD2D0-FA4F-442F-9B6C-A632DF7DA231}"/>
    <dataValidation type="list" allowBlank="1" showInputMessage="1" showErrorMessage="1" sqref="X2:X1048576" xr:uid="{260A01AE-B7C6-4E92-9D9D-DF1050C72AE8}">
      <formula1>"0,1"</formula1>
    </dataValidation>
    <dataValidation allowBlank="1" showInputMessage="1" showErrorMessage="1" errorTitle="Error" error="seleccione de la lista" sqref="P1:R1 U1" xr:uid="{DBB36B7A-0B83-4375-9584-729B0E7B76E4}"/>
    <dataValidation operator="lessThan" allowBlank="1" showInputMessage="1" showErrorMessage="1" errorTitle="Error de fecha" error="Indique los 4 digitos del año" sqref="Y1:Z1" xr:uid="{52D90420-217D-4F8F-B6DB-092303604778}"/>
  </dataValidations>
  <pageMargins left="0.7" right="0.7" top="0.75" bottom="0.75" header="0.3" footer="0.3"/>
  <pageSetup orientation="portrait" r:id="rId1"/>
  <legacyDrawing r:id="rId2"/>
  <tableParts count="1">
    <tablePart r:id="rId3"/>
  </tableParts>
  <extLst>
    <ext xmlns:x14="http://schemas.microsoft.com/office/spreadsheetml/2009/9/main" uri="{CCE6A557-97BC-4b89-ADB6-D9C93CAAB3DF}">
      <x14:dataValidations xmlns:xm="http://schemas.microsoft.com/office/excel/2006/main" count="4">
        <x14:dataValidation type="list" allowBlank="1" showInputMessage="1" showErrorMessage="1" errorTitle="Error" error="Seleccione de la lista" xr:uid="{7C60BF90-C2AA-4D63-BF12-3FDB0B7C6F2C}">
          <x14:formula1>
            <xm:f>Listas!$A$2:$A$20</xm:f>
          </x14:formula1>
          <xm:sqref>E2:E1048576</xm:sqref>
        </x14:dataValidation>
        <x14:dataValidation type="list" allowBlank="1" showInputMessage="1" showErrorMessage="1" errorTitle="Error" error="Seleccione de la Lista" xr:uid="{C4D25378-0EE9-4DB7-8969-F38EB2E7A080}">
          <x14:formula1>
            <xm:f>Listas!$N$2:$N$56</xm:f>
          </x14:formula1>
          <xm:sqref>H2:H1048576</xm:sqref>
        </x14:dataValidation>
        <x14:dataValidation type="list" allowBlank="1" showInputMessage="1" showErrorMessage="1" errorTitle="Error" error="Seleccione de la Lista" xr:uid="{0921257B-237D-4B96-8114-493E7F32812A}">
          <x14:formula1>
            <xm:f>Listas!$D$2:$D$176</xm:f>
          </x14:formula1>
          <xm:sqref>G2</xm:sqref>
        </x14:dataValidation>
        <x14:dataValidation type="list" allowBlank="1" showInputMessage="1" showErrorMessage="1" errorTitle="Error" error="Seleccione de la lista" xr:uid="{9CED2B54-4848-44F2-AEEA-BBFBCD5F8F4D}">
          <x14:formula1>
            <xm:f>Listas!$N$2:$N$54</xm:f>
          </x14:formula1>
          <xm:sqref>H2</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6AABDC-9999-4294-902F-8FE1015868F1}">
  <sheetPr codeName="Hoja20">
    <tabColor theme="6" tint="0.59999389629810485"/>
  </sheetPr>
  <dimension ref="A1:I149"/>
  <sheetViews>
    <sheetView topLeftCell="A100" workbookViewId="0">
      <selection activeCell="B124" sqref="B124:I124"/>
    </sheetView>
  </sheetViews>
  <sheetFormatPr baseColWidth="10" defaultColWidth="8.81640625" defaultRowHeight="14.5" x14ac:dyDescent="0.35"/>
  <cols>
    <col min="2" max="2" width="9.1796875" bestFit="1" customWidth="1"/>
    <col min="3" max="3" width="29.54296875" bestFit="1" customWidth="1"/>
    <col min="4" max="4" width="40.7265625" customWidth="1"/>
  </cols>
  <sheetData>
    <row r="1" spans="1:9" x14ac:dyDescent="0.35">
      <c r="A1" s="74" t="s">
        <v>2068</v>
      </c>
      <c r="B1" s="74" t="s">
        <v>2069</v>
      </c>
      <c r="C1" s="74" t="s">
        <v>2070</v>
      </c>
      <c r="D1" s="74" t="s">
        <v>2071</v>
      </c>
      <c r="E1" s="74" t="s">
        <v>2072</v>
      </c>
      <c r="F1" s="74" t="s">
        <v>2073</v>
      </c>
      <c r="G1" s="74" t="s">
        <v>2074</v>
      </c>
      <c r="H1" s="74" t="s">
        <v>2075</v>
      </c>
      <c r="I1" s="74" t="s">
        <v>2011</v>
      </c>
    </row>
    <row r="2" spans="1:9" x14ac:dyDescent="0.35">
      <c r="A2" s="75">
        <v>1</v>
      </c>
      <c r="B2" s="75">
        <v>200011</v>
      </c>
      <c r="C2" s="76" t="s">
        <v>2076</v>
      </c>
      <c r="D2" s="76" t="s">
        <v>2077</v>
      </c>
      <c r="E2" s="76" t="s">
        <v>1992</v>
      </c>
      <c r="F2" s="76" t="s">
        <v>2078</v>
      </c>
      <c r="G2" s="76" t="s">
        <v>2079</v>
      </c>
      <c r="H2" s="76" t="s">
        <v>2080</v>
      </c>
      <c r="I2" s="76" t="s">
        <v>2081</v>
      </c>
    </row>
    <row r="3" spans="1:9" x14ac:dyDescent="0.35">
      <c r="A3" s="75">
        <v>1</v>
      </c>
      <c r="B3" s="75">
        <v>215652</v>
      </c>
      <c r="C3" s="76" t="s">
        <v>2082</v>
      </c>
      <c r="D3" s="76" t="s">
        <v>2083</v>
      </c>
      <c r="E3" s="76" t="s">
        <v>1992</v>
      </c>
      <c r="F3" s="76" t="s">
        <v>2078</v>
      </c>
      <c r="G3" s="76" t="s">
        <v>2079</v>
      </c>
      <c r="H3" s="76" t="s">
        <v>2080</v>
      </c>
      <c r="I3" s="76" t="s">
        <v>2081</v>
      </c>
    </row>
    <row r="4" spans="1:9" x14ac:dyDescent="0.35">
      <c r="A4" s="75">
        <v>1</v>
      </c>
      <c r="B4" s="75">
        <v>200012</v>
      </c>
      <c r="C4" s="76" t="s">
        <v>2084</v>
      </c>
      <c r="D4" s="76" t="s">
        <v>2085</v>
      </c>
      <c r="E4" s="76" t="s">
        <v>1992</v>
      </c>
      <c r="F4" s="76" t="s">
        <v>2078</v>
      </c>
      <c r="G4" s="76" t="s">
        <v>2079</v>
      </c>
      <c r="H4" s="76" t="s">
        <v>2080</v>
      </c>
      <c r="I4" s="76" t="s">
        <v>2081</v>
      </c>
    </row>
    <row r="5" spans="1:9" x14ac:dyDescent="0.35">
      <c r="A5" s="75">
        <v>1</v>
      </c>
      <c r="B5" s="75">
        <v>215653</v>
      </c>
      <c r="C5" s="76" t="s">
        <v>2086</v>
      </c>
      <c r="D5" s="76" t="s">
        <v>2087</v>
      </c>
      <c r="E5" s="76" t="s">
        <v>1992</v>
      </c>
      <c r="F5" s="76" t="s">
        <v>2078</v>
      </c>
      <c r="G5" s="76" t="s">
        <v>2079</v>
      </c>
      <c r="H5" s="76" t="s">
        <v>2080</v>
      </c>
      <c r="I5" s="76" t="s">
        <v>2081</v>
      </c>
    </row>
    <row r="6" spans="1:9" x14ac:dyDescent="0.35">
      <c r="A6" s="75">
        <v>1</v>
      </c>
      <c r="B6" s="75">
        <v>254294</v>
      </c>
      <c r="C6" s="76" t="s">
        <v>2088</v>
      </c>
      <c r="D6" s="76" t="s">
        <v>2089</v>
      </c>
      <c r="E6" s="76" t="s">
        <v>1992</v>
      </c>
      <c r="F6" s="76" t="s">
        <v>2078</v>
      </c>
      <c r="G6" s="76" t="s">
        <v>2079</v>
      </c>
      <c r="H6" s="76" t="s">
        <v>2080</v>
      </c>
      <c r="I6" s="76" t="s">
        <v>2090</v>
      </c>
    </row>
    <row r="7" spans="1:9" x14ac:dyDescent="0.35">
      <c r="A7" s="75">
        <v>1</v>
      </c>
      <c r="B7" s="75">
        <v>200009</v>
      </c>
      <c r="C7" s="76" t="s">
        <v>2091</v>
      </c>
      <c r="D7" s="76" t="s">
        <v>2092</v>
      </c>
      <c r="E7" s="76" t="s">
        <v>1992</v>
      </c>
      <c r="F7" s="76" t="s">
        <v>2078</v>
      </c>
      <c r="G7" s="76" t="s">
        <v>2079</v>
      </c>
      <c r="H7" s="76" t="s">
        <v>2080</v>
      </c>
      <c r="I7" s="76" t="s">
        <v>2081</v>
      </c>
    </row>
    <row r="8" spans="1:9" x14ac:dyDescent="0.35">
      <c r="A8" s="75">
        <v>1</v>
      </c>
      <c r="B8" s="75">
        <v>200010</v>
      </c>
      <c r="C8" s="76" t="s">
        <v>2093</v>
      </c>
      <c r="D8" s="76" t="s">
        <v>2094</v>
      </c>
      <c r="E8" s="76" t="s">
        <v>1992</v>
      </c>
      <c r="F8" s="76" t="s">
        <v>2078</v>
      </c>
      <c r="G8" s="76" t="s">
        <v>2079</v>
      </c>
      <c r="H8" s="76" t="s">
        <v>2080</v>
      </c>
      <c r="I8" s="76" t="s">
        <v>2081</v>
      </c>
    </row>
    <row r="9" spans="1:9" x14ac:dyDescent="0.35">
      <c r="A9" s="75">
        <v>1</v>
      </c>
      <c r="B9" s="75">
        <v>200016</v>
      </c>
      <c r="C9" s="76" t="s">
        <v>2095</v>
      </c>
      <c r="D9" s="76" t="s">
        <v>2096</v>
      </c>
      <c r="E9" s="76" t="s">
        <v>1992</v>
      </c>
      <c r="F9" s="76" t="s">
        <v>2078</v>
      </c>
      <c r="G9" s="76" t="s">
        <v>2079</v>
      </c>
      <c r="H9" s="76" t="s">
        <v>2080</v>
      </c>
      <c r="I9" s="76" t="s">
        <v>2081</v>
      </c>
    </row>
    <row r="10" spans="1:9" x14ac:dyDescent="0.35">
      <c r="A10" s="75">
        <v>1</v>
      </c>
      <c r="B10" s="75">
        <v>200017</v>
      </c>
      <c r="C10" s="76" t="s">
        <v>2097</v>
      </c>
      <c r="D10" s="76" t="s">
        <v>2098</v>
      </c>
      <c r="E10" s="76" t="s">
        <v>1992</v>
      </c>
      <c r="F10" s="76" t="s">
        <v>2078</v>
      </c>
      <c r="G10" s="76" t="s">
        <v>2079</v>
      </c>
      <c r="H10" s="76" t="s">
        <v>2080</v>
      </c>
      <c r="I10" s="76" t="s">
        <v>2081</v>
      </c>
    </row>
    <row r="11" spans="1:9" x14ac:dyDescent="0.35">
      <c r="A11" s="75">
        <v>1</v>
      </c>
      <c r="B11" s="75">
        <v>200018</v>
      </c>
      <c r="C11" s="76" t="s">
        <v>2099</v>
      </c>
      <c r="D11" s="76" t="s">
        <v>2100</v>
      </c>
      <c r="E11" s="76" t="s">
        <v>1992</v>
      </c>
      <c r="F11" s="76" t="s">
        <v>2078</v>
      </c>
      <c r="G11" s="76" t="s">
        <v>2079</v>
      </c>
      <c r="H11" s="76" t="s">
        <v>2080</v>
      </c>
      <c r="I11" s="76" t="s">
        <v>2081</v>
      </c>
    </row>
    <row r="12" spans="1:9" x14ac:dyDescent="0.35">
      <c r="A12" s="75">
        <v>1</v>
      </c>
      <c r="B12" s="75">
        <v>200019</v>
      </c>
      <c r="C12" s="76" t="s">
        <v>2101</v>
      </c>
      <c r="D12" s="76" t="s">
        <v>2102</v>
      </c>
      <c r="E12" s="76" t="s">
        <v>1992</v>
      </c>
      <c r="F12" s="76" t="s">
        <v>2078</v>
      </c>
      <c r="G12" s="76" t="s">
        <v>2079</v>
      </c>
      <c r="H12" s="76" t="s">
        <v>2080</v>
      </c>
      <c r="I12" s="76" t="s">
        <v>2081</v>
      </c>
    </row>
    <row r="13" spans="1:9" x14ac:dyDescent="0.35">
      <c r="A13" s="75">
        <v>1</v>
      </c>
      <c r="B13" s="75">
        <v>200014</v>
      </c>
      <c r="C13" s="76" t="s">
        <v>2103</v>
      </c>
      <c r="D13" s="76" t="s">
        <v>2104</v>
      </c>
      <c r="E13" s="76" t="s">
        <v>1992</v>
      </c>
      <c r="F13" s="76" t="s">
        <v>2078</v>
      </c>
      <c r="G13" s="76" t="s">
        <v>2079</v>
      </c>
      <c r="H13" s="76" t="s">
        <v>2080</v>
      </c>
      <c r="I13" s="76" t="s">
        <v>2081</v>
      </c>
    </row>
    <row r="14" spans="1:9" x14ac:dyDescent="0.35">
      <c r="A14" s="75">
        <v>1</v>
      </c>
      <c r="B14" s="75">
        <v>200020</v>
      </c>
      <c r="C14" s="76" t="s">
        <v>2105</v>
      </c>
      <c r="D14" s="76" t="s">
        <v>2106</v>
      </c>
      <c r="E14" s="76" t="s">
        <v>1992</v>
      </c>
      <c r="F14" s="76" t="s">
        <v>2078</v>
      </c>
      <c r="G14" s="76" t="s">
        <v>2079</v>
      </c>
      <c r="H14" s="76" t="s">
        <v>2080</v>
      </c>
      <c r="I14" s="76" t="s">
        <v>2081</v>
      </c>
    </row>
    <row r="15" spans="1:9" x14ac:dyDescent="0.35">
      <c r="A15" s="75">
        <v>1</v>
      </c>
      <c r="B15" s="75">
        <v>200021</v>
      </c>
      <c r="C15" s="76" t="s">
        <v>2107</v>
      </c>
      <c r="D15" s="76" t="s">
        <v>2108</v>
      </c>
      <c r="E15" s="76" t="s">
        <v>1992</v>
      </c>
      <c r="F15" s="76" t="s">
        <v>2078</v>
      </c>
      <c r="G15" s="76" t="s">
        <v>2079</v>
      </c>
      <c r="H15" s="76" t="s">
        <v>2080</v>
      </c>
      <c r="I15" s="76" t="s">
        <v>2081</v>
      </c>
    </row>
    <row r="16" spans="1:9" x14ac:dyDescent="0.35">
      <c r="A16" s="75">
        <v>1</v>
      </c>
      <c r="B16" s="77">
        <v>200013</v>
      </c>
      <c r="C16" s="78" t="s">
        <v>2109</v>
      </c>
      <c r="D16" s="78" t="s">
        <v>2110</v>
      </c>
      <c r="E16" s="76" t="s">
        <v>1992</v>
      </c>
      <c r="F16" s="76" t="s">
        <v>2078</v>
      </c>
      <c r="G16" s="76" t="s">
        <v>2079</v>
      </c>
      <c r="H16" s="76" t="s">
        <v>2080</v>
      </c>
      <c r="I16" s="76" t="s">
        <v>2081</v>
      </c>
    </row>
    <row r="17" spans="1:9" x14ac:dyDescent="0.35">
      <c r="A17" s="75">
        <v>1</v>
      </c>
      <c r="B17" s="75">
        <v>200015</v>
      </c>
      <c r="C17" s="76" t="s">
        <v>2111</v>
      </c>
      <c r="D17" s="76" t="s">
        <v>2112</v>
      </c>
      <c r="E17" s="76" t="s">
        <v>1992</v>
      </c>
      <c r="F17" s="76" t="s">
        <v>2078</v>
      </c>
      <c r="G17" s="76" t="s">
        <v>2079</v>
      </c>
      <c r="H17" s="76" t="s">
        <v>2080</v>
      </c>
      <c r="I17" s="76" t="s">
        <v>2090</v>
      </c>
    </row>
    <row r="18" spans="1:9" x14ac:dyDescent="0.35">
      <c r="A18" s="75">
        <v>1</v>
      </c>
      <c r="B18" s="75">
        <v>200023</v>
      </c>
      <c r="C18" s="76" t="s">
        <v>2113</v>
      </c>
      <c r="D18" s="76" t="s">
        <v>2114</v>
      </c>
      <c r="E18" s="76" t="s">
        <v>1992</v>
      </c>
      <c r="F18" s="76" t="s">
        <v>2078</v>
      </c>
      <c r="G18" s="76" t="s">
        <v>2079</v>
      </c>
      <c r="H18" s="76" t="s">
        <v>2080</v>
      </c>
      <c r="I18" s="76" t="s">
        <v>2081</v>
      </c>
    </row>
    <row r="19" spans="1:9" x14ac:dyDescent="0.35">
      <c r="A19" s="75">
        <v>1</v>
      </c>
      <c r="B19" s="75">
        <v>215641</v>
      </c>
      <c r="C19" s="76" t="s">
        <v>2113</v>
      </c>
      <c r="D19" s="76" t="s">
        <v>2115</v>
      </c>
      <c r="E19" s="76" t="s">
        <v>1992</v>
      </c>
      <c r="F19" s="76" t="s">
        <v>2078</v>
      </c>
      <c r="G19" s="76" t="s">
        <v>2079</v>
      </c>
      <c r="H19" s="76" t="s">
        <v>2080</v>
      </c>
      <c r="I19" s="76" t="s">
        <v>2081</v>
      </c>
    </row>
    <row r="20" spans="1:9" x14ac:dyDescent="0.35">
      <c r="A20" s="75">
        <v>1</v>
      </c>
      <c r="B20" s="75">
        <v>200024</v>
      </c>
      <c r="C20" s="76" t="s">
        <v>2116</v>
      </c>
      <c r="D20" s="76" t="s">
        <v>2117</v>
      </c>
      <c r="E20" s="76" t="s">
        <v>1992</v>
      </c>
      <c r="F20" s="76" t="s">
        <v>2078</v>
      </c>
      <c r="G20" s="76" t="s">
        <v>2079</v>
      </c>
      <c r="H20" s="76" t="s">
        <v>2080</v>
      </c>
      <c r="I20" s="76" t="s">
        <v>2081</v>
      </c>
    </row>
    <row r="21" spans="1:9" x14ac:dyDescent="0.35">
      <c r="A21" s="75">
        <v>1</v>
      </c>
      <c r="B21" s="75">
        <v>200025</v>
      </c>
      <c r="C21" s="76" t="s">
        <v>2118</v>
      </c>
      <c r="D21" s="76" t="s">
        <v>2119</v>
      </c>
      <c r="E21" s="76" t="s">
        <v>1992</v>
      </c>
      <c r="F21" s="76" t="s">
        <v>2078</v>
      </c>
      <c r="G21" s="76" t="s">
        <v>2079</v>
      </c>
      <c r="H21" s="76" t="s">
        <v>2080</v>
      </c>
      <c r="I21" s="76" t="s">
        <v>2081</v>
      </c>
    </row>
    <row r="22" spans="1:9" x14ac:dyDescent="0.35">
      <c r="A22" s="75">
        <v>1</v>
      </c>
      <c r="B22" s="75">
        <v>200026</v>
      </c>
      <c r="C22" s="76" t="s">
        <v>2120</v>
      </c>
      <c r="D22" s="76" t="s">
        <v>2121</v>
      </c>
      <c r="E22" s="76" t="s">
        <v>1992</v>
      </c>
      <c r="F22" s="76" t="s">
        <v>2078</v>
      </c>
      <c r="G22" s="76" t="s">
        <v>2079</v>
      </c>
      <c r="H22" s="76" t="s">
        <v>2080</v>
      </c>
      <c r="I22" s="76" t="s">
        <v>2081</v>
      </c>
    </row>
    <row r="23" spans="1:9" x14ac:dyDescent="0.35">
      <c r="A23" s="75">
        <v>1</v>
      </c>
      <c r="B23" s="75">
        <v>249508</v>
      </c>
      <c r="C23" s="76" t="s">
        <v>2120</v>
      </c>
      <c r="D23" s="76" t="s">
        <v>2122</v>
      </c>
      <c r="E23" s="76" t="s">
        <v>1992</v>
      </c>
      <c r="F23" s="76" t="s">
        <v>2078</v>
      </c>
      <c r="G23" s="76" t="s">
        <v>2079</v>
      </c>
      <c r="H23" s="76" t="s">
        <v>2080</v>
      </c>
      <c r="I23" s="76" t="s">
        <v>2123</v>
      </c>
    </row>
    <row r="24" spans="1:9" x14ac:dyDescent="0.35">
      <c r="A24" s="75">
        <v>1</v>
      </c>
      <c r="B24" s="75">
        <v>200027</v>
      </c>
      <c r="C24" s="76" t="s">
        <v>2124</v>
      </c>
      <c r="D24" s="76" t="s">
        <v>2125</v>
      </c>
      <c r="E24" s="76" t="s">
        <v>1992</v>
      </c>
      <c r="F24" s="76" t="s">
        <v>2078</v>
      </c>
      <c r="G24" s="76" t="s">
        <v>2079</v>
      </c>
      <c r="H24" s="76" t="s">
        <v>2080</v>
      </c>
      <c r="I24" s="76" t="s">
        <v>2081</v>
      </c>
    </row>
    <row r="25" spans="1:9" x14ac:dyDescent="0.35">
      <c r="A25" s="75">
        <v>1</v>
      </c>
      <c r="B25" s="75">
        <v>200028</v>
      </c>
      <c r="C25" s="76" t="s">
        <v>2126</v>
      </c>
      <c r="D25" s="76" t="s">
        <v>2127</v>
      </c>
      <c r="E25" s="76" t="s">
        <v>1992</v>
      </c>
      <c r="F25" s="76" t="s">
        <v>2078</v>
      </c>
      <c r="G25" s="76" t="s">
        <v>2079</v>
      </c>
      <c r="H25" s="76" t="s">
        <v>2080</v>
      </c>
      <c r="I25" s="76" t="s">
        <v>2081</v>
      </c>
    </row>
    <row r="26" spans="1:9" x14ac:dyDescent="0.35">
      <c r="A26" s="75">
        <v>1</v>
      </c>
      <c r="B26" s="75">
        <v>200022</v>
      </c>
      <c r="C26" s="76" t="s">
        <v>2128</v>
      </c>
      <c r="D26" s="76" t="s">
        <v>2129</v>
      </c>
      <c r="E26" s="76" t="s">
        <v>1992</v>
      </c>
      <c r="F26" s="76" t="s">
        <v>2078</v>
      </c>
      <c r="G26" s="76" t="s">
        <v>2079</v>
      </c>
      <c r="H26" s="76" t="s">
        <v>2080</v>
      </c>
      <c r="I26" s="76" t="s">
        <v>2081</v>
      </c>
    </row>
    <row r="27" spans="1:9" x14ac:dyDescent="0.35">
      <c r="A27" s="75">
        <v>1</v>
      </c>
      <c r="B27" s="75">
        <v>200031</v>
      </c>
      <c r="C27" s="76" t="s">
        <v>2130</v>
      </c>
      <c r="D27" s="76" t="s">
        <v>2131</v>
      </c>
      <c r="E27" s="76" t="s">
        <v>1992</v>
      </c>
      <c r="F27" s="76" t="s">
        <v>2078</v>
      </c>
      <c r="G27" s="76" t="s">
        <v>2079</v>
      </c>
      <c r="H27" s="76" t="s">
        <v>2080</v>
      </c>
      <c r="I27" s="76" t="s">
        <v>2081</v>
      </c>
    </row>
    <row r="28" spans="1:9" x14ac:dyDescent="0.35">
      <c r="A28" s="75">
        <v>1</v>
      </c>
      <c r="B28" s="75">
        <v>200032</v>
      </c>
      <c r="C28" s="76" t="s">
        <v>2132</v>
      </c>
      <c r="D28" s="76" t="s">
        <v>2133</v>
      </c>
      <c r="E28" s="76" t="s">
        <v>1992</v>
      </c>
      <c r="F28" s="76" t="s">
        <v>2078</v>
      </c>
      <c r="G28" s="76" t="s">
        <v>2079</v>
      </c>
      <c r="H28" s="76" t="s">
        <v>2080</v>
      </c>
      <c r="I28" s="76" t="s">
        <v>2081</v>
      </c>
    </row>
    <row r="29" spans="1:9" x14ac:dyDescent="0.35">
      <c r="A29" s="75">
        <v>1</v>
      </c>
      <c r="B29" s="75">
        <v>200033</v>
      </c>
      <c r="C29" s="76" t="s">
        <v>2134</v>
      </c>
      <c r="D29" s="76" t="s">
        <v>2135</v>
      </c>
      <c r="E29" s="76" t="s">
        <v>1992</v>
      </c>
      <c r="F29" s="76" t="s">
        <v>2078</v>
      </c>
      <c r="G29" s="76" t="s">
        <v>2079</v>
      </c>
      <c r="H29" s="76" t="s">
        <v>2080</v>
      </c>
      <c r="I29" s="76" t="s">
        <v>2081</v>
      </c>
    </row>
    <row r="30" spans="1:9" x14ac:dyDescent="0.35">
      <c r="A30" s="75">
        <v>1</v>
      </c>
      <c r="B30" s="75">
        <v>214623</v>
      </c>
      <c r="C30" s="76" t="s">
        <v>2136</v>
      </c>
      <c r="D30" s="76" t="s">
        <v>2137</v>
      </c>
      <c r="E30" s="76" t="s">
        <v>1992</v>
      </c>
      <c r="F30" s="76" t="s">
        <v>2078</v>
      </c>
      <c r="G30" s="76" t="s">
        <v>2079</v>
      </c>
      <c r="H30" s="76" t="s">
        <v>2080</v>
      </c>
      <c r="I30" s="76" t="s">
        <v>2138</v>
      </c>
    </row>
    <row r="31" spans="1:9" x14ac:dyDescent="0.35">
      <c r="A31" s="75">
        <v>1</v>
      </c>
      <c r="B31" s="75">
        <v>231315</v>
      </c>
      <c r="C31" s="76" t="s">
        <v>2136</v>
      </c>
      <c r="D31" s="76" t="s">
        <v>2139</v>
      </c>
      <c r="E31" s="76" t="s">
        <v>1992</v>
      </c>
      <c r="F31" s="76" t="s">
        <v>2078</v>
      </c>
      <c r="G31" s="76" t="s">
        <v>2079</v>
      </c>
      <c r="H31" s="76" t="s">
        <v>2080</v>
      </c>
      <c r="I31" s="76" t="s">
        <v>2081</v>
      </c>
    </row>
    <row r="32" spans="1:9" x14ac:dyDescent="0.35">
      <c r="A32" s="75">
        <v>1</v>
      </c>
      <c r="B32" s="75">
        <v>215643</v>
      </c>
      <c r="C32" s="76" t="s">
        <v>2140</v>
      </c>
      <c r="D32" s="76" t="s">
        <v>2141</v>
      </c>
      <c r="E32" s="76" t="s">
        <v>1992</v>
      </c>
      <c r="F32" s="76" t="s">
        <v>2078</v>
      </c>
      <c r="G32" s="76" t="s">
        <v>2079</v>
      </c>
      <c r="H32" s="76" t="s">
        <v>2080</v>
      </c>
      <c r="I32" s="76" t="s">
        <v>2081</v>
      </c>
    </row>
    <row r="33" spans="1:9" x14ac:dyDescent="0.35">
      <c r="A33" s="75">
        <v>1</v>
      </c>
      <c r="B33" s="75">
        <v>231316</v>
      </c>
      <c r="C33" s="76" t="s">
        <v>2140</v>
      </c>
      <c r="D33" s="76" t="s">
        <v>2142</v>
      </c>
      <c r="E33" s="76" t="s">
        <v>1992</v>
      </c>
      <c r="F33" s="76" t="s">
        <v>2078</v>
      </c>
      <c r="G33" s="76" t="s">
        <v>2079</v>
      </c>
      <c r="H33" s="76" t="s">
        <v>2080</v>
      </c>
      <c r="I33" s="76" t="s">
        <v>2081</v>
      </c>
    </row>
    <row r="34" spans="1:9" x14ac:dyDescent="0.35">
      <c r="A34" s="75">
        <v>1</v>
      </c>
      <c r="B34" s="75">
        <v>200030</v>
      </c>
      <c r="C34" s="76" t="s">
        <v>2143</v>
      </c>
      <c r="D34" s="76" t="s">
        <v>2144</v>
      </c>
      <c r="E34" s="76" t="s">
        <v>1992</v>
      </c>
      <c r="F34" s="76" t="s">
        <v>2078</v>
      </c>
      <c r="G34" s="76" t="s">
        <v>2079</v>
      </c>
      <c r="H34" s="76" t="s">
        <v>2080</v>
      </c>
      <c r="I34" s="76" t="s">
        <v>2081</v>
      </c>
    </row>
    <row r="35" spans="1:9" x14ac:dyDescent="0.35">
      <c r="A35" s="75">
        <v>1</v>
      </c>
      <c r="B35" s="75">
        <v>231317</v>
      </c>
      <c r="C35" s="76" t="s">
        <v>2145</v>
      </c>
      <c r="D35" s="76" t="s">
        <v>2146</v>
      </c>
      <c r="E35" s="76" t="s">
        <v>1992</v>
      </c>
      <c r="F35" s="76" t="s">
        <v>2078</v>
      </c>
      <c r="G35" s="76" t="s">
        <v>2079</v>
      </c>
      <c r="H35" s="76" t="s">
        <v>2080</v>
      </c>
      <c r="I35" s="76" t="s">
        <v>2081</v>
      </c>
    </row>
    <row r="36" spans="1:9" x14ac:dyDescent="0.35">
      <c r="A36" s="75">
        <v>1</v>
      </c>
      <c r="B36" s="75">
        <v>249509</v>
      </c>
      <c r="C36" s="76" t="s">
        <v>2145</v>
      </c>
      <c r="D36" s="76" t="s">
        <v>2147</v>
      </c>
      <c r="E36" s="76" t="s">
        <v>1992</v>
      </c>
      <c r="F36" s="76" t="s">
        <v>2078</v>
      </c>
      <c r="G36" s="76" t="s">
        <v>2079</v>
      </c>
      <c r="H36" s="76" t="s">
        <v>2080</v>
      </c>
      <c r="I36" s="76" t="s">
        <v>2123</v>
      </c>
    </row>
    <row r="37" spans="1:9" x14ac:dyDescent="0.35">
      <c r="A37" s="75">
        <v>1</v>
      </c>
      <c r="B37" s="75">
        <v>200029</v>
      </c>
      <c r="C37" s="76" t="s">
        <v>2148</v>
      </c>
      <c r="D37" s="76" t="s">
        <v>2149</v>
      </c>
      <c r="E37" s="76" t="s">
        <v>1992</v>
      </c>
      <c r="F37" s="76" t="s">
        <v>2078</v>
      </c>
      <c r="G37" s="76" t="s">
        <v>2079</v>
      </c>
      <c r="H37" s="76" t="s">
        <v>2080</v>
      </c>
      <c r="I37" s="76" t="s">
        <v>2090</v>
      </c>
    </row>
    <row r="38" spans="1:9" x14ac:dyDescent="0.35">
      <c r="A38" s="75">
        <v>1</v>
      </c>
      <c r="B38" s="75">
        <v>215644</v>
      </c>
      <c r="C38" s="76" t="s">
        <v>2150</v>
      </c>
      <c r="D38" s="76" t="s">
        <v>2151</v>
      </c>
      <c r="E38" s="76" t="s">
        <v>1992</v>
      </c>
      <c r="F38" s="76" t="s">
        <v>2078</v>
      </c>
      <c r="G38" s="76" t="s">
        <v>2079</v>
      </c>
      <c r="H38" s="76" t="s">
        <v>2080</v>
      </c>
      <c r="I38" s="76" t="s">
        <v>2081</v>
      </c>
    </row>
    <row r="39" spans="1:9" x14ac:dyDescent="0.35">
      <c r="A39" s="75">
        <v>1</v>
      </c>
      <c r="B39" s="75">
        <v>249510</v>
      </c>
      <c r="C39" s="76" t="s">
        <v>2152</v>
      </c>
      <c r="D39" s="76" t="s">
        <v>2153</v>
      </c>
      <c r="E39" s="76" t="s">
        <v>1992</v>
      </c>
      <c r="F39" s="76" t="s">
        <v>2078</v>
      </c>
      <c r="G39" s="76" t="s">
        <v>2079</v>
      </c>
      <c r="H39" s="76" t="s">
        <v>2080</v>
      </c>
      <c r="I39" s="76" t="s">
        <v>2123</v>
      </c>
    </row>
    <row r="40" spans="1:9" x14ac:dyDescent="0.35">
      <c r="A40" s="75">
        <v>1</v>
      </c>
      <c r="B40" s="75">
        <v>200034</v>
      </c>
      <c r="C40" s="76" t="s">
        <v>2154</v>
      </c>
      <c r="D40" s="76" t="s">
        <v>2155</v>
      </c>
      <c r="E40" s="76" t="s">
        <v>1992</v>
      </c>
      <c r="F40" s="76" t="s">
        <v>2078</v>
      </c>
      <c r="G40" s="76" t="s">
        <v>2079</v>
      </c>
      <c r="H40" s="76" t="s">
        <v>2080</v>
      </c>
      <c r="I40" s="76" t="s">
        <v>2081</v>
      </c>
    </row>
    <row r="41" spans="1:9" x14ac:dyDescent="0.35">
      <c r="A41" s="75">
        <v>1</v>
      </c>
      <c r="B41" s="75">
        <v>200000</v>
      </c>
      <c r="C41" s="76" t="s">
        <v>2156</v>
      </c>
      <c r="D41" s="76" t="s">
        <v>2157</v>
      </c>
      <c r="E41" s="76" t="s">
        <v>1992</v>
      </c>
      <c r="F41" s="76" t="s">
        <v>2078</v>
      </c>
      <c r="G41" s="76" t="s">
        <v>2079</v>
      </c>
      <c r="H41" s="76" t="s">
        <v>2080</v>
      </c>
      <c r="I41" s="76" t="s">
        <v>2081</v>
      </c>
    </row>
    <row r="42" spans="1:9" x14ac:dyDescent="0.35">
      <c r="A42" s="75">
        <v>1</v>
      </c>
      <c r="B42" s="75">
        <v>200001</v>
      </c>
      <c r="C42" s="76" t="s">
        <v>2158</v>
      </c>
      <c r="D42" s="76" t="s">
        <v>2159</v>
      </c>
      <c r="E42" s="76" t="s">
        <v>1992</v>
      </c>
      <c r="F42" s="76" t="s">
        <v>2078</v>
      </c>
      <c r="G42" s="76" t="s">
        <v>2079</v>
      </c>
      <c r="H42" s="76" t="s">
        <v>2160</v>
      </c>
      <c r="I42" s="76" t="s">
        <v>2081</v>
      </c>
    </row>
    <row r="43" spans="1:9" x14ac:dyDescent="0.35">
      <c r="A43" s="75">
        <v>1</v>
      </c>
      <c r="B43" s="75">
        <v>200004</v>
      </c>
      <c r="C43" s="76" t="s">
        <v>2161</v>
      </c>
      <c r="D43" s="76" t="s">
        <v>2162</v>
      </c>
      <c r="E43" s="76" t="s">
        <v>1992</v>
      </c>
      <c r="F43" s="76" t="s">
        <v>2078</v>
      </c>
      <c r="G43" s="76" t="s">
        <v>2079</v>
      </c>
      <c r="H43" s="76" t="s">
        <v>2080</v>
      </c>
      <c r="I43" s="76" t="s">
        <v>2081</v>
      </c>
    </row>
    <row r="44" spans="1:9" x14ac:dyDescent="0.35">
      <c r="A44" s="75">
        <v>1</v>
      </c>
      <c r="B44" s="75">
        <v>200005</v>
      </c>
      <c r="C44" s="76" t="s">
        <v>2163</v>
      </c>
      <c r="D44" s="76" t="s">
        <v>2164</v>
      </c>
      <c r="E44" s="76" t="s">
        <v>1992</v>
      </c>
      <c r="F44" s="76" t="s">
        <v>2078</v>
      </c>
      <c r="G44" s="76" t="s">
        <v>2079</v>
      </c>
      <c r="H44" s="76" t="s">
        <v>2080</v>
      </c>
      <c r="I44" s="76" t="s">
        <v>2081</v>
      </c>
    </row>
    <row r="45" spans="1:9" x14ac:dyDescent="0.35">
      <c r="A45" s="75">
        <v>1</v>
      </c>
      <c r="B45" s="75">
        <v>200006</v>
      </c>
      <c r="C45" s="76" t="s">
        <v>2165</v>
      </c>
      <c r="D45" s="76" t="s">
        <v>2166</v>
      </c>
      <c r="E45" s="76" t="s">
        <v>1992</v>
      </c>
      <c r="F45" s="76" t="s">
        <v>2078</v>
      </c>
      <c r="G45" s="76" t="s">
        <v>2079</v>
      </c>
      <c r="H45" s="76" t="s">
        <v>2080</v>
      </c>
      <c r="I45" s="76" t="s">
        <v>2081</v>
      </c>
    </row>
    <row r="46" spans="1:9" x14ac:dyDescent="0.35">
      <c r="A46" s="75">
        <v>1</v>
      </c>
      <c r="B46" s="75">
        <v>215651</v>
      </c>
      <c r="C46" s="76" t="s">
        <v>2167</v>
      </c>
      <c r="D46" s="76" t="s">
        <v>2168</v>
      </c>
      <c r="E46" s="76" t="s">
        <v>1992</v>
      </c>
      <c r="F46" s="76" t="s">
        <v>2078</v>
      </c>
      <c r="G46" s="76" t="s">
        <v>2079</v>
      </c>
      <c r="H46" s="76" t="s">
        <v>2080</v>
      </c>
      <c r="I46" s="76" t="s">
        <v>2081</v>
      </c>
    </row>
    <row r="47" spans="1:9" x14ac:dyDescent="0.35">
      <c r="A47" s="75">
        <v>1</v>
      </c>
      <c r="B47" s="75">
        <v>200007</v>
      </c>
      <c r="C47" s="76" t="s">
        <v>2169</v>
      </c>
      <c r="D47" s="76" t="s">
        <v>2170</v>
      </c>
      <c r="E47" s="76" t="s">
        <v>1992</v>
      </c>
      <c r="F47" s="76" t="s">
        <v>2078</v>
      </c>
      <c r="G47" s="76" t="s">
        <v>2079</v>
      </c>
      <c r="H47" s="76" t="s">
        <v>2080</v>
      </c>
      <c r="I47" s="76" t="s">
        <v>2081</v>
      </c>
    </row>
    <row r="48" spans="1:9" x14ac:dyDescent="0.35">
      <c r="A48" s="75">
        <v>1</v>
      </c>
      <c r="B48" s="77">
        <v>200002</v>
      </c>
      <c r="C48" s="78" t="s">
        <v>2171</v>
      </c>
      <c r="D48" s="78" t="s">
        <v>2172</v>
      </c>
      <c r="E48" s="76" t="s">
        <v>1992</v>
      </c>
      <c r="F48" s="76" t="s">
        <v>2078</v>
      </c>
      <c r="G48" s="76" t="s">
        <v>2079</v>
      </c>
      <c r="H48" s="76" t="s">
        <v>2080</v>
      </c>
      <c r="I48" s="76" t="s">
        <v>2081</v>
      </c>
    </row>
    <row r="49" spans="1:9" x14ac:dyDescent="0.35">
      <c r="A49" s="75">
        <v>1</v>
      </c>
      <c r="B49" s="75">
        <v>200003</v>
      </c>
      <c r="C49" s="76" t="s">
        <v>2173</v>
      </c>
      <c r="D49" s="76" t="s">
        <v>2174</v>
      </c>
      <c r="E49" s="76" t="s">
        <v>1992</v>
      </c>
      <c r="F49" s="76" t="s">
        <v>2078</v>
      </c>
      <c r="G49" s="76" t="s">
        <v>2079</v>
      </c>
      <c r="H49" s="76" t="s">
        <v>2080</v>
      </c>
      <c r="I49" s="76" t="s">
        <v>2081</v>
      </c>
    </row>
    <row r="50" spans="1:9" x14ac:dyDescent="0.35">
      <c r="A50" s="75">
        <v>1</v>
      </c>
      <c r="B50" s="75">
        <v>200008</v>
      </c>
      <c r="C50" s="76" t="s">
        <v>2175</v>
      </c>
      <c r="D50" s="76" t="s">
        <v>2176</v>
      </c>
      <c r="E50" s="76" t="s">
        <v>1992</v>
      </c>
      <c r="F50" s="76" t="s">
        <v>2078</v>
      </c>
      <c r="G50" s="76" t="s">
        <v>2079</v>
      </c>
      <c r="H50" s="76" t="s">
        <v>2080</v>
      </c>
      <c r="I50" s="76" t="s">
        <v>2081</v>
      </c>
    </row>
    <row r="51" spans="1:9" x14ac:dyDescent="0.35">
      <c r="A51" s="75">
        <v>1</v>
      </c>
      <c r="B51" s="75">
        <v>200089</v>
      </c>
      <c r="C51" s="76" t="s">
        <v>2177</v>
      </c>
      <c r="D51" s="76" t="s">
        <v>2178</v>
      </c>
      <c r="E51" s="76" t="s">
        <v>1992</v>
      </c>
      <c r="F51" s="76" t="s">
        <v>2179</v>
      </c>
      <c r="G51" s="76" t="s">
        <v>2180</v>
      </c>
      <c r="H51" s="76" t="s">
        <v>2160</v>
      </c>
      <c r="I51" s="76" t="s">
        <v>2081</v>
      </c>
    </row>
    <row r="52" spans="1:9" x14ac:dyDescent="0.35">
      <c r="A52" s="75">
        <v>1</v>
      </c>
      <c r="B52" s="77">
        <v>200090</v>
      </c>
      <c r="C52" s="78" t="s">
        <v>2181</v>
      </c>
      <c r="D52" s="78" t="s">
        <v>2182</v>
      </c>
      <c r="E52" s="76" t="s">
        <v>1992</v>
      </c>
      <c r="F52" s="76" t="s">
        <v>2179</v>
      </c>
      <c r="G52" s="76" t="s">
        <v>2180</v>
      </c>
      <c r="H52" s="76" t="s">
        <v>2160</v>
      </c>
      <c r="I52" s="76" t="s">
        <v>2081</v>
      </c>
    </row>
    <row r="53" spans="1:9" x14ac:dyDescent="0.35">
      <c r="A53" s="75">
        <v>1</v>
      </c>
      <c r="B53" s="75">
        <v>200088</v>
      </c>
      <c r="C53" s="76" t="s">
        <v>2183</v>
      </c>
      <c r="D53" s="76" t="s">
        <v>2184</v>
      </c>
      <c r="E53" s="76" t="s">
        <v>1992</v>
      </c>
      <c r="F53" s="76" t="s">
        <v>2179</v>
      </c>
      <c r="G53" s="76" t="s">
        <v>2180</v>
      </c>
      <c r="H53" s="76" t="s">
        <v>2160</v>
      </c>
      <c r="I53" s="76" t="s">
        <v>2081</v>
      </c>
    </row>
    <row r="54" spans="1:9" x14ac:dyDescent="0.35">
      <c r="A54" s="75">
        <v>1</v>
      </c>
      <c r="B54" s="75">
        <v>214747</v>
      </c>
      <c r="C54" s="76" t="s">
        <v>2185</v>
      </c>
      <c r="D54" s="76" t="s">
        <v>2185</v>
      </c>
      <c r="E54" s="76" t="s">
        <v>1992</v>
      </c>
      <c r="F54" s="76" t="s">
        <v>2186</v>
      </c>
      <c r="G54" s="76" t="s">
        <v>2187</v>
      </c>
      <c r="H54" s="76" t="s">
        <v>2080</v>
      </c>
      <c r="I54" s="76" t="s">
        <v>2138</v>
      </c>
    </row>
    <row r="55" spans="1:9" x14ac:dyDescent="0.35">
      <c r="A55" s="75">
        <v>1</v>
      </c>
      <c r="B55" s="75">
        <v>214748</v>
      </c>
      <c r="C55" s="76" t="s">
        <v>2188</v>
      </c>
      <c r="D55" s="76" t="s">
        <v>2188</v>
      </c>
      <c r="E55" s="76" t="s">
        <v>1992</v>
      </c>
      <c r="F55" s="76" t="s">
        <v>2186</v>
      </c>
      <c r="G55" s="76" t="s">
        <v>2187</v>
      </c>
      <c r="H55" s="76" t="s">
        <v>2080</v>
      </c>
      <c r="I55" s="76" t="s">
        <v>2138</v>
      </c>
    </row>
    <row r="56" spans="1:9" x14ac:dyDescent="0.35">
      <c r="A56" s="75">
        <v>1</v>
      </c>
      <c r="B56" s="75">
        <v>200079</v>
      </c>
      <c r="C56" s="76" t="s">
        <v>2189</v>
      </c>
      <c r="D56" s="76" t="s">
        <v>2189</v>
      </c>
      <c r="E56" s="76" t="s">
        <v>1992</v>
      </c>
      <c r="F56" s="76" t="s">
        <v>2186</v>
      </c>
      <c r="G56" s="76" t="s">
        <v>2187</v>
      </c>
      <c r="H56" s="76" t="s">
        <v>2080</v>
      </c>
      <c r="I56" s="76" t="s">
        <v>2090</v>
      </c>
    </row>
    <row r="57" spans="1:9" x14ac:dyDescent="0.35">
      <c r="A57" s="75">
        <v>1</v>
      </c>
      <c r="B57" s="75">
        <v>214746</v>
      </c>
      <c r="C57" s="76" t="s">
        <v>2190</v>
      </c>
      <c r="D57" s="76" t="s">
        <v>2190</v>
      </c>
      <c r="E57" s="76" t="s">
        <v>1992</v>
      </c>
      <c r="F57" s="76" t="s">
        <v>2186</v>
      </c>
      <c r="G57" s="76" t="s">
        <v>2187</v>
      </c>
      <c r="H57" s="76" t="s">
        <v>2080</v>
      </c>
      <c r="I57" s="76" t="s">
        <v>2138</v>
      </c>
    </row>
    <row r="58" spans="1:9" x14ac:dyDescent="0.35">
      <c r="A58" s="75">
        <v>1</v>
      </c>
      <c r="B58" s="75">
        <v>200082</v>
      </c>
      <c r="C58" s="76" t="s">
        <v>2191</v>
      </c>
      <c r="D58" s="76" t="s">
        <v>2191</v>
      </c>
      <c r="E58" s="76" t="s">
        <v>1992</v>
      </c>
      <c r="F58" s="76" t="s">
        <v>2186</v>
      </c>
      <c r="G58" s="76" t="s">
        <v>2187</v>
      </c>
      <c r="H58" s="76" t="s">
        <v>2080</v>
      </c>
      <c r="I58" s="76" t="s">
        <v>2090</v>
      </c>
    </row>
    <row r="59" spans="1:9" x14ac:dyDescent="0.35">
      <c r="A59" s="75">
        <v>1</v>
      </c>
      <c r="B59" s="75">
        <v>214749</v>
      </c>
      <c r="C59" s="76" t="s">
        <v>2192</v>
      </c>
      <c r="D59" s="76" t="s">
        <v>2192</v>
      </c>
      <c r="E59" s="76" t="s">
        <v>1992</v>
      </c>
      <c r="F59" s="76" t="s">
        <v>2186</v>
      </c>
      <c r="G59" s="76" t="s">
        <v>2187</v>
      </c>
      <c r="H59" s="76" t="s">
        <v>2080</v>
      </c>
      <c r="I59" s="76" t="s">
        <v>2138</v>
      </c>
    </row>
    <row r="60" spans="1:9" x14ac:dyDescent="0.35">
      <c r="A60" s="75">
        <v>1</v>
      </c>
      <c r="B60" s="75">
        <v>200080</v>
      </c>
      <c r="C60" s="76" t="s">
        <v>2193</v>
      </c>
      <c r="D60" s="76" t="s">
        <v>2193</v>
      </c>
      <c r="E60" s="76" t="s">
        <v>1992</v>
      </c>
      <c r="F60" s="76" t="s">
        <v>2186</v>
      </c>
      <c r="G60" s="76" t="s">
        <v>2187</v>
      </c>
      <c r="H60" s="76" t="s">
        <v>2080</v>
      </c>
      <c r="I60" s="76" t="s">
        <v>2081</v>
      </c>
    </row>
    <row r="61" spans="1:9" x14ac:dyDescent="0.35">
      <c r="A61" s="75">
        <v>1</v>
      </c>
      <c r="B61" s="75">
        <v>200081</v>
      </c>
      <c r="C61" s="76" t="s">
        <v>2194</v>
      </c>
      <c r="D61" s="76" t="s">
        <v>2194</v>
      </c>
      <c r="E61" s="76" t="s">
        <v>1992</v>
      </c>
      <c r="F61" s="76" t="s">
        <v>2186</v>
      </c>
      <c r="G61" s="76" t="s">
        <v>2187</v>
      </c>
      <c r="H61" s="76" t="s">
        <v>2080</v>
      </c>
      <c r="I61" s="76" t="s">
        <v>2090</v>
      </c>
    </row>
    <row r="62" spans="1:9" x14ac:dyDescent="0.35">
      <c r="A62" s="75">
        <v>1</v>
      </c>
      <c r="B62" s="75">
        <v>200084</v>
      </c>
      <c r="C62" s="76" t="s">
        <v>2195</v>
      </c>
      <c r="D62" s="76" t="s">
        <v>2195</v>
      </c>
      <c r="E62" s="76" t="s">
        <v>1992</v>
      </c>
      <c r="F62" s="76" t="s">
        <v>2186</v>
      </c>
      <c r="G62" s="76" t="s">
        <v>2187</v>
      </c>
      <c r="H62" s="76" t="s">
        <v>2080</v>
      </c>
      <c r="I62" s="76" t="s">
        <v>2090</v>
      </c>
    </row>
    <row r="63" spans="1:9" x14ac:dyDescent="0.35">
      <c r="A63" s="75">
        <v>1</v>
      </c>
      <c r="B63" s="75">
        <v>214750</v>
      </c>
      <c r="C63" s="76" t="s">
        <v>2196</v>
      </c>
      <c r="D63" s="76" t="s">
        <v>2196</v>
      </c>
      <c r="E63" s="76" t="s">
        <v>1992</v>
      </c>
      <c r="F63" s="76" t="s">
        <v>2186</v>
      </c>
      <c r="G63" s="76" t="s">
        <v>2187</v>
      </c>
      <c r="H63" s="76" t="s">
        <v>2080</v>
      </c>
      <c r="I63" s="76" t="s">
        <v>2138</v>
      </c>
    </row>
    <row r="64" spans="1:9" x14ac:dyDescent="0.35">
      <c r="A64" s="75">
        <v>1</v>
      </c>
      <c r="B64" s="75">
        <v>214751</v>
      </c>
      <c r="C64" s="76" t="s">
        <v>2197</v>
      </c>
      <c r="D64" s="76" t="s">
        <v>2197</v>
      </c>
      <c r="E64" s="76" t="s">
        <v>1992</v>
      </c>
      <c r="F64" s="76" t="s">
        <v>2186</v>
      </c>
      <c r="G64" s="76" t="s">
        <v>2187</v>
      </c>
      <c r="H64" s="76" t="s">
        <v>2080</v>
      </c>
      <c r="I64" s="76" t="s">
        <v>2138</v>
      </c>
    </row>
    <row r="65" spans="1:9" x14ac:dyDescent="0.35">
      <c r="A65" s="75">
        <v>1</v>
      </c>
      <c r="B65" s="75">
        <v>200083</v>
      </c>
      <c r="C65" s="76" t="s">
        <v>2198</v>
      </c>
      <c r="D65" s="76" t="s">
        <v>2198</v>
      </c>
      <c r="E65" s="76" t="s">
        <v>1992</v>
      </c>
      <c r="F65" s="76" t="s">
        <v>2186</v>
      </c>
      <c r="G65" s="76" t="s">
        <v>2187</v>
      </c>
      <c r="H65" s="76" t="s">
        <v>2080</v>
      </c>
      <c r="I65" s="76" t="s">
        <v>2090</v>
      </c>
    </row>
    <row r="66" spans="1:9" x14ac:dyDescent="0.35">
      <c r="A66" s="75">
        <v>1</v>
      </c>
      <c r="B66" s="75">
        <v>229391</v>
      </c>
      <c r="C66" s="76" t="s">
        <v>2199</v>
      </c>
      <c r="D66" s="76" t="s">
        <v>2200</v>
      </c>
      <c r="E66" s="76" t="s">
        <v>1992</v>
      </c>
      <c r="F66" s="76" t="s">
        <v>2186</v>
      </c>
      <c r="G66" s="76" t="s">
        <v>2187</v>
      </c>
      <c r="H66" s="76" t="s">
        <v>2080</v>
      </c>
      <c r="I66" s="76" t="s">
        <v>2090</v>
      </c>
    </row>
    <row r="67" spans="1:9" x14ac:dyDescent="0.35">
      <c r="A67" s="75">
        <v>1</v>
      </c>
      <c r="B67" s="75">
        <v>232126</v>
      </c>
      <c r="C67" s="76" t="s">
        <v>2199</v>
      </c>
      <c r="D67" s="76" t="s">
        <v>2201</v>
      </c>
      <c r="E67" s="76" t="s">
        <v>1992</v>
      </c>
      <c r="F67" s="76" t="s">
        <v>2186</v>
      </c>
      <c r="G67" s="76" t="s">
        <v>2187</v>
      </c>
      <c r="H67" s="76" t="s">
        <v>2080</v>
      </c>
      <c r="I67" s="76" t="s">
        <v>2081</v>
      </c>
    </row>
    <row r="68" spans="1:9" x14ac:dyDescent="0.35">
      <c r="A68" s="75">
        <v>1</v>
      </c>
      <c r="B68" s="75">
        <v>200085</v>
      </c>
      <c r="C68" s="76" t="s">
        <v>2202</v>
      </c>
      <c r="D68" s="76" t="s">
        <v>2202</v>
      </c>
      <c r="E68" s="76" t="s">
        <v>1992</v>
      </c>
      <c r="F68" s="76" t="s">
        <v>2186</v>
      </c>
      <c r="G68" s="76" t="s">
        <v>2187</v>
      </c>
      <c r="H68" s="76" t="s">
        <v>2080</v>
      </c>
      <c r="I68" s="76" t="s">
        <v>2081</v>
      </c>
    </row>
    <row r="69" spans="1:9" x14ac:dyDescent="0.35">
      <c r="A69" s="75">
        <v>1</v>
      </c>
      <c r="B69" s="75">
        <v>214753</v>
      </c>
      <c r="C69" s="76" t="s">
        <v>2203</v>
      </c>
      <c r="D69" s="76" t="s">
        <v>2203</v>
      </c>
      <c r="E69" s="76" t="s">
        <v>1992</v>
      </c>
      <c r="F69" s="76" t="s">
        <v>2186</v>
      </c>
      <c r="G69" s="76" t="s">
        <v>2187</v>
      </c>
      <c r="H69" s="76" t="s">
        <v>2080</v>
      </c>
      <c r="I69" s="76" t="s">
        <v>2138</v>
      </c>
    </row>
    <row r="70" spans="1:9" x14ac:dyDescent="0.35">
      <c r="A70" s="75">
        <v>1</v>
      </c>
      <c r="B70" s="75">
        <v>218494</v>
      </c>
      <c r="C70" s="76" t="s">
        <v>2204</v>
      </c>
      <c r="D70" s="76" t="s">
        <v>2204</v>
      </c>
      <c r="E70" s="76" t="s">
        <v>1992</v>
      </c>
      <c r="F70" s="76" t="s">
        <v>2186</v>
      </c>
      <c r="G70" s="76" t="s">
        <v>2187</v>
      </c>
      <c r="H70" s="76" t="s">
        <v>2080</v>
      </c>
      <c r="I70" s="76" t="s">
        <v>2081</v>
      </c>
    </row>
    <row r="71" spans="1:9" x14ac:dyDescent="0.35">
      <c r="A71" s="75">
        <v>1</v>
      </c>
      <c r="B71" s="75">
        <v>218493</v>
      </c>
      <c r="C71" s="76" t="s">
        <v>2205</v>
      </c>
      <c r="D71" s="76" t="s">
        <v>2205</v>
      </c>
      <c r="E71" s="76" t="s">
        <v>1992</v>
      </c>
      <c r="F71" s="76" t="s">
        <v>2186</v>
      </c>
      <c r="G71" s="76" t="s">
        <v>2187</v>
      </c>
      <c r="H71" s="76" t="s">
        <v>2080</v>
      </c>
      <c r="I71" s="76" t="s">
        <v>2081</v>
      </c>
    </row>
    <row r="72" spans="1:9" x14ac:dyDescent="0.35">
      <c r="A72" s="75">
        <v>1</v>
      </c>
      <c r="B72" s="75">
        <v>218490</v>
      </c>
      <c r="C72" s="76" t="s">
        <v>2206</v>
      </c>
      <c r="D72" s="76" t="s">
        <v>2206</v>
      </c>
      <c r="E72" s="76" t="s">
        <v>1992</v>
      </c>
      <c r="F72" s="76" t="s">
        <v>2186</v>
      </c>
      <c r="G72" s="76" t="s">
        <v>2187</v>
      </c>
      <c r="H72" s="76" t="s">
        <v>2080</v>
      </c>
      <c r="I72" s="76" t="s">
        <v>2081</v>
      </c>
    </row>
    <row r="73" spans="1:9" x14ac:dyDescent="0.35">
      <c r="A73" s="75">
        <v>1</v>
      </c>
      <c r="B73" s="75">
        <v>214752</v>
      </c>
      <c r="C73" s="76" t="s">
        <v>2207</v>
      </c>
      <c r="D73" s="76" t="s">
        <v>2207</v>
      </c>
      <c r="E73" s="76" t="s">
        <v>1992</v>
      </c>
      <c r="F73" s="76" t="s">
        <v>2186</v>
      </c>
      <c r="G73" s="76" t="s">
        <v>2187</v>
      </c>
      <c r="H73" s="76" t="s">
        <v>2080</v>
      </c>
      <c r="I73" s="76" t="s">
        <v>2138</v>
      </c>
    </row>
    <row r="74" spans="1:9" x14ac:dyDescent="0.35">
      <c r="A74" s="75">
        <v>1</v>
      </c>
      <c r="B74" s="75">
        <v>229390</v>
      </c>
      <c r="C74" s="76" t="s">
        <v>2208</v>
      </c>
      <c r="D74" s="76" t="s">
        <v>2209</v>
      </c>
      <c r="E74" s="76" t="s">
        <v>1992</v>
      </c>
      <c r="F74" s="76" t="s">
        <v>2186</v>
      </c>
      <c r="G74" s="76" t="s">
        <v>2187</v>
      </c>
      <c r="H74" s="76" t="s">
        <v>2080</v>
      </c>
      <c r="I74" s="76" t="s">
        <v>2090</v>
      </c>
    </row>
    <row r="75" spans="1:9" x14ac:dyDescent="0.35">
      <c r="A75" s="75">
        <v>1</v>
      </c>
      <c r="B75" s="75">
        <v>200086</v>
      </c>
      <c r="C75" s="76" t="s">
        <v>2210</v>
      </c>
      <c r="D75" s="76" t="s">
        <v>2210</v>
      </c>
      <c r="E75" s="76" t="s">
        <v>1992</v>
      </c>
      <c r="F75" s="76" t="s">
        <v>2186</v>
      </c>
      <c r="G75" s="76" t="s">
        <v>2187</v>
      </c>
      <c r="H75" s="76" t="s">
        <v>2080</v>
      </c>
      <c r="I75" s="76" t="s">
        <v>2081</v>
      </c>
    </row>
    <row r="76" spans="1:9" x14ac:dyDescent="0.35">
      <c r="A76" s="75">
        <v>1</v>
      </c>
      <c r="B76" s="75">
        <v>200087</v>
      </c>
      <c r="C76" s="76" t="s">
        <v>2211</v>
      </c>
      <c r="D76" s="76" t="s">
        <v>2211</v>
      </c>
      <c r="E76" s="76" t="s">
        <v>1992</v>
      </c>
      <c r="F76" s="76" t="s">
        <v>2186</v>
      </c>
      <c r="G76" s="76" t="s">
        <v>2187</v>
      </c>
      <c r="H76" s="76" t="s">
        <v>2080</v>
      </c>
      <c r="I76" s="76" t="s">
        <v>2081</v>
      </c>
    </row>
    <row r="77" spans="1:9" x14ac:dyDescent="0.35">
      <c r="A77" s="75">
        <v>1</v>
      </c>
      <c r="B77" s="75">
        <v>218495</v>
      </c>
      <c r="C77" s="76" t="s">
        <v>2212</v>
      </c>
      <c r="D77" s="76" t="s">
        <v>2212</v>
      </c>
      <c r="E77" s="76" t="s">
        <v>1992</v>
      </c>
      <c r="F77" s="76" t="s">
        <v>2186</v>
      </c>
      <c r="G77" s="76" t="s">
        <v>2187</v>
      </c>
      <c r="H77" s="76" t="s">
        <v>2080</v>
      </c>
      <c r="I77" s="76" t="s">
        <v>2081</v>
      </c>
    </row>
    <row r="78" spans="1:9" x14ac:dyDescent="0.35">
      <c r="A78" s="75">
        <v>1</v>
      </c>
      <c r="B78" s="75">
        <v>215023</v>
      </c>
      <c r="C78" s="76" t="s">
        <v>2213</v>
      </c>
      <c r="D78" s="76" t="s">
        <v>2213</v>
      </c>
      <c r="E78" s="76" t="s">
        <v>1992</v>
      </c>
      <c r="F78" s="76" t="s">
        <v>2186</v>
      </c>
      <c r="G78" s="76" t="s">
        <v>2187</v>
      </c>
      <c r="H78" s="76" t="s">
        <v>2080</v>
      </c>
      <c r="I78" s="76" t="s">
        <v>2214</v>
      </c>
    </row>
    <row r="79" spans="1:9" x14ac:dyDescent="0.35">
      <c r="A79" s="75">
        <v>1</v>
      </c>
      <c r="B79" s="75">
        <v>218491</v>
      </c>
      <c r="C79" s="76" t="s">
        <v>2215</v>
      </c>
      <c r="D79" s="76" t="s">
        <v>2215</v>
      </c>
      <c r="E79" s="76" t="s">
        <v>1992</v>
      </c>
      <c r="F79" s="76" t="s">
        <v>2186</v>
      </c>
      <c r="G79" s="76" t="s">
        <v>2187</v>
      </c>
      <c r="H79" s="76" t="s">
        <v>2080</v>
      </c>
      <c r="I79" s="76" t="s">
        <v>2081</v>
      </c>
    </row>
    <row r="80" spans="1:9" x14ac:dyDescent="0.35">
      <c r="A80" s="75">
        <v>1</v>
      </c>
      <c r="B80" s="75">
        <v>229388</v>
      </c>
      <c r="C80" s="76" t="s">
        <v>2216</v>
      </c>
      <c r="D80" s="76" t="s">
        <v>2217</v>
      </c>
      <c r="E80" s="76" t="s">
        <v>1992</v>
      </c>
      <c r="F80" s="76" t="s">
        <v>2186</v>
      </c>
      <c r="G80" s="76" t="s">
        <v>2187</v>
      </c>
      <c r="H80" s="76" t="s">
        <v>2080</v>
      </c>
      <c r="I80" s="76" t="s">
        <v>2090</v>
      </c>
    </row>
    <row r="81" spans="1:9" x14ac:dyDescent="0.35">
      <c r="A81" s="75">
        <v>1</v>
      </c>
      <c r="B81" s="75">
        <v>229389</v>
      </c>
      <c r="C81" s="76" t="s">
        <v>2216</v>
      </c>
      <c r="D81" s="76" t="s">
        <v>2218</v>
      </c>
      <c r="E81" s="76" t="s">
        <v>1992</v>
      </c>
      <c r="F81" s="76" t="s">
        <v>2186</v>
      </c>
      <c r="G81" s="76" t="s">
        <v>2187</v>
      </c>
      <c r="H81" s="76" t="s">
        <v>2080</v>
      </c>
      <c r="I81" s="76" t="s">
        <v>2090</v>
      </c>
    </row>
    <row r="82" spans="1:9" x14ac:dyDescent="0.35">
      <c r="A82" s="75">
        <v>1</v>
      </c>
      <c r="B82" s="75">
        <v>214754</v>
      </c>
      <c r="C82" s="76" t="s">
        <v>2219</v>
      </c>
      <c r="D82" s="76" t="s">
        <v>2219</v>
      </c>
      <c r="E82" s="76" t="s">
        <v>1992</v>
      </c>
      <c r="F82" s="76" t="s">
        <v>2186</v>
      </c>
      <c r="G82" s="76" t="s">
        <v>2187</v>
      </c>
      <c r="H82" s="76" t="s">
        <v>2080</v>
      </c>
      <c r="I82" s="76" t="s">
        <v>2138</v>
      </c>
    </row>
    <row r="83" spans="1:9" x14ac:dyDescent="0.35">
      <c r="A83" s="75">
        <v>1</v>
      </c>
      <c r="B83" s="75">
        <v>214755</v>
      </c>
      <c r="C83" s="76" t="s">
        <v>2220</v>
      </c>
      <c r="D83" s="76" t="s">
        <v>2220</v>
      </c>
      <c r="E83" s="76" t="s">
        <v>1992</v>
      </c>
      <c r="F83" s="76" t="s">
        <v>2186</v>
      </c>
      <c r="G83" s="76" t="s">
        <v>2187</v>
      </c>
      <c r="H83" s="76" t="s">
        <v>2080</v>
      </c>
      <c r="I83" s="76" t="s">
        <v>2138</v>
      </c>
    </row>
    <row r="84" spans="1:9" x14ac:dyDescent="0.35">
      <c r="A84" s="75">
        <v>1</v>
      </c>
      <c r="B84" s="75">
        <v>229387</v>
      </c>
      <c r="C84" s="76" t="s">
        <v>2221</v>
      </c>
      <c r="D84" s="76" t="s">
        <v>2222</v>
      </c>
      <c r="E84" s="76" t="s">
        <v>1992</v>
      </c>
      <c r="F84" s="76" t="s">
        <v>2186</v>
      </c>
      <c r="G84" s="76" t="s">
        <v>2187</v>
      </c>
      <c r="H84" s="76" t="s">
        <v>2080</v>
      </c>
      <c r="I84" s="76" t="s">
        <v>2090</v>
      </c>
    </row>
    <row r="85" spans="1:9" x14ac:dyDescent="0.35">
      <c r="A85" s="75">
        <v>1</v>
      </c>
      <c r="B85" s="75">
        <v>214756</v>
      </c>
      <c r="C85" s="76" t="s">
        <v>2223</v>
      </c>
      <c r="D85" s="76" t="s">
        <v>2223</v>
      </c>
      <c r="E85" s="76" t="s">
        <v>1992</v>
      </c>
      <c r="F85" s="76" t="s">
        <v>2186</v>
      </c>
      <c r="G85" s="76" t="s">
        <v>2187</v>
      </c>
      <c r="H85" s="76" t="s">
        <v>2080</v>
      </c>
      <c r="I85" s="76" t="s">
        <v>2138</v>
      </c>
    </row>
    <row r="86" spans="1:9" x14ac:dyDescent="0.35">
      <c r="A86" s="75">
        <v>1</v>
      </c>
      <c r="B86" s="75">
        <v>214757</v>
      </c>
      <c r="C86" s="76" t="s">
        <v>2224</v>
      </c>
      <c r="D86" s="76" t="s">
        <v>2224</v>
      </c>
      <c r="E86" s="76" t="s">
        <v>1992</v>
      </c>
      <c r="F86" s="76" t="s">
        <v>2186</v>
      </c>
      <c r="G86" s="76" t="s">
        <v>2187</v>
      </c>
      <c r="H86" s="76" t="s">
        <v>2080</v>
      </c>
      <c r="I86" s="76" t="s">
        <v>2138</v>
      </c>
    </row>
    <row r="87" spans="1:9" x14ac:dyDescent="0.35">
      <c r="A87" s="75">
        <v>1</v>
      </c>
      <c r="B87" s="75">
        <v>214758</v>
      </c>
      <c r="C87" s="76" t="s">
        <v>2225</v>
      </c>
      <c r="D87" s="76" t="s">
        <v>2225</v>
      </c>
      <c r="E87" s="76" t="s">
        <v>1992</v>
      </c>
      <c r="F87" s="76" t="s">
        <v>2186</v>
      </c>
      <c r="G87" s="76" t="s">
        <v>2187</v>
      </c>
      <c r="H87" s="76" t="s">
        <v>2080</v>
      </c>
      <c r="I87" s="76" t="s">
        <v>2138</v>
      </c>
    </row>
    <row r="88" spans="1:9" x14ac:dyDescent="0.35">
      <c r="A88" s="75">
        <v>1</v>
      </c>
      <c r="B88" s="75">
        <v>222328</v>
      </c>
      <c r="C88" s="76" t="s">
        <v>2226</v>
      </c>
      <c r="D88" s="76" t="s">
        <v>2227</v>
      </c>
      <c r="E88" s="76" t="s">
        <v>1992</v>
      </c>
      <c r="F88" s="76" t="s">
        <v>2186</v>
      </c>
      <c r="G88" s="76" t="s">
        <v>2187</v>
      </c>
      <c r="H88" s="76" t="s">
        <v>2080</v>
      </c>
      <c r="I88" s="76" t="s">
        <v>2081</v>
      </c>
    </row>
    <row r="89" spans="1:9" x14ac:dyDescent="0.35">
      <c r="A89" s="75">
        <v>1</v>
      </c>
      <c r="B89" s="75">
        <v>222327</v>
      </c>
      <c r="C89" s="76" t="s">
        <v>2228</v>
      </c>
      <c r="D89" s="76" t="s">
        <v>2229</v>
      </c>
      <c r="E89" s="76" t="s">
        <v>1992</v>
      </c>
      <c r="F89" s="76" t="s">
        <v>2186</v>
      </c>
      <c r="G89" s="76" t="s">
        <v>2187</v>
      </c>
      <c r="H89" s="76" t="s">
        <v>2080</v>
      </c>
      <c r="I89" s="76" t="s">
        <v>2081</v>
      </c>
    </row>
    <row r="90" spans="1:9" x14ac:dyDescent="0.35">
      <c r="A90" s="75">
        <v>1</v>
      </c>
      <c r="B90" s="75">
        <v>226591</v>
      </c>
      <c r="C90" s="76" t="s">
        <v>2230</v>
      </c>
      <c r="D90" s="76" t="s">
        <v>2231</v>
      </c>
      <c r="E90" s="76" t="s">
        <v>1992</v>
      </c>
      <c r="F90" s="76" t="s">
        <v>2186</v>
      </c>
      <c r="G90" s="76" t="s">
        <v>2187</v>
      </c>
      <c r="H90" s="76" t="s">
        <v>2080</v>
      </c>
      <c r="I90" s="76" t="s">
        <v>2081</v>
      </c>
    </row>
    <row r="91" spans="1:9" x14ac:dyDescent="0.35">
      <c r="A91" s="75">
        <v>1</v>
      </c>
      <c r="B91" s="75">
        <v>222325</v>
      </c>
      <c r="C91" s="76" t="s">
        <v>2232</v>
      </c>
      <c r="D91" s="76" t="s">
        <v>2233</v>
      </c>
      <c r="E91" s="76" t="s">
        <v>1992</v>
      </c>
      <c r="F91" s="76" t="s">
        <v>2186</v>
      </c>
      <c r="G91" s="76" t="s">
        <v>2187</v>
      </c>
      <c r="H91" s="76" t="s">
        <v>2080</v>
      </c>
      <c r="I91" s="76" t="s">
        <v>2081</v>
      </c>
    </row>
    <row r="92" spans="1:9" x14ac:dyDescent="0.35">
      <c r="A92" s="75">
        <v>1</v>
      </c>
      <c r="B92" s="75">
        <v>222326</v>
      </c>
      <c r="C92" s="76" t="s">
        <v>2232</v>
      </c>
      <c r="D92" s="76" t="s">
        <v>2234</v>
      </c>
      <c r="E92" s="76" t="s">
        <v>1992</v>
      </c>
      <c r="F92" s="76" t="s">
        <v>2186</v>
      </c>
      <c r="G92" s="76" t="s">
        <v>2187</v>
      </c>
      <c r="H92" s="76" t="s">
        <v>2080</v>
      </c>
      <c r="I92" s="76" t="s">
        <v>2081</v>
      </c>
    </row>
    <row r="93" spans="1:9" x14ac:dyDescent="0.35">
      <c r="A93" s="75">
        <v>1</v>
      </c>
      <c r="B93" s="75">
        <v>226592</v>
      </c>
      <c r="C93" s="76" t="s">
        <v>2235</v>
      </c>
      <c r="D93" s="76" t="s">
        <v>2236</v>
      </c>
      <c r="E93" s="76" t="s">
        <v>1992</v>
      </c>
      <c r="F93" s="76" t="s">
        <v>2186</v>
      </c>
      <c r="G93" s="76" t="s">
        <v>2187</v>
      </c>
      <c r="H93" s="76" t="s">
        <v>2080</v>
      </c>
      <c r="I93" s="76" t="s">
        <v>2081</v>
      </c>
    </row>
    <row r="94" spans="1:9" x14ac:dyDescent="0.35">
      <c r="A94" s="75">
        <v>1</v>
      </c>
      <c r="B94" s="75">
        <v>220332</v>
      </c>
      <c r="C94" s="76" t="s">
        <v>2237</v>
      </c>
      <c r="D94" s="76" t="s">
        <v>2238</v>
      </c>
      <c r="E94" s="76" t="s">
        <v>1992</v>
      </c>
      <c r="F94" s="76" t="s">
        <v>2186</v>
      </c>
      <c r="G94" s="76" t="s">
        <v>2187</v>
      </c>
      <c r="H94" s="76" t="s">
        <v>2080</v>
      </c>
      <c r="I94" s="76" t="s">
        <v>2081</v>
      </c>
    </row>
    <row r="95" spans="1:9" x14ac:dyDescent="0.35">
      <c r="A95" s="75">
        <v>1</v>
      </c>
      <c r="B95" s="75">
        <v>200072</v>
      </c>
      <c r="C95" s="76" t="s">
        <v>2239</v>
      </c>
      <c r="D95" s="76" t="s">
        <v>2240</v>
      </c>
      <c r="E95" s="76" t="s">
        <v>1992</v>
      </c>
      <c r="F95" s="76" t="s">
        <v>2186</v>
      </c>
      <c r="G95" s="76" t="s">
        <v>2187</v>
      </c>
      <c r="H95" s="76" t="s">
        <v>2080</v>
      </c>
      <c r="I95" s="76" t="s">
        <v>2081</v>
      </c>
    </row>
    <row r="96" spans="1:9" x14ac:dyDescent="0.35">
      <c r="A96" s="75">
        <v>1</v>
      </c>
      <c r="B96" s="75">
        <v>200071</v>
      </c>
      <c r="C96" s="76" t="s">
        <v>2241</v>
      </c>
      <c r="D96" s="76" t="s">
        <v>2242</v>
      </c>
      <c r="E96" s="76" t="s">
        <v>1992</v>
      </c>
      <c r="F96" s="76" t="s">
        <v>2186</v>
      </c>
      <c r="G96" s="76" t="s">
        <v>2187</v>
      </c>
      <c r="H96" s="76" t="s">
        <v>2080</v>
      </c>
      <c r="I96" s="76" t="s">
        <v>2090</v>
      </c>
    </row>
    <row r="97" spans="1:9" x14ac:dyDescent="0.35">
      <c r="A97" s="75">
        <v>1</v>
      </c>
      <c r="B97" s="75">
        <v>200073</v>
      </c>
      <c r="C97" s="76" t="s">
        <v>2243</v>
      </c>
      <c r="D97" s="76" t="s">
        <v>2244</v>
      </c>
      <c r="E97" s="76" t="s">
        <v>1992</v>
      </c>
      <c r="F97" s="76" t="s">
        <v>2186</v>
      </c>
      <c r="G97" s="76" t="s">
        <v>2187</v>
      </c>
      <c r="H97" s="76" t="s">
        <v>2080</v>
      </c>
      <c r="I97" s="76" t="s">
        <v>2090</v>
      </c>
    </row>
    <row r="98" spans="1:9" x14ac:dyDescent="0.35">
      <c r="A98" s="75">
        <v>1</v>
      </c>
      <c r="B98" s="75">
        <v>200074</v>
      </c>
      <c r="C98" s="76" t="s">
        <v>2245</v>
      </c>
      <c r="D98" s="76" t="s">
        <v>2246</v>
      </c>
      <c r="E98" s="76" t="s">
        <v>1992</v>
      </c>
      <c r="F98" s="76" t="s">
        <v>2186</v>
      </c>
      <c r="G98" s="76" t="s">
        <v>2187</v>
      </c>
      <c r="H98" s="76" t="s">
        <v>2080</v>
      </c>
      <c r="I98" s="76" t="s">
        <v>2090</v>
      </c>
    </row>
    <row r="99" spans="1:9" x14ac:dyDescent="0.35">
      <c r="A99" s="75">
        <v>1</v>
      </c>
      <c r="B99" s="75">
        <v>200078</v>
      </c>
      <c r="C99" s="76" t="s">
        <v>2247</v>
      </c>
      <c r="D99" s="76" t="s">
        <v>2247</v>
      </c>
      <c r="E99" s="76" t="s">
        <v>1992</v>
      </c>
      <c r="F99" s="76" t="s">
        <v>2186</v>
      </c>
      <c r="G99" s="76" t="s">
        <v>2187</v>
      </c>
      <c r="H99" s="76" t="s">
        <v>2080</v>
      </c>
      <c r="I99" s="76" t="s">
        <v>2081</v>
      </c>
    </row>
    <row r="100" spans="1:9" x14ac:dyDescent="0.35">
      <c r="A100" s="75">
        <v>1</v>
      </c>
      <c r="B100" s="75">
        <v>200075</v>
      </c>
      <c r="C100" s="76" t="s">
        <v>2248</v>
      </c>
      <c r="D100" s="76" t="s">
        <v>2248</v>
      </c>
      <c r="E100" s="76" t="s">
        <v>1992</v>
      </c>
      <c r="F100" s="76" t="s">
        <v>2186</v>
      </c>
      <c r="G100" s="76" t="s">
        <v>2187</v>
      </c>
      <c r="H100" s="76" t="s">
        <v>2080</v>
      </c>
      <c r="I100" s="76" t="s">
        <v>2081</v>
      </c>
    </row>
    <row r="101" spans="1:9" x14ac:dyDescent="0.35">
      <c r="A101" s="75">
        <v>1</v>
      </c>
      <c r="B101" s="77">
        <v>200076</v>
      </c>
      <c r="C101" s="78" t="s">
        <v>2249</v>
      </c>
      <c r="D101" s="78" t="s">
        <v>2249</v>
      </c>
      <c r="E101" s="76" t="s">
        <v>1992</v>
      </c>
      <c r="F101" s="76" t="s">
        <v>2186</v>
      </c>
      <c r="G101" s="76" t="s">
        <v>2187</v>
      </c>
      <c r="H101" s="76" t="s">
        <v>2080</v>
      </c>
      <c r="I101" s="76" t="s">
        <v>2090</v>
      </c>
    </row>
    <row r="102" spans="1:9" x14ac:dyDescent="0.35">
      <c r="A102" s="75">
        <v>1</v>
      </c>
      <c r="B102" s="75">
        <v>200077</v>
      </c>
      <c r="C102" s="76" t="s">
        <v>2250</v>
      </c>
      <c r="D102" s="76" t="s">
        <v>2250</v>
      </c>
      <c r="E102" s="76" t="s">
        <v>1992</v>
      </c>
      <c r="F102" s="76" t="s">
        <v>2186</v>
      </c>
      <c r="G102" s="76" t="s">
        <v>2187</v>
      </c>
      <c r="H102" s="76" t="s">
        <v>2080</v>
      </c>
      <c r="I102" s="76" t="s">
        <v>2081</v>
      </c>
    </row>
    <row r="103" spans="1:9" x14ac:dyDescent="0.35">
      <c r="A103" s="75">
        <v>1</v>
      </c>
      <c r="B103" s="75">
        <v>246855</v>
      </c>
      <c r="C103" s="76" t="s">
        <v>2251</v>
      </c>
      <c r="D103" s="76" t="s">
        <v>2252</v>
      </c>
      <c r="E103" s="76" t="s">
        <v>1992</v>
      </c>
      <c r="F103" s="76" t="s">
        <v>2186</v>
      </c>
      <c r="G103" s="76" t="s">
        <v>2187</v>
      </c>
      <c r="H103" s="76" t="s">
        <v>2080</v>
      </c>
      <c r="I103" s="76" t="s">
        <v>2253</v>
      </c>
    </row>
    <row r="104" spans="1:9" x14ac:dyDescent="0.35">
      <c r="A104" s="75">
        <v>1</v>
      </c>
      <c r="B104" s="75">
        <v>200053</v>
      </c>
      <c r="C104" s="76" t="s">
        <v>2254</v>
      </c>
      <c r="D104" s="76" t="s">
        <v>2255</v>
      </c>
      <c r="E104" s="76" t="s">
        <v>1992</v>
      </c>
      <c r="F104" s="76" t="s">
        <v>2256</v>
      </c>
      <c r="G104" s="76" t="s">
        <v>2257</v>
      </c>
      <c r="H104" s="76" t="s">
        <v>2080</v>
      </c>
      <c r="I104" s="76" t="s">
        <v>2258</v>
      </c>
    </row>
    <row r="105" spans="1:9" x14ac:dyDescent="0.35">
      <c r="A105" s="75">
        <v>1</v>
      </c>
      <c r="B105" s="75">
        <v>200054</v>
      </c>
      <c r="C105" s="76" t="s">
        <v>2254</v>
      </c>
      <c r="D105" s="76" t="s">
        <v>2259</v>
      </c>
      <c r="E105" s="76" t="s">
        <v>1992</v>
      </c>
      <c r="F105" s="76" t="s">
        <v>2256</v>
      </c>
      <c r="G105" s="76" t="s">
        <v>2257</v>
      </c>
      <c r="H105" s="76" t="s">
        <v>2080</v>
      </c>
      <c r="I105" s="76" t="s">
        <v>2090</v>
      </c>
    </row>
    <row r="106" spans="1:9" x14ac:dyDescent="0.35">
      <c r="A106" s="75">
        <v>1</v>
      </c>
      <c r="B106" s="75">
        <v>200051</v>
      </c>
      <c r="C106" s="76" t="s">
        <v>2260</v>
      </c>
      <c r="D106" s="76" t="s">
        <v>2261</v>
      </c>
      <c r="E106" s="76" t="s">
        <v>1992</v>
      </c>
      <c r="F106" s="76" t="s">
        <v>2256</v>
      </c>
      <c r="G106" s="76" t="s">
        <v>2257</v>
      </c>
      <c r="H106" s="76" t="s">
        <v>2080</v>
      </c>
      <c r="I106" s="76" t="s">
        <v>2090</v>
      </c>
    </row>
    <row r="107" spans="1:9" x14ac:dyDescent="0.35">
      <c r="A107" s="75">
        <v>1</v>
      </c>
      <c r="B107" s="75">
        <v>200052</v>
      </c>
      <c r="C107" s="76" t="s">
        <v>2260</v>
      </c>
      <c r="D107" s="76" t="s">
        <v>2262</v>
      </c>
      <c r="E107" s="76" t="s">
        <v>1992</v>
      </c>
      <c r="F107" s="76" t="s">
        <v>2256</v>
      </c>
      <c r="G107" s="76" t="s">
        <v>2257</v>
      </c>
      <c r="H107" s="76" t="s">
        <v>2080</v>
      </c>
      <c r="I107" s="76" t="s">
        <v>2090</v>
      </c>
    </row>
    <row r="108" spans="1:9" x14ac:dyDescent="0.35">
      <c r="A108" s="75">
        <v>1</v>
      </c>
      <c r="B108" s="75">
        <v>200091</v>
      </c>
      <c r="C108" s="76" t="s">
        <v>2263</v>
      </c>
      <c r="D108" s="76" t="s">
        <v>2264</v>
      </c>
      <c r="E108" s="76" t="s">
        <v>1992</v>
      </c>
      <c r="F108" s="76" t="s">
        <v>2256</v>
      </c>
      <c r="G108" s="76" t="s">
        <v>2257</v>
      </c>
      <c r="H108" s="76" t="s">
        <v>2080</v>
      </c>
      <c r="I108" s="76" t="s">
        <v>2090</v>
      </c>
    </row>
    <row r="109" spans="1:9" x14ac:dyDescent="0.35">
      <c r="A109" s="75">
        <v>1</v>
      </c>
      <c r="B109" s="75">
        <v>200049</v>
      </c>
      <c r="C109" s="76" t="s">
        <v>2265</v>
      </c>
      <c r="D109" s="76" t="s">
        <v>2266</v>
      </c>
      <c r="E109" s="76" t="s">
        <v>1992</v>
      </c>
      <c r="F109" s="76" t="s">
        <v>2256</v>
      </c>
      <c r="G109" s="76" t="s">
        <v>2257</v>
      </c>
      <c r="H109" s="76" t="s">
        <v>2080</v>
      </c>
      <c r="I109" s="76" t="s">
        <v>2090</v>
      </c>
    </row>
    <row r="110" spans="1:9" x14ac:dyDescent="0.35">
      <c r="A110" s="75">
        <v>1</v>
      </c>
      <c r="B110" s="75">
        <v>200050</v>
      </c>
      <c r="C110" s="76" t="s">
        <v>2265</v>
      </c>
      <c r="D110" s="76" t="s">
        <v>2267</v>
      </c>
      <c r="E110" s="76" t="s">
        <v>1992</v>
      </c>
      <c r="F110" s="76" t="s">
        <v>2256</v>
      </c>
      <c r="G110" s="76" t="s">
        <v>2257</v>
      </c>
      <c r="H110" s="76" t="s">
        <v>2080</v>
      </c>
      <c r="I110" s="76" t="s">
        <v>2090</v>
      </c>
    </row>
    <row r="111" spans="1:9" x14ac:dyDescent="0.35">
      <c r="A111" s="75">
        <v>1</v>
      </c>
      <c r="B111" s="75">
        <v>215646</v>
      </c>
      <c r="C111" s="76" t="s">
        <v>2268</v>
      </c>
      <c r="D111" s="76" t="s">
        <v>2269</v>
      </c>
      <c r="E111" s="76" t="s">
        <v>1992</v>
      </c>
      <c r="F111" s="76" t="s">
        <v>2256</v>
      </c>
      <c r="G111" s="76" t="s">
        <v>2257</v>
      </c>
      <c r="H111" s="76" t="s">
        <v>2080</v>
      </c>
      <c r="I111" s="76" t="s">
        <v>2081</v>
      </c>
    </row>
    <row r="112" spans="1:9" x14ac:dyDescent="0.35">
      <c r="A112" s="75">
        <v>1</v>
      </c>
      <c r="B112" s="75">
        <v>215647</v>
      </c>
      <c r="C112" s="76" t="s">
        <v>2268</v>
      </c>
      <c r="D112" s="76" t="s">
        <v>2270</v>
      </c>
      <c r="E112" s="76" t="s">
        <v>1992</v>
      </c>
      <c r="F112" s="76" t="s">
        <v>2256</v>
      </c>
      <c r="G112" s="76" t="s">
        <v>2257</v>
      </c>
      <c r="H112" s="76" t="s">
        <v>2080</v>
      </c>
      <c r="I112" s="76" t="s">
        <v>2081</v>
      </c>
    </row>
    <row r="113" spans="1:9" x14ac:dyDescent="0.35">
      <c r="A113" s="75">
        <v>1</v>
      </c>
      <c r="B113" s="75">
        <v>200060</v>
      </c>
      <c r="C113" s="76" t="s">
        <v>2271</v>
      </c>
      <c r="D113" s="76" t="s">
        <v>2272</v>
      </c>
      <c r="E113" s="76" t="s">
        <v>1992</v>
      </c>
      <c r="F113" s="76" t="s">
        <v>2256</v>
      </c>
      <c r="G113" s="76" t="s">
        <v>2257</v>
      </c>
      <c r="H113" s="76" t="s">
        <v>2080</v>
      </c>
      <c r="I113" s="76" t="s">
        <v>2081</v>
      </c>
    </row>
    <row r="114" spans="1:9" x14ac:dyDescent="0.35">
      <c r="A114" s="75">
        <v>1</v>
      </c>
      <c r="B114" s="75">
        <v>200061</v>
      </c>
      <c r="C114" s="76" t="s">
        <v>2271</v>
      </c>
      <c r="D114" s="76" t="s">
        <v>2273</v>
      </c>
      <c r="E114" s="76" t="s">
        <v>1992</v>
      </c>
      <c r="F114" s="76" t="s">
        <v>2256</v>
      </c>
      <c r="G114" s="76" t="s">
        <v>2257</v>
      </c>
      <c r="H114" s="76" t="s">
        <v>2080</v>
      </c>
      <c r="I114" s="76" t="s">
        <v>2081</v>
      </c>
    </row>
    <row r="115" spans="1:9" x14ac:dyDescent="0.35">
      <c r="A115" s="75">
        <v>1</v>
      </c>
      <c r="B115" s="75">
        <v>200062</v>
      </c>
      <c r="C115" s="76" t="s">
        <v>2274</v>
      </c>
      <c r="D115" s="76" t="s">
        <v>2275</v>
      </c>
      <c r="E115" s="76" t="s">
        <v>1992</v>
      </c>
      <c r="F115" s="76" t="s">
        <v>2256</v>
      </c>
      <c r="G115" s="76" t="s">
        <v>2257</v>
      </c>
      <c r="H115" s="76" t="s">
        <v>2080</v>
      </c>
      <c r="I115" s="76" t="s">
        <v>2081</v>
      </c>
    </row>
    <row r="116" spans="1:9" x14ac:dyDescent="0.35">
      <c r="A116" s="75">
        <v>1</v>
      </c>
      <c r="B116" s="75">
        <v>200063</v>
      </c>
      <c r="C116" s="76" t="s">
        <v>2274</v>
      </c>
      <c r="D116" s="76" t="s">
        <v>2276</v>
      </c>
      <c r="E116" s="76" t="s">
        <v>1992</v>
      </c>
      <c r="F116" s="76" t="s">
        <v>2256</v>
      </c>
      <c r="G116" s="76" t="s">
        <v>2257</v>
      </c>
      <c r="H116" s="76" t="s">
        <v>2080</v>
      </c>
      <c r="I116" s="76" t="s">
        <v>2081</v>
      </c>
    </row>
    <row r="117" spans="1:9" x14ac:dyDescent="0.35">
      <c r="A117" s="75">
        <v>1</v>
      </c>
      <c r="B117" s="75">
        <v>200055</v>
      </c>
      <c r="C117" s="76" t="s">
        <v>2277</v>
      </c>
      <c r="D117" s="76" t="s">
        <v>2278</v>
      </c>
      <c r="E117" s="76" t="s">
        <v>1992</v>
      </c>
      <c r="F117" s="76" t="s">
        <v>2256</v>
      </c>
      <c r="G117" s="76" t="s">
        <v>2257</v>
      </c>
      <c r="H117" s="76" t="s">
        <v>2080</v>
      </c>
      <c r="I117" s="76" t="s">
        <v>2090</v>
      </c>
    </row>
    <row r="118" spans="1:9" x14ac:dyDescent="0.35">
      <c r="A118" s="75">
        <v>1</v>
      </c>
      <c r="B118" s="77">
        <v>200056</v>
      </c>
      <c r="C118" s="78" t="s">
        <v>2279</v>
      </c>
      <c r="D118" s="78" t="s">
        <v>2280</v>
      </c>
      <c r="E118" s="76" t="s">
        <v>1992</v>
      </c>
      <c r="F118" s="76" t="s">
        <v>2256</v>
      </c>
      <c r="G118" s="76" t="s">
        <v>2257</v>
      </c>
      <c r="H118" s="76" t="s">
        <v>2080</v>
      </c>
      <c r="I118" s="76" t="s">
        <v>2081</v>
      </c>
    </row>
    <row r="119" spans="1:9" x14ac:dyDescent="0.35">
      <c r="A119" s="75">
        <v>1</v>
      </c>
      <c r="B119" s="75">
        <v>200057</v>
      </c>
      <c r="C119" s="76" t="s">
        <v>2279</v>
      </c>
      <c r="D119" s="76" t="s">
        <v>2281</v>
      </c>
      <c r="E119" s="76" t="s">
        <v>1992</v>
      </c>
      <c r="F119" s="76" t="s">
        <v>2256</v>
      </c>
      <c r="G119" s="76" t="s">
        <v>2257</v>
      </c>
      <c r="H119" s="76" t="s">
        <v>2080</v>
      </c>
      <c r="I119" s="76" t="s">
        <v>2081</v>
      </c>
    </row>
    <row r="120" spans="1:9" x14ac:dyDescent="0.35">
      <c r="A120" s="75">
        <v>1</v>
      </c>
      <c r="B120" s="77">
        <v>200058</v>
      </c>
      <c r="C120" s="78" t="s">
        <v>2282</v>
      </c>
      <c r="D120" s="78" t="s">
        <v>2283</v>
      </c>
      <c r="E120" s="76" t="s">
        <v>1992</v>
      </c>
      <c r="F120" s="76" t="s">
        <v>2256</v>
      </c>
      <c r="G120" s="76" t="s">
        <v>2257</v>
      </c>
      <c r="H120" s="76" t="s">
        <v>2080</v>
      </c>
      <c r="I120" s="76" t="s">
        <v>2090</v>
      </c>
    </row>
    <row r="121" spans="1:9" x14ac:dyDescent="0.35">
      <c r="A121" s="75">
        <v>1</v>
      </c>
      <c r="B121" s="75">
        <v>200059</v>
      </c>
      <c r="C121" s="76" t="s">
        <v>2282</v>
      </c>
      <c r="D121" s="76" t="s">
        <v>2284</v>
      </c>
      <c r="E121" s="76" t="s">
        <v>1992</v>
      </c>
      <c r="F121" s="76" t="s">
        <v>2256</v>
      </c>
      <c r="G121" s="76" t="s">
        <v>2257</v>
      </c>
      <c r="H121" s="76" t="s">
        <v>2080</v>
      </c>
      <c r="I121" s="76" t="s">
        <v>2081</v>
      </c>
    </row>
    <row r="122" spans="1:9" x14ac:dyDescent="0.35">
      <c r="A122" s="75">
        <v>1</v>
      </c>
      <c r="B122" s="75">
        <v>200066</v>
      </c>
      <c r="C122" s="76" t="s">
        <v>2285</v>
      </c>
      <c r="D122" s="76" t="s">
        <v>2286</v>
      </c>
      <c r="E122" s="76" t="s">
        <v>1992</v>
      </c>
      <c r="F122" s="76" t="s">
        <v>2256</v>
      </c>
      <c r="G122" s="76" t="s">
        <v>2257</v>
      </c>
      <c r="H122" s="76" t="s">
        <v>2080</v>
      </c>
      <c r="I122" s="76" t="s">
        <v>2090</v>
      </c>
    </row>
    <row r="123" spans="1:9" x14ac:dyDescent="0.35">
      <c r="A123" s="75">
        <v>1</v>
      </c>
      <c r="B123" s="75">
        <v>215648</v>
      </c>
      <c r="C123" s="76" t="s">
        <v>2285</v>
      </c>
      <c r="D123" s="76" t="s">
        <v>2287</v>
      </c>
      <c r="E123" s="76" t="s">
        <v>1992</v>
      </c>
      <c r="F123" s="76" t="s">
        <v>2256</v>
      </c>
      <c r="G123" s="76" t="s">
        <v>2257</v>
      </c>
      <c r="H123" s="76" t="s">
        <v>2080</v>
      </c>
      <c r="I123" s="76" t="s">
        <v>2081</v>
      </c>
    </row>
    <row r="124" spans="1:9" x14ac:dyDescent="0.35">
      <c r="A124" s="75">
        <v>1</v>
      </c>
      <c r="B124" s="75">
        <v>200067</v>
      </c>
      <c r="C124" s="76" t="s">
        <v>2288</v>
      </c>
      <c r="D124" s="76" t="s">
        <v>2289</v>
      </c>
      <c r="E124" s="76" t="s">
        <v>1992</v>
      </c>
      <c r="F124" s="76" t="s">
        <v>2256</v>
      </c>
      <c r="G124" s="76" t="s">
        <v>2257</v>
      </c>
      <c r="H124" s="76" t="s">
        <v>2080</v>
      </c>
      <c r="I124" s="76" t="s">
        <v>2081</v>
      </c>
    </row>
    <row r="125" spans="1:9" x14ac:dyDescent="0.35">
      <c r="A125" s="75">
        <v>1</v>
      </c>
      <c r="B125" s="75">
        <v>200064</v>
      </c>
      <c r="C125" s="76" t="s">
        <v>2290</v>
      </c>
      <c r="D125" s="76" t="s">
        <v>2291</v>
      </c>
      <c r="E125" s="76" t="s">
        <v>1992</v>
      </c>
      <c r="F125" s="76" t="s">
        <v>2256</v>
      </c>
      <c r="G125" s="76" t="s">
        <v>2257</v>
      </c>
      <c r="H125" s="76" t="s">
        <v>2080</v>
      </c>
      <c r="I125" s="76" t="s">
        <v>2081</v>
      </c>
    </row>
    <row r="126" spans="1:9" x14ac:dyDescent="0.35">
      <c r="A126" s="75">
        <v>1</v>
      </c>
      <c r="B126" s="75">
        <v>200065</v>
      </c>
      <c r="C126" s="76" t="s">
        <v>2290</v>
      </c>
      <c r="D126" s="76" t="s">
        <v>2292</v>
      </c>
      <c r="E126" s="76" t="s">
        <v>1992</v>
      </c>
      <c r="F126" s="76" t="s">
        <v>2256</v>
      </c>
      <c r="G126" s="76" t="s">
        <v>2257</v>
      </c>
      <c r="H126" s="76" t="s">
        <v>2080</v>
      </c>
      <c r="I126" s="76" t="s">
        <v>2081</v>
      </c>
    </row>
    <row r="127" spans="1:9" x14ac:dyDescent="0.35">
      <c r="A127" s="75">
        <v>1</v>
      </c>
      <c r="B127" s="75">
        <v>215232</v>
      </c>
      <c r="C127" s="76" t="s">
        <v>2293</v>
      </c>
      <c r="D127" s="76" t="s">
        <v>2294</v>
      </c>
      <c r="E127" s="76" t="s">
        <v>1992</v>
      </c>
      <c r="F127" s="76" t="s">
        <v>2256</v>
      </c>
      <c r="G127" s="76" t="s">
        <v>2257</v>
      </c>
      <c r="H127" s="76" t="s">
        <v>2080</v>
      </c>
      <c r="I127" s="76" t="s">
        <v>2081</v>
      </c>
    </row>
    <row r="128" spans="1:9" x14ac:dyDescent="0.35">
      <c r="A128" s="75">
        <v>1</v>
      </c>
      <c r="B128" s="75">
        <v>200068</v>
      </c>
      <c r="C128" s="76" t="s">
        <v>2295</v>
      </c>
      <c r="D128" s="76" t="s">
        <v>2296</v>
      </c>
      <c r="E128" s="76" t="s">
        <v>1992</v>
      </c>
      <c r="F128" s="76" t="s">
        <v>2256</v>
      </c>
      <c r="G128" s="76" t="s">
        <v>2257</v>
      </c>
      <c r="H128" s="76" t="s">
        <v>2080</v>
      </c>
      <c r="I128" s="76" t="s">
        <v>2081</v>
      </c>
    </row>
    <row r="129" spans="1:9" x14ac:dyDescent="0.35">
      <c r="A129" s="75">
        <v>1</v>
      </c>
      <c r="B129" s="75">
        <v>231314</v>
      </c>
      <c r="C129" s="76" t="s">
        <v>2297</v>
      </c>
      <c r="D129" s="76" t="s">
        <v>2298</v>
      </c>
      <c r="E129" s="76" t="s">
        <v>1992</v>
      </c>
      <c r="F129" s="76" t="s">
        <v>2256</v>
      </c>
      <c r="G129" s="76" t="s">
        <v>2257</v>
      </c>
      <c r="H129" s="76" t="s">
        <v>2080</v>
      </c>
      <c r="I129" s="76" t="s">
        <v>2081</v>
      </c>
    </row>
    <row r="130" spans="1:9" x14ac:dyDescent="0.35">
      <c r="A130" s="75">
        <v>1</v>
      </c>
      <c r="B130" s="75">
        <v>214946</v>
      </c>
      <c r="C130" s="76" t="s">
        <v>2299</v>
      </c>
      <c r="D130" s="76" t="s">
        <v>2300</v>
      </c>
      <c r="E130" s="76" t="s">
        <v>1992</v>
      </c>
      <c r="F130" s="76" t="s">
        <v>2256</v>
      </c>
      <c r="G130" s="76" t="s">
        <v>2257</v>
      </c>
      <c r="H130" s="76" t="s">
        <v>2080</v>
      </c>
      <c r="I130" s="76" t="s">
        <v>2081</v>
      </c>
    </row>
    <row r="131" spans="1:9" x14ac:dyDescent="0.35">
      <c r="A131" s="75">
        <v>1</v>
      </c>
      <c r="B131" s="75">
        <v>215649</v>
      </c>
      <c r="C131" s="76" t="s">
        <v>2301</v>
      </c>
      <c r="D131" s="76" t="s">
        <v>2302</v>
      </c>
      <c r="E131" s="76" t="s">
        <v>1992</v>
      </c>
      <c r="F131" s="76" t="s">
        <v>2256</v>
      </c>
      <c r="G131" s="76" t="s">
        <v>2257</v>
      </c>
      <c r="H131" s="76" t="s">
        <v>2080</v>
      </c>
      <c r="I131" s="76" t="s">
        <v>2081</v>
      </c>
    </row>
    <row r="132" spans="1:9" x14ac:dyDescent="0.35">
      <c r="A132" s="75">
        <v>1</v>
      </c>
      <c r="B132" s="75">
        <v>200069</v>
      </c>
      <c r="C132" s="76" t="s">
        <v>2303</v>
      </c>
      <c r="D132" s="76" t="s">
        <v>2304</v>
      </c>
      <c r="E132" s="76" t="s">
        <v>1992</v>
      </c>
      <c r="F132" s="76" t="s">
        <v>2256</v>
      </c>
      <c r="G132" s="76" t="s">
        <v>2257</v>
      </c>
      <c r="H132" s="76" t="s">
        <v>2080</v>
      </c>
      <c r="I132" s="76" t="s">
        <v>2090</v>
      </c>
    </row>
    <row r="133" spans="1:9" x14ac:dyDescent="0.35">
      <c r="A133" s="75">
        <v>1</v>
      </c>
      <c r="B133" s="75">
        <v>200070</v>
      </c>
      <c r="C133" s="76" t="s">
        <v>2305</v>
      </c>
      <c r="D133" s="76" t="s">
        <v>2306</v>
      </c>
      <c r="E133" s="76" t="s">
        <v>1992</v>
      </c>
      <c r="F133" s="76" t="s">
        <v>2256</v>
      </c>
      <c r="G133" s="76" t="s">
        <v>2257</v>
      </c>
      <c r="H133" s="76" t="s">
        <v>2080</v>
      </c>
      <c r="I133" s="76" t="s">
        <v>2081</v>
      </c>
    </row>
    <row r="134" spans="1:9" x14ac:dyDescent="0.35">
      <c r="A134" s="75">
        <v>1</v>
      </c>
      <c r="B134" s="75">
        <v>260460</v>
      </c>
      <c r="C134" s="76" t="s">
        <v>2307</v>
      </c>
      <c r="D134" s="76" t="s">
        <v>2308</v>
      </c>
      <c r="E134" s="76" t="s">
        <v>1992</v>
      </c>
      <c r="F134" s="76" t="s">
        <v>2256</v>
      </c>
      <c r="G134" s="76" t="s">
        <v>2257</v>
      </c>
      <c r="H134" s="76" t="s">
        <v>2080</v>
      </c>
      <c r="I134" s="76" t="s">
        <v>2081</v>
      </c>
    </row>
    <row r="135" spans="1:9" x14ac:dyDescent="0.35">
      <c r="A135" s="75">
        <v>1</v>
      </c>
      <c r="B135" s="75">
        <v>200035</v>
      </c>
      <c r="C135" s="76" t="s">
        <v>2309</v>
      </c>
      <c r="D135" s="76" t="s">
        <v>2310</v>
      </c>
      <c r="E135" s="76" t="s">
        <v>1992</v>
      </c>
      <c r="F135" s="76" t="s">
        <v>2256</v>
      </c>
      <c r="G135" s="76" t="s">
        <v>2257</v>
      </c>
      <c r="H135" s="76" t="s">
        <v>2080</v>
      </c>
      <c r="I135" s="76" t="s">
        <v>2090</v>
      </c>
    </row>
    <row r="136" spans="1:9" x14ac:dyDescent="0.35">
      <c r="A136" s="75">
        <v>1</v>
      </c>
      <c r="B136" s="75">
        <v>200036</v>
      </c>
      <c r="C136" s="76" t="s">
        <v>2311</v>
      </c>
      <c r="D136" s="76" t="s">
        <v>2312</v>
      </c>
      <c r="E136" s="76" t="s">
        <v>1992</v>
      </c>
      <c r="F136" s="76" t="s">
        <v>2256</v>
      </c>
      <c r="G136" s="76" t="s">
        <v>2257</v>
      </c>
      <c r="H136" s="76" t="s">
        <v>2080</v>
      </c>
      <c r="I136" s="76" t="s">
        <v>2090</v>
      </c>
    </row>
    <row r="137" spans="1:9" x14ac:dyDescent="0.35">
      <c r="A137" s="75">
        <v>1</v>
      </c>
      <c r="B137" s="75">
        <v>200037</v>
      </c>
      <c r="C137" s="76" t="s">
        <v>2313</v>
      </c>
      <c r="D137" s="76" t="s">
        <v>2314</v>
      </c>
      <c r="E137" s="76" t="s">
        <v>1992</v>
      </c>
      <c r="F137" s="76" t="s">
        <v>2256</v>
      </c>
      <c r="G137" s="76" t="s">
        <v>2257</v>
      </c>
      <c r="H137" s="76" t="s">
        <v>2080</v>
      </c>
      <c r="I137" s="76" t="s">
        <v>2090</v>
      </c>
    </row>
    <row r="138" spans="1:9" x14ac:dyDescent="0.35">
      <c r="A138" s="75">
        <v>1</v>
      </c>
      <c r="B138" s="75">
        <v>200038</v>
      </c>
      <c r="C138" s="76" t="s">
        <v>2313</v>
      </c>
      <c r="D138" s="76" t="s">
        <v>2315</v>
      </c>
      <c r="E138" s="76" t="s">
        <v>1992</v>
      </c>
      <c r="F138" s="76" t="s">
        <v>2256</v>
      </c>
      <c r="G138" s="76" t="s">
        <v>2257</v>
      </c>
      <c r="H138" s="76" t="s">
        <v>2080</v>
      </c>
      <c r="I138" s="76" t="s">
        <v>2090</v>
      </c>
    </row>
    <row r="139" spans="1:9" x14ac:dyDescent="0.35">
      <c r="A139" s="75">
        <v>1</v>
      </c>
      <c r="B139" s="77">
        <v>200044</v>
      </c>
      <c r="C139" s="78" t="s">
        <v>2316</v>
      </c>
      <c r="D139" s="78" t="s">
        <v>2317</v>
      </c>
      <c r="E139" s="76" t="s">
        <v>1992</v>
      </c>
      <c r="F139" s="76" t="s">
        <v>2256</v>
      </c>
      <c r="G139" s="76" t="s">
        <v>2257</v>
      </c>
      <c r="H139" s="76" t="s">
        <v>2080</v>
      </c>
      <c r="I139" s="76" t="s">
        <v>2081</v>
      </c>
    </row>
    <row r="140" spans="1:9" x14ac:dyDescent="0.35">
      <c r="A140" s="75">
        <v>1</v>
      </c>
      <c r="B140" s="75">
        <v>200045</v>
      </c>
      <c r="C140" s="76" t="s">
        <v>2316</v>
      </c>
      <c r="D140" s="76" t="s">
        <v>2318</v>
      </c>
      <c r="E140" s="76" t="s">
        <v>1992</v>
      </c>
      <c r="F140" s="76" t="s">
        <v>2256</v>
      </c>
      <c r="G140" s="76" t="s">
        <v>2257</v>
      </c>
      <c r="H140" s="76" t="s">
        <v>2080</v>
      </c>
      <c r="I140" s="76" t="s">
        <v>2081</v>
      </c>
    </row>
    <row r="141" spans="1:9" x14ac:dyDescent="0.35">
      <c r="A141" s="75">
        <v>1</v>
      </c>
      <c r="B141" s="75">
        <v>200039</v>
      </c>
      <c r="C141" s="76" t="s">
        <v>2319</v>
      </c>
      <c r="D141" s="76" t="s">
        <v>2320</v>
      </c>
      <c r="E141" s="76" t="s">
        <v>1992</v>
      </c>
      <c r="F141" s="76" t="s">
        <v>2256</v>
      </c>
      <c r="G141" s="76" t="s">
        <v>2257</v>
      </c>
      <c r="H141" s="76" t="s">
        <v>2080</v>
      </c>
      <c r="I141" s="76" t="s">
        <v>2090</v>
      </c>
    </row>
    <row r="142" spans="1:9" x14ac:dyDescent="0.35">
      <c r="A142" s="75">
        <v>1</v>
      </c>
      <c r="B142" s="75">
        <v>200040</v>
      </c>
      <c r="C142" s="76" t="s">
        <v>2321</v>
      </c>
      <c r="D142" s="76" t="s">
        <v>2322</v>
      </c>
      <c r="E142" s="76" t="s">
        <v>1992</v>
      </c>
      <c r="F142" s="76" t="s">
        <v>2256</v>
      </c>
      <c r="G142" s="76" t="s">
        <v>2257</v>
      </c>
      <c r="H142" s="76" t="s">
        <v>2080</v>
      </c>
      <c r="I142" s="76" t="s">
        <v>2090</v>
      </c>
    </row>
    <row r="143" spans="1:9" x14ac:dyDescent="0.35">
      <c r="A143" s="75">
        <v>1</v>
      </c>
      <c r="B143" s="75">
        <v>200041</v>
      </c>
      <c r="C143" s="76" t="s">
        <v>2321</v>
      </c>
      <c r="D143" s="76" t="s">
        <v>2323</v>
      </c>
      <c r="E143" s="76" t="s">
        <v>1992</v>
      </c>
      <c r="F143" s="76" t="s">
        <v>2256</v>
      </c>
      <c r="G143" s="76" t="s">
        <v>2257</v>
      </c>
      <c r="H143" s="76" t="s">
        <v>2080</v>
      </c>
      <c r="I143" s="76" t="s">
        <v>2090</v>
      </c>
    </row>
    <row r="144" spans="1:9" x14ac:dyDescent="0.35">
      <c r="A144" s="75">
        <v>1</v>
      </c>
      <c r="B144" s="77">
        <v>200042</v>
      </c>
      <c r="C144" s="78" t="s">
        <v>2324</v>
      </c>
      <c r="D144" s="78" t="s">
        <v>2325</v>
      </c>
      <c r="E144" s="76" t="s">
        <v>1992</v>
      </c>
      <c r="F144" s="76" t="s">
        <v>2256</v>
      </c>
      <c r="G144" s="76" t="s">
        <v>2257</v>
      </c>
      <c r="H144" s="76" t="s">
        <v>2080</v>
      </c>
      <c r="I144" s="76" t="s">
        <v>2081</v>
      </c>
    </row>
    <row r="145" spans="1:9" x14ac:dyDescent="0.35">
      <c r="A145" s="75">
        <v>1</v>
      </c>
      <c r="B145" s="75">
        <v>200043</v>
      </c>
      <c r="C145" s="76" t="s">
        <v>2324</v>
      </c>
      <c r="D145" s="76" t="s">
        <v>2326</v>
      </c>
      <c r="E145" s="76" t="s">
        <v>1992</v>
      </c>
      <c r="F145" s="76" t="s">
        <v>2256</v>
      </c>
      <c r="G145" s="76" t="s">
        <v>2257</v>
      </c>
      <c r="H145" s="76" t="s">
        <v>2080</v>
      </c>
      <c r="I145" s="76" t="s">
        <v>2081</v>
      </c>
    </row>
    <row r="146" spans="1:9" x14ac:dyDescent="0.35">
      <c r="A146" s="75">
        <v>1</v>
      </c>
      <c r="B146" s="75">
        <v>200046</v>
      </c>
      <c r="C146" s="76" t="s">
        <v>2327</v>
      </c>
      <c r="D146" s="76" t="s">
        <v>2328</v>
      </c>
      <c r="E146" s="76" t="s">
        <v>1992</v>
      </c>
      <c r="F146" s="76" t="s">
        <v>2256</v>
      </c>
      <c r="G146" s="76" t="s">
        <v>2257</v>
      </c>
      <c r="H146" s="76" t="s">
        <v>2080</v>
      </c>
      <c r="I146" s="76" t="s">
        <v>2090</v>
      </c>
    </row>
    <row r="147" spans="1:9" x14ac:dyDescent="0.35">
      <c r="A147" s="75">
        <v>1</v>
      </c>
      <c r="B147" s="75">
        <v>200047</v>
      </c>
      <c r="C147" s="76" t="s">
        <v>2329</v>
      </c>
      <c r="D147" s="76" t="s">
        <v>2330</v>
      </c>
      <c r="E147" s="76" t="s">
        <v>1992</v>
      </c>
      <c r="F147" s="76" t="s">
        <v>2256</v>
      </c>
      <c r="G147" s="76" t="s">
        <v>2257</v>
      </c>
      <c r="H147" s="76" t="s">
        <v>2080</v>
      </c>
      <c r="I147" s="76" t="s">
        <v>2081</v>
      </c>
    </row>
    <row r="148" spans="1:9" x14ac:dyDescent="0.35">
      <c r="A148" s="75">
        <v>1</v>
      </c>
      <c r="B148" s="75">
        <v>200048</v>
      </c>
      <c r="C148" s="76" t="s">
        <v>2331</v>
      </c>
      <c r="D148" s="76" t="s">
        <v>2332</v>
      </c>
      <c r="E148" s="76" t="s">
        <v>1992</v>
      </c>
      <c r="F148" s="76" t="s">
        <v>2256</v>
      </c>
      <c r="G148" s="76" t="s">
        <v>2257</v>
      </c>
      <c r="H148" s="76" t="s">
        <v>2080</v>
      </c>
      <c r="I148" s="76" t="s">
        <v>2090</v>
      </c>
    </row>
    <row r="149" spans="1:9" x14ac:dyDescent="0.35">
      <c r="A149" s="79">
        <v>1</v>
      </c>
      <c r="B149" s="79">
        <v>291313</v>
      </c>
      <c r="C149" s="76" t="s">
        <v>2333</v>
      </c>
      <c r="E149" s="80" t="s">
        <v>1992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A826FC-1243-467A-9F8B-A1C0E36CD434}">
  <dimension ref="A1:B7"/>
  <sheetViews>
    <sheetView workbookViewId="0">
      <selection activeCell="B11" sqref="B11"/>
    </sheetView>
  </sheetViews>
  <sheetFormatPr baseColWidth="10" defaultRowHeight="14.5" x14ac:dyDescent="0.35"/>
  <cols>
    <col min="2" max="2" width="141.7265625" bestFit="1" customWidth="1"/>
  </cols>
  <sheetData>
    <row r="1" spans="1:2" x14ac:dyDescent="0.35">
      <c r="A1" s="83" t="s">
        <v>2339</v>
      </c>
      <c r="B1" s="83" t="s">
        <v>1975</v>
      </c>
    </row>
    <row r="2" spans="1:2" x14ac:dyDescent="0.35">
      <c r="A2" s="4">
        <v>1</v>
      </c>
      <c r="B2" s="1" t="s">
        <v>2340</v>
      </c>
    </row>
    <row r="3" spans="1:2" x14ac:dyDescent="0.35">
      <c r="A3" s="4">
        <v>2</v>
      </c>
      <c r="B3" s="1" t="s">
        <v>2341</v>
      </c>
    </row>
    <row r="4" spans="1:2" x14ac:dyDescent="0.35">
      <c r="A4" s="4">
        <v>3</v>
      </c>
      <c r="B4" s="1" t="s">
        <v>2342</v>
      </c>
    </row>
    <row r="5" spans="1:2" x14ac:dyDescent="0.35">
      <c r="A5" s="4">
        <v>4</v>
      </c>
      <c r="B5" s="1" t="s">
        <v>2343</v>
      </c>
    </row>
    <row r="6" spans="1:2" x14ac:dyDescent="0.35">
      <c r="A6" s="4">
        <v>5</v>
      </c>
      <c r="B6" s="1" t="s">
        <v>2344</v>
      </c>
    </row>
    <row r="7" spans="1:2" x14ac:dyDescent="0.35">
      <c r="A7" s="4">
        <v>6</v>
      </c>
      <c r="B7" s="1" t="s">
        <v>2345</v>
      </c>
    </row>
  </sheetData>
  <pageMargins left="0.7" right="0.7" top="0.75" bottom="0.75" header="0.3" footer="0.3"/>
</worksheet>
</file>

<file path=docMetadata/LabelInfo.xml><?xml version="1.0" encoding="utf-8"?>
<clbl:labelList xmlns:clbl="http://schemas.microsoft.com/office/2020/mipLabelMetadata">
  <clbl:label id="{6ebbfa72-b3b6-4c1f-8b23-058d4f67f013}" enabled="1" method="Privileged" siteId="{bf1ce8b5-5d39-4bc5-ad6e-07b3e4d7d67a}"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8</vt:i4>
      </vt:variant>
    </vt:vector>
  </HeadingPairs>
  <TitlesOfParts>
    <vt:vector size="8" baseType="lpstr">
      <vt:lpstr>Listas</vt:lpstr>
      <vt:lpstr>Plan Presentado 2025</vt:lpstr>
      <vt:lpstr>Estructuras_N1-N2-N3</vt:lpstr>
      <vt:lpstr>Conductor_N1-N2-N3</vt:lpstr>
      <vt:lpstr>Equipos Proteccion</vt:lpstr>
      <vt:lpstr>Transformador_Distribucion</vt:lpstr>
      <vt:lpstr>COD_MATERIALES</vt:lpstr>
      <vt:lpstr>Novedades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LUIS ENRIQUE SANTAFE PALACIOS</dc:creator>
  <cp:keywords/>
  <dc:description/>
  <cp:lastModifiedBy>WALTER ESTEBAN VELASCO CONTRERAS</cp:lastModifiedBy>
  <cp:revision/>
  <dcterms:created xsi:type="dcterms:W3CDTF">2023-07-18T01:17:39Z</dcterms:created>
  <dcterms:modified xsi:type="dcterms:W3CDTF">2025-10-07T20:01:26Z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86cab09b-e61a-4c01-96e7-67fc9e3d8cd5_Enabled">
    <vt:lpwstr>True</vt:lpwstr>
  </property>
  <property fmtid="{D5CDD505-2E9C-101B-9397-08002B2CF9AE}" pid="3" name="MSIP_Label_86cab09b-e61a-4c01-96e7-67fc9e3d8cd5_SiteId">
    <vt:lpwstr>bf1ce8b5-5d39-4bc5-ad6e-07b3e4d7d67a</vt:lpwstr>
  </property>
  <property fmtid="{D5CDD505-2E9C-101B-9397-08002B2CF9AE}" pid="4" name="MSIP_Label_86cab09b-e61a-4c01-96e7-67fc9e3d8cd5_SetDate">
    <vt:lpwstr>2023-08-22T14:11:55Z</vt:lpwstr>
  </property>
  <property fmtid="{D5CDD505-2E9C-101B-9397-08002B2CF9AE}" pid="5" name="MSIP_Label_86cab09b-e61a-4c01-96e7-67fc9e3d8cd5_Name">
    <vt:lpwstr>Private \ Todos los Empleados</vt:lpwstr>
  </property>
  <property fmtid="{D5CDD505-2E9C-101B-9397-08002B2CF9AE}" pid="6" name="MSIP_Label_86cab09b-e61a-4c01-96e7-67fc9e3d8cd5_Extended_MSFT_Method">
    <vt:lpwstr>Standard</vt:lpwstr>
  </property>
  <property fmtid="{D5CDD505-2E9C-101B-9397-08002B2CF9AE}" pid="7" name="Version">
    <vt:lpwstr>V120250428</vt:lpwstr>
  </property>
</Properties>
</file>