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40" tabRatio="50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Sheet2!$A$1:$L$30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L29" i="2"/>
  <c r="K29" i="2"/>
  <c r="J29" i="2"/>
  <c r="C5" i="3"/>
  <c r="C6" i="3"/>
  <c r="C4" i="3"/>
  <c r="C3" i="3"/>
  <c r="I29" i="2"/>
  <c r="I30" i="2"/>
  <c r="C2" i="3"/>
  <c r="C7" i="3"/>
  <c r="H29" i="2"/>
  <c r="H30" i="2"/>
  <c r="E7" i="3"/>
  <c r="E6" i="3"/>
  <c r="E4" i="3"/>
  <c r="E5" i="3"/>
  <c r="E3" i="3"/>
  <c r="J7" i="3"/>
  <c r="H7" i="3"/>
  <c r="I7" i="3"/>
  <c r="J6" i="3"/>
  <c r="H6" i="3"/>
  <c r="I6" i="3"/>
  <c r="J5" i="3"/>
  <c r="H5" i="3"/>
  <c r="I5" i="3"/>
  <c r="J4" i="3"/>
  <c r="H4" i="3"/>
  <c r="I4" i="3"/>
  <c r="J3" i="3"/>
  <c r="H3" i="3"/>
  <c r="I3" i="3"/>
  <c r="J2" i="3"/>
  <c r="E2" i="3"/>
  <c r="H2" i="3"/>
  <c r="I2" i="3"/>
  <c r="D102" i="1"/>
</calcChain>
</file>

<file path=xl/sharedStrings.xml><?xml version="1.0" encoding="utf-8"?>
<sst xmlns="http://schemas.openxmlformats.org/spreadsheetml/2006/main" count="232" uniqueCount="90">
  <si>
    <t>F</t>
  </si>
  <si>
    <t>T</t>
  </si>
  <si>
    <t>music</t>
  </si>
  <si>
    <t>sport</t>
  </si>
  <si>
    <t>shopping</t>
  </si>
  <si>
    <t>harry potter</t>
  </si>
  <si>
    <t>占星术</t>
  </si>
  <si>
    <t>mac &amp; pc</t>
  </si>
  <si>
    <t>security</t>
  </si>
  <si>
    <t>baseball &amp; american football</t>
  </si>
  <si>
    <t>news</t>
  </si>
  <si>
    <t>financial</t>
  </si>
  <si>
    <t>happy birthday</t>
  </si>
  <si>
    <t>politics</t>
  </si>
  <si>
    <t>world news</t>
  </si>
  <si>
    <t>business &amp; credit</t>
  </si>
  <si>
    <t>荷兰语</t>
  </si>
  <si>
    <t>attack</t>
  </si>
  <si>
    <t>earthquake</t>
  </si>
  <si>
    <t>traffic</t>
  </si>
  <si>
    <t>music/concert</t>
  </si>
  <si>
    <t>food</t>
  </si>
  <si>
    <t>job</t>
  </si>
  <si>
    <t>travel</t>
  </si>
  <si>
    <t>home-work</t>
  </si>
  <si>
    <t>movie</t>
  </si>
  <si>
    <t>iphone &amp; apple</t>
  </si>
  <si>
    <t>relationship</t>
  </si>
  <si>
    <t>vocation</t>
  </si>
  <si>
    <t>weather</t>
  </si>
  <si>
    <t>fit</t>
  </si>
  <si>
    <t>IT</t>
  </si>
  <si>
    <t>soccer</t>
  </si>
  <si>
    <t>basketball</t>
  </si>
  <si>
    <t>religion</t>
  </si>
  <si>
    <t>middle east</t>
  </si>
  <si>
    <t>LSH</t>
  </si>
  <si>
    <t>TimeUserLDA</t>
  </si>
  <si>
    <t>Twevent</t>
  </si>
  <si>
    <t>EDCoW</t>
  </si>
  <si>
    <t>BurstyBTM</t>
  </si>
  <si>
    <t>TransDetector</t>
  </si>
  <si>
    <t>recall</t>
  </si>
  <si>
    <t>DERate</t>
  </si>
  <si>
    <t>总计</t>
  </si>
  <si>
    <t>recall rate</t>
  </si>
  <si>
    <t>precision rate</t>
  </si>
  <si>
    <t>detected</t>
  </si>
  <si>
    <t>weather disaster</t>
  </si>
  <si>
    <t>Benchmark1</t>
  </si>
  <si>
    <t>20 events missing</t>
  </si>
  <si>
    <t>Amy Winehouse dies</t>
  </si>
  <si>
    <t>Atlantis shuttle lands</t>
  </si>
  <si>
    <t>Betty Ford dies</t>
  </si>
  <si>
    <t>Richard Bowes killed in riots in England</t>
  </si>
  <si>
    <t>Flight 4896 crash</t>
  </si>
  <si>
    <t>S&amp;P downgrade US credit rating</t>
  </si>
  <si>
    <t>US increases debt ceiling</t>
  </si>
  <si>
    <t>Terrorist attack in Delhi</t>
  </si>
  <si>
    <t>Earthquake in Virginia</t>
  </si>
  <si>
    <t>First victim of London riots dies</t>
  </si>
  <si>
    <t>War criminal Goran hadzic arrested</t>
  </si>
  <si>
    <t>Indian and Bangladesh sign a border pact</t>
  </si>
  <si>
    <t>Plane with Russian hocky team Lokomotiv crashes</t>
  </si>
  <si>
    <t>Explosion in French nuclear plant in Marcoule</t>
  </si>
  <si>
    <t>NASA announces there might be water on Mars</t>
  </si>
  <si>
    <t>Google announces plans to bury Motorola Mobility</t>
  </si>
  <si>
    <t>Car bomb explodes in Oslo, Norway</t>
  </si>
  <si>
    <t>Gunman opens fire in youth camp in Norway</t>
  </si>
  <si>
    <t>First aritficial organ transplant</t>
  </si>
  <si>
    <t>Petrol pipeline explodes in Kenya</t>
  </si>
  <si>
    <t>Famine declared in Somalia</t>
  </si>
  <si>
    <t>South Sudan becomes independent country</t>
  </si>
  <si>
    <t>south sudan becomes un member state</t>
  </si>
  <si>
    <t>three men die in riots in england</t>
  </si>
  <si>
    <t>riots break out in tottenham, england</t>
  </si>
  <si>
    <t>rebels capture interational tripoli airport</t>
  </si>
  <si>
    <t>ferry sinks in zanzibar</t>
  </si>
  <si>
    <t>topic id</t>
  </si>
  <si>
    <t>#tweets</t>
  </si>
  <si>
    <t>date</t>
  </si>
  <si>
    <t>占星术，航天</t>
  </si>
  <si>
    <t>F/T</t>
  </si>
  <si>
    <t>fail</t>
  </si>
  <si>
    <t>32/27(politics)</t>
  </si>
  <si>
    <t>35(earthquake)</t>
  </si>
  <si>
    <t>64(mobile)</t>
  </si>
  <si>
    <t>90(world news)</t>
  </si>
  <si>
    <t>37(traffic)</t>
  </si>
  <si>
    <t>TransDetector(boolean)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</si>
</sst>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theme="1"/>
      <name val="∑¬ÀŒ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7" workbookViewId="0">
      <selection activeCell="C46" sqref="C46"/>
    </sheetView>
  </sheetViews>
  <sheetFormatPr baseColWidth="10" defaultRowHeight="15" x14ac:dyDescent="0"/>
  <cols>
    <col min="3" max="3" width="23.5" customWidth="1"/>
  </cols>
  <sheetData>
    <row r="1" spans="1:4">
      <c r="A1">
        <v>0</v>
      </c>
      <c r="B1" t="s">
        <v>1</v>
      </c>
      <c r="C1" t="s">
        <v>35</v>
      </c>
      <c r="D1">
        <v>82</v>
      </c>
    </row>
    <row r="2" spans="1:4">
      <c r="A2">
        <v>1</v>
      </c>
      <c r="B2" t="s">
        <v>0</v>
      </c>
    </row>
    <row r="3" spans="1:4">
      <c r="A3">
        <v>2</v>
      </c>
      <c r="B3" t="s">
        <v>0</v>
      </c>
    </row>
    <row r="4" spans="1:4">
      <c r="A4">
        <v>3</v>
      </c>
      <c r="B4" t="s">
        <v>0</v>
      </c>
    </row>
    <row r="5" spans="1:4">
      <c r="A5">
        <v>4</v>
      </c>
      <c r="B5" t="s">
        <v>0</v>
      </c>
    </row>
    <row r="6" spans="1:4">
      <c r="A6">
        <v>5</v>
      </c>
      <c r="B6" t="s">
        <v>1</v>
      </c>
      <c r="C6" t="s">
        <v>2</v>
      </c>
      <c r="D6">
        <v>49</v>
      </c>
    </row>
    <row r="7" spans="1:4">
      <c r="A7">
        <v>6</v>
      </c>
      <c r="B7" t="s">
        <v>1</v>
      </c>
      <c r="C7" t="s">
        <v>3</v>
      </c>
      <c r="D7">
        <v>203</v>
      </c>
    </row>
    <row r="8" spans="1:4">
      <c r="A8">
        <v>7</v>
      </c>
      <c r="B8" t="s">
        <v>0</v>
      </c>
    </row>
    <row r="9" spans="1:4">
      <c r="A9">
        <v>8</v>
      </c>
      <c r="B9" t="s">
        <v>0</v>
      </c>
    </row>
    <row r="10" spans="1:4">
      <c r="A10">
        <v>9</v>
      </c>
      <c r="B10" t="s">
        <v>0</v>
      </c>
    </row>
    <row r="11" spans="1:4">
      <c r="A11">
        <v>10</v>
      </c>
      <c r="B11" t="s">
        <v>0</v>
      </c>
    </row>
    <row r="12" spans="1:4">
      <c r="A12">
        <v>11</v>
      </c>
      <c r="B12" t="s">
        <v>1</v>
      </c>
      <c r="C12" t="s">
        <v>4</v>
      </c>
      <c r="D12">
        <v>45</v>
      </c>
    </row>
    <row r="13" spans="1:4">
      <c r="A13">
        <v>12</v>
      </c>
      <c r="B13" t="s">
        <v>0</v>
      </c>
    </row>
    <row r="14" spans="1:4">
      <c r="A14">
        <v>13</v>
      </c>
      <c r="B14" t="s">
        <v>0</v>
      </c>
    </row>
    <row r="15" spans="1:4">
      <c r="A15">
        <v>14</v>
      </c>
      <c r="B15" t="s">
        <v>1</v>
      </c>
      <c r="C15" t="s">
        <v>5</v>
      </c>
    </row>
    <row r="16" spans="1:4">
      <c r="A16">
        <v>15</v>
      </c>
      <c r="B16" t="s">
        <v>0</v>
      </c>
    </row>
    <row r="17" spans="1:5">
      <c r="A17">
        <v>16</v>
      </c>
      <c r="B17" t="s">
        <v>82</v>
      </c>
      <c r="E17" s="1" t="s">
        <v>81</v>
      </c>
    </row>
    <row r="18" spans="1:5">
      <c r="A18">
        <v>17</v>
      </c>
      <c r="B18" t="s">
        <v>0</v>
      </c>
    </row>
    <row r="19" spans="1:5">
      <c r="A19">
        <v>18</v>
      </c>
      <c r="B19" t="s">
        <v>1</v>
      </c>
      <c r="C19" t="s">
        <v>7</v>
      </c>
      <c r="D19">
        <v>59</v>
      </c>
    </row>
    <row r="20" spans="1:5">
      <c r="A20">
        <v>19</v>
      </c>
      <c r="B20" t="s">
        <v>1</v>
      </c>
      <c r="C20" t="s">
        <v>8</v>
      </c>
      <c r="D20">
        <v>79</v>
      </c>
    </row>
    <row r="21" spans="1:5">
      <c r="A21">
        <v>20</v>
      </c>
      <c r="B21" t="s">
        <v>0</v>
      </c>
    </row>
    <row r="22" spans="1:5">
      <c r="A22">
        <v>21</v>
      </c>
      <c r="B22" t="s">
        <v>1</v>
      </c>
      <c r="C22" t="s">
        <v>9</v>
      </c>
      <c r="D22">
        <v>143</v>
      </c>
    </row>
    <row r="23" spans="1:5">
      <c r="A23">
        <v>22</v>
      </c>
      <c r="B23" t="s">
        <v>1</v>
      </c>
      <c r="C23" t="s">
        <v>10</v>
      </c>
      <c r="D23">
        <v>131</v>
      </c>
    </row>
    <row r="24" spans="1:5">
      <c r="A24">
        <v>23</v>
      </c>
      <c r="B24" t="s">
        <v>1</v>
      </c>
      <c r="C24" t="s">
        <v>11</v>
      </c>
      <c r="D24">
        <v>74</v>
      </c>
    </row>
    <row r="25" spans="1:5">
      <c r="A25">
        <v>24</v>
      </c>
      <c r="B25" t="s">
        <v>0</v>
      </c>
    </row>
    <row r="26" spans="1:5">
      <c r="A26">
        <v>25</v>
      </c>
      <c r="B26" t="s">
        <v>1</v>
      </c>
      <c r="C26" t="s">
        <v>12</v>
      </c>
      <c r="D26">
        <v>133</v>
      </c>
    </row>
    <row r="27" spans="1:5">
      <c r="A27">
        <v>26</v>
      </c>
      <c r="B27" t="s">
        <v>0</v>
      </c>
    </row>
    <row r="28" spans="1:5">
      <c r="A28">
        <v>27</v>
      </c>
      <c r="B28" t="s">
        <v>1</v>
      </c>
      <c r="C28" t="s">
        <v>13</v>
      </c>
      <c r="D28">
        <v>162</v>
      </c>
    </row>
    <row r="29" spans="1:5">
      <c r="A29">
        <v>28</v>
      </c>
      <c r="B29" t="s">
        <v>1</v>
      </c>
      <c r="C29" t="s">
        <v>14</v>
      </c>
      <c r="D29">
        <v>49</v>
      </c>
    </row>
    <row r="30" spans="1:5">
      <c r="A30">
        <v>29</v>
      </c>
      <c r="B30" t="s">
        <v>0</v>
      </c>
    </row>
    <row r="31" spans="1:5">
      <c r="A31">
        <v>30</v>
      </c>
      <c r="B31" t="s">
        <v>0</v>
      </c>
    </row>
    <row r="32" spans="1:5">
      <c r="A32">
        <v>31</v>
      </c>
      <c r="B32" t="s">
        <v>0</v>
      </c>
    </row>
    <row r="33" spans="1:4">
      <c r="A33">
        <v>32</v>
      </c>
      <c r="B33" t="s">
        <v>1</v>
      </c>
      <c r="C33" t="s">
        <v>15</v>
      </c>
      <c r="D33">
        <v>39</v>
      </c>
    </row>
    <row r="34" spans="1:4">
      <c r="A34">
        <v>33</v>
      </c>
      <c r="B34" t="s">
        <v>0</v>
      </c>
      <c r="C34" s="1" t="s">
        <v>16</v>
      </c>
    </row>
    <row r="35" spans="1:4">
      <c r="A35">
        <v>34</v>
      </c>
      <c r="B35" t="s">
        <v>1</v>
      </c>
      <c r="C35" t="s">
        <v>17</v>
      </c>
      <c r="D35">
        <v>118</v>
      </c>
    </row>
    <row r="36" spans="1:4">
      <c r="A36">
        <v>35</v>
      </c>
      <c r="B36" t="s">
        <v>1</v>
      </c>
      <c r="C36" t="s">
        <v>18</v>
      </c>
      <c r="D36">
        <v>57</v>
      </c>
    </row>
    <row r="37" spans="1:4">
      <c r="A37">
        <v>36</v>
      </c>
      <c r="B37" t="s">
        <v>0</v>
      </c>
    </row>
    <row r="38" spans="1:4">
      <c r="A38">
        <v>37</v>
      </c>
      <c r="B38" t="s">
        <v>1</v>
      </c>
      <c r="C38" t="s">
        <v>19</v>
      </c>
      <c r="D38">
        <v>37</v>
      </c>
    </row>
    <row r="39" spans="1:4">
      <c r="A39">
        <v>38</v>
      </c>
      <c r="B39" t="s">
        <v>0</v>
      </c>
      <c r="C39" s="1" t="s">
        <v>6</v>
      </c>
    </row>
    <row r="40" spans="1:4">
      <c r="A40">
        <v>39</v>
      </c>
      <c r="B40" t="s">
        <v>0</v>
      </c>
    </row>
    <row r="41" spans="1:4">
      <c r="A41">
        <v>40</v>
      </c>
      <c r="B41" t="s">
        <v>1</v>
      </c>
      <c r="C41" t="s">
        <v>20</v>
      </c>
      <c r="D41">
        <v>79</v>
      </c>
    </row>
    <row r="42" spans="1:4">
      <c r="A42">
        <v>41</v>
      </c>
      <c r="B42" t="s">
        <v>0</v>
      </c>
    </row>
    <row r="43" spans="1:4">
      <c r="A43">
        <v>42</v>
      </c>
      <c r="B43" t="s">
        <v>0</v>
      </c>
    </row>
    <row r="44" spans="1:4">
      <c r="A44">
        <v>43</v>
      </c>
      <c r="B44" t="s">
        <v>0</v>
      </c>
      <c r="C44" t="s">
        <v>21</v>
      </c>
    </row>
    <row r="45" spans="1:4">
      <c r="A45">
        <v>44</v>
      </c>
      <c r="B45" t="s">
        <v>0</v>
      </c>
    </row>
    <row r="46" spans="1:4">
      <c r="A46">
        <v>45</v>
      </c>
      <c r="B46" t="s">
        <v>0</v>
      </c>
    </row>
    <row r="47" spans="1:4">
      <c r="A47">
        <v>46</v>
      </c>
      <c r="B47" t="s">
        <v>0</v>
      </c>
    </row>
    <row r="48" spans="1:4">
      <c r="A48">
        <v>47</v>
      </c>
      <c r="B48" t="s">
        <v>0</v>
      </c>
    </row>
    <row r="49" spans="1:4">
      <c r="A49">
        <v>48</v>
      </c>
      <c r="B49" t="s">
        <v>0</v>
      </c>
    </row>
    <row r="50" spans="1:4">
      <c r="A50">
        <v>49</v>
      </c>
      <c r="B50" t="s">
        <v>0</v>
      </c>
    </row>
    <row r="51" spans="1:4">
      <c r="A51">
        <v>50</v>
      </c>
      <c r="B51" t="s">
        <v>0</v>
      </c>
    </row>
    <row r="52" spans="1:4">
      <c r="A52">
        <v>51</v>
      </c>
      <c r="B52" t="s">
        <v>0</v>
      </c>
    </row>
    <row r="53" spans="1:4">
      <c r="A53">
        <v>52</v>
      </c>
      <c r="B53" t="s">
        <v>0</v>
      </c>
    </row>
    <row r="54" spans="1:4">
      <c r="A54">
        <v>53</v>
      </c>
      <c r="B54" t="s">
        <v>0</v>
      </c>
      <c r="C54" t="s">
        <v>22</v>
      </c>
    </row>
    <row r="55" spans="1:4">
      <c r="A55">
        <v>54</v>
      </c>
      <c r="B55" t="s">
        <v>0</v>
      </c>
      <c r="C55" t="s">
        <v>23</v>
      </c>
    </row>
    <row r="56" spans="1:4">
      <c r="A56">
        <v>55</v>
      </c>
      <c r="B56" t="s">
        <v>0</v>
      </c>
    </row>
    <row r="57" spans="1:4">
      <c r="A57">
        <v>56</v>
      </c>
      <c r="B57" t="s">
        <v>0</v>
      </c>
      <c r="C57" t="s">
        <v>24</v>
      </c>
    </row>
    <row r="58" spans="1:4">
      <c r="A58">
        <v>57</v>
      </c>
      <c r="B58" t="s">
        <v>1</v>
      </c>
      <c r="C58" t="s">
        <v>25</v>
      </c>
      <c r="D58">
        <v>118</v>
      </c>
    </row>
    <row r="59" spans="1:4">
      <c r="A59">
        <v>58</v>
      </c>
      <c r="B59" t="s">
        <v>1</v>
      </c>
      <c r="C59" t="s">
        <v>2</v>
      </c>
    </row>
    <row r="60" spans="1:4">
      <c r="A60">
        <v>59</v>
      </c>
      <c r="B60" t="s">
        <v>0</v>
      </c>
    </row>
    <row r="61" spans="1:4">
      <c r="A61">
        <v>60</v>
      </c>
      <c r="B61" t="s">
        <v>0</v>
      </c>
    </row>
    <row r="62" spans="1:4">
      <c r="A62">
        <v>61</v>
      </c>
      <c r="B62" t="s">
        <v>0</v>
      </c>
    </row>
    <row r="63" spans="1:4">
      <c r="A63">
        <v>62</v>
      </c>
      <c r="B63" t="s">
        <v>1</v>
      </c>
      <c r="C63" t="s">
        <v>8</v>
      </c>
      <c r="D63">
        <v>83</v>
      </c>
    </row>
    <row r="64" spans="1:4">
      <c r="A64">
        <v>63</v>
      </c>
      <c r="B64" t="s">
        <v>0</v>
      </c>
    </row>
    <row r="65" spans="1:4">
      <c r="A65">
        <v>64</v>
      </c>
      <c r="B65" t="s">
        <v>1</v>
      </c>
      <c r="C65" t="s">
        <v>26</v>
      </c>
      <c r="D65">
        <v>103</v>
      </c>
    </row>
    <row r="66" spans="1:4">
      <c r="A66">
        <v>65</v>
      </c>
      <c r="B66" t="s">
        <v>0</v>
      </c>
      <c r="C66" t="s">
        <v>27</v>
      </c>
    </row>
    <row r="67" spans="1:4">
      <c r="A67">
        <v>66</v>
      </c>
      <c r="B67" t="s">
        <v>0</v>
      </c>
      <c r="C67" t="s">
        <v>28</v>
      </c>
    </row>
    <row r="68" spans="1:4">
      <c r="A68">
        <v>67</v>
      </c>
      <c r="B68" t="s">
        <v>1</v>
      </c>
      <c r="C68" t="s">
        <v>48</v>
      </c>
      <c r="D68">
        <v>110</v>
      </c>
    </row>
    <row r="69" spans="1:4">
      <c r="A69">
        <v>68</v>
      </c>
      <c r="B69" t="s">
        <v>0</v>
      </c>
      <c r="C69" t="s">
        <v>29</v>
      </c>
    </row>
    <row r="70" spans="1:4">
      <c r="A70">
        <v>69</v>
      </c>
      <c r="B70" t="s">
        <v>0</v>
      </c>
    </row>
    <row r="71" spans="1:4">
      <c r="A71">
        <v>70</v>
      </c>
      <c r="B71" t="s">
        <v>0</v>
      </c>
      <c r="C71" t="s">
        <v>30</v>
      </c>
    </row>
    <row r="72" spans="1:4">
      <c r="A72">
        <v>71</v>
      </c>
      <c r="B72" t="s">
        <v>0</v>
      </c>
    </row>
    <row r="73" spans="1:4">
      <c r="A73">
        <v>72</v>
      </c>
      <c r="B73" t="s">
        <v>0</v>
      </c>
    </row>
    <row r="74" spans="1:4">
      <c r="A74">
        <v>73</v>
      </c>
      <c r="B74" t="s">
        <v>0</v>
      </c>
    </row>
    <row r="75" spans="1:4">
      <c r="A75">
        <v>74</v>
      </c>
      <c r="B75" t="s">
        <v>0</v>
      </c>
    </row>
    <row r="76" spans="1:4">
      <c r="A76">
        <v>75</v>
      </c>
      <c r="B76" t="s">
        <v>1</v>
      </c>
      <c r="C76" t="s">
        <v>31</v>
      </c>
      <c r="D76">
        <v>31</v>
      </c>
    </row>
    <row r="77" spans="1:4">
      <c r="A77">
        <v>76</v>
      </c>
      <c r="B77" t="s">
        <v>0</v>
      </c>
    </row>
    <row r="78" spans="1:4">
      <c r="A78">
        <v>77</v>
      </c>
      <c r="B78" t="s">
        <v>0</v>
      </c>
    </row>
    <row r="79" spans="1:4">
      <c r="A79">
        <v>78</v>
      </c>
      <c r="B79" t="s">
        <v>0</v>
      </c>
    </row>
    <row r="80" spans="1:4">
      <c r="A80">
        <v>79</v>
      </c>
      <c r="B80" t="s">
        <v>0</v>
      </c>
    </row>
    <row r="81" spans="1:4">
      <c r="A81">
        <v>80</v>
      </c>
      <c r="B81" t="s">
        <v>1</v>
      </c>
      <c r="C81" t="s">
        <v>31</v>
      </c>
      <c r="D81">
        <v>18</v>
      </c>
    </row>
    <row r="82" spans="1:4">
      <c r="A82">
        <v>81</v>
      </c>
      <c r="B82" t="s">
        <v>0</v>
      </c>
    </row>
    <row r="83" spans="1:4">
      <c r="A83">
        <v>82</v>
      </c>
      <c r="B83" t="s">
        <v>0</v>
      </c>
    </row>
    <row r="84" spans="1:4">
      <c r="A84">
        <v>83</v>
      </c>
      <c r="B84" t="s">
        <v>0</v>
      </c>
    </row>
    <row r="85" spans="1:4">
      <c r="A85">
        <v>84</v>
      </c>
      <c r="B85" t="s">
        <v>0</v>
      </c>
    </row>
    <row r="86" spans="1:4">
      <c r="A86">
        <v>85</v>
      </c>
      <c r="B86" t="s">
        <v>1</v>
      </c>
      <c r="C86" t="s">
        <v>32</v>
      </c>
      <c r="D86">
        <v>95</v>
      </c>
    </row>
    <row r="87" spans="1:4">
      <c r="A87">
        <v>86</v>
      </c>
      <c r="B87" t="s">
        <v>0</v>
      </c>
    </row>
    <row r="88" spans="1:4">
      <c r="A88">
        <v>87</v>
      </c>
      <c r="B88" t="s">
        <v>0</v>
      </c>
    </row>
    <row r="89" spans="1:4">
      <c r="A89">
        <v>88</v>
      </c>
      <c r="B89" t="s">
        <v>0</v>
      </c>
    </row>
    <row r="90" spans="1:4">
      <c r="A90">
        <v>89</v>
      </c>
      <c r="B90" t="s">
        <v>0</v>
      </c>
    </row>
    <row r="91" spans="1:4">
      <c r="A91">
        <v>90</v>
      </c>
      <c r="B91" t="s">
        <v>1</v>
      </c>
      <c r="C91" t="s">
        <v>14</v>
      </c>
      <c r="D91">
        <v>41</v>
      </c>
    </row>
    <row r="92" spans="1:4">
      <c r="A92">
        <v>91</v>
      </c>
      <c r="B92" t="s">
        <v>0</v>
      </c>
    </row>
    <row r="93" spans="1:4">
      <c r="A93">
        <v>92</v>
      </c>
      <c r="B93" t="s">
        <v>0</v>
      </c>
    </row>
    <row r="94" spans="1:4">
      <c r="A94">
        <v>93</v>
      </c>
      <c r="B94" t="s">
        <v>0</v>
      </c>
    </row>
    <row r="95" spans="1:4">
      <c r="A95">
        <v>94</v>
      </c>
      <c r="B95" t="s">
        <v>1</v>
      </c>
      <c r="C95" t="s">
        <v>33</v>
      </c>
      <c r="D95">
        <v>149</v>
      </c>
    </row>
    <row r="96" spans="1:4">
      <c r="A96">
        <v>95</v>
      </c>
      <c r="B96" t="s">
        <v>0</v>
      </c>
    </row>
    <row r="97" spans="1:4">
      <c r="A97">
        <v>96</v>
      </c>
      <c r="B97" t="s">
        <v>0</v>
      </c>
    </row>
    <row r="98" spans="1:4">
      <c r="A98">
        <v>97</v>
      </c>
      <c r="B98" t="s">
        <v>0</v>
      </c>
      <c r="C98" t="s">
        <v>34</v>
      </c>
    </row>
    <row r="99" spans="1:4">
      <c r="A99">
        <v>98</v>
      </c>
      <c r="B99" t="s">
        <v>0</v>
      </c>
    </row>
    <row r="100" spans="1:4">
      <c r="A100">
        <v>99</v>
      </c>
      <c r="B100" t="s">
        <v>0</v>
      </c>
    </row>
    <row r="101" spans="1:4">
      <c r="A101">
        <v>100</v>
      </c>
    </row>
    <row r="102" spans="1:4">
      <c r="D102">
        <f>SUM(D1:D101)</f>
        <v>2287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G16" sqref="G16"/>
    </sheetView>
  </sheetViews>
  <sheetFormatPr baseColWidth="10" defaultRowHeight="15" x14ac:dyDescent="0"/>
  <cols>
    <col min="1" max="1" width="27.83203125" customWidth="1"/>
    <col min="4" max="4" width="6.5" customWidth="1"/>
    <col min="5" max="5" width="5.33203125" customWidth="1"/>
    <col min="6" max="6" width="5.83203125" customWidth="1"/>
    <col min="7" max="7" width="4.33203125" customWidth="1"/>
    <col min="8" max="8" width="8.6640625" customWidth="1"/>
    <col min="9" max="9" width="7.5" customWidth="1"/>
    <col min="10" max="10" width="7.1640625" customWidth="1"/>
    <col min="11" max="11" width="9" customWidth="1"/>
    <col min="12" max="12" width="7.33203125" customWidth="1"/>
  </cols>
  <sheetData>
    <row r="1" spans="1:12">
      <c r="A1" s="3" t="s">
        <v>49</v>
      </c>
      <c r="B1" s="3" t="s">
        <v>78</v>
      </c>
      <c r="C1" s="3" t="s">
        <v>80</v>
      </c>
      <c r="D1" s="3" t="s">
        <v>79</v>
      </c>
      <c r="E1" s="3"/>
      <c r="F1" s="3" t="s">
        <v>41</v>
      </c>
      <c r="G1" s="3" t="s">
        <v>36</v>
      </c>
      <c r="H1" s="3" t="s">
        <v>89</v>
      </c>
      <c r="I1" s="3" t="s">
        <v>38</v>
      </c>
      <c r="J1" s="3" t="s">
        <v>39</v>
      </c>
      <c r="K1" s="3" t="s">
        <v>40</v>
      </c>
      <c r="L1" s="3" t="s">
        <v>37</v>
      </c>
    </row>
    <row r="2" spans="1:12">
      <c r="A2" s="3" t="s">
        <v>56</v>
      </c>
      <c r="B2" s="3" t="s">
        <v>84</v>
      </c>
      <c r="C2" s="4">
        <v>40760</v>
      </c>
      <c r="D2" s="3">
        <v>656</v>
      </c>
      <c r="E2" s="3"/>
      <c r="F2" s="3" t="s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</row>
    <row r="3" spans="1:12">
      <c r="A3" s="3" t="s">
        <v>52</v>
      </c>
      <c r="B3" s="3">
        <v>16</v>
      </c>
      <c r="C3" s="4">
        <v>40745</v>
      </c>
      <c r="D3" s="3">
        <v>595</v>
      </c>
      <c r="E3" s="3"/>
      <c r="F3" s="3" t="s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</row>
    <row r="4" spans="1:12">
      <c r="A4" s="3" t="s">
        <v>57</v>
      </c>
      <c r="B4" s="3">
        <v>27</v>
      </c>
      <c r="C4" s="4">
        <v>40749</v>
      </c>
      <c r="D4" s="3">
        <v>485</v>
      </c>
      <c r="E4" s="3"/>
      <c r="F4" s="3" t="s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</row>
    <row r="5" spans="1:12">
      <c r="A5" s="3" t="s">
        <v>63</v>
      </c>
      <c r="B5" s="3">
        <v>37</v>
      </c>
      <c r="C5" s="4">
        <v>40793</v>
      </c>
      <c r="D5" s="3">
        <v>286</v>
      </c>
      <c r="E5" s="3"/>
      <c r="F5" s="3" t="s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0</v>
      </c>
    </row>
    <row r="6" spans="1:12">
      <c r="A6" s="3" t="s">
        <v>51</v>
      </c>
      <c r="B6" s="3">
        <v>5</v>
      </c>
      <c r="C6" s="4">
        <v>40747</v>
      </c>
      <c r="D6" s="3">
        <v>283</v>
      </c>
      <c r="E6" s="3"/>
      <c r="F6" s="3" t="s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  <row r="7" spans="1:12">
      <c r="A7" s="3" t="s">
        <v>68</v>
      </c>
      <c r="B7" s="3">
        <v>34</v>
      </c>
      <c r="C7" s="4">
        <v>40747</v>
      </c>
      <c r="D7" s="3">
        <v>260</v>
      </c>
      <c r="E7" s="3"/>
      <c r="F7" s="3" t="s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</row>
    <row r="8" spans="1:12">
      <c r="A8" s="3" t="s">
        <v>59</v>
      </c>
      <c r="B8" s="3" t="s">
        <v>85</v>
      </c>
      <c r="C8" s="4">
        <v>40779</v>
      </c>
      <c r="D8" s="3">
        <v>246</v>
      </c>
      <c r="E8" s="3"/>
      <c r="F8" s="3" t="s">
        <v>1</v>
      </c>
      <c r="G8" s="3">
        <v>1</v>
      </c>
      <c r="H8" s="3">
        <v>1</v>
      </c>
      <c r="I8" s="3">
        <v>1</v>
      </c>
      <c r="J8" s="3">
        <v>0</v>
      </c>
      <c r="K8" s="3">
        <v>1</v>
      </c>
      <c r="L8" s="3">
        <v>1</v>
      </c>
    </row>
    <row r="9" spans="1:12">
      <c r="A9" s="3" t="s">
        <v>60</v>
      </c>
      <c r="B9" s="3">
        <v>62</v>
      </c>
      <c r="C9" s="4">
        <v>40764</v>
      </c>
      <c r="D9" s="3">
        <v>174</v>
      </c>
      <c r="E9" s="3"/>
      <c r="F9" s="3" t="s">
        <v>1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</row>
    <row r="10" spans="1:12">
      <c r="A10" s="3" t="s">
        <v>64</v>
      </c>
      <c r="B10" s="3" t="s">
        <v>85</v>
      </c>
      <c r="C10" s="4">
        <v>40798</v>
      </c>
      <c r="D10" s="3">
        <v>135</v>
      </c>
      <c r="E10" s="3"/>
      <c r="F10" s="3" t="s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12">
      <c r="A11" s="3" t="s">
        <v>66</v>
      </c>
      <c r="B11" s="3" t="s">
        <v>86</v>
      </c>
      <c r="C11" s="4">
        <v>40770</v>
      </c>
      <c r="D11" s="3">
        <v>127</v>
      </c>
      <c r="E11" s="3"/>
      <c r="F11" s="3" t="s">
        <v>1</v>
      </c>
      <c r="G11" s="3">
        <v>1</v>
      </c>
      <c r="H11" s="3">
        <v>1</v>
      </c>
      <c r="I11" s="3">
        <v>1</v>
      </c>
      <c r="J11" s="3">
        <v>0</v>
      </c>
      <c r="K11" s="3">
        <v>1</v>
      </c>
      <c r="L11" s="3">
        <v>0</v>
      </c>
    </row>
    <row r="12" spans="1:12">
      <c r="A12" s="3" t="s">
        <v>65</v>
      </c>
      <c r="B12" s="3">
        <v>16</v>
      </c>
      <c r="C12" s="4">
        <v>40759</v>
      </c>
      <c r="D12" s="3">
        <v>124</v>
      </c>
      <c r="E12" s="3"/>
      <c r="F12" s="3" t="s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0</v>
      </c>
    </row>
    <row r="13" spans="1:12">
      <c r="A13" s="3" t="s">
        <v>67</v>
      </c>
      <c r="B13" s="3">
        <v>34</v>
      </c>
      <c r="C13" s="4">
        <v>40746</v>
      </c>
      <c r="D13" s="3">
        <v>114</v>
      </c>
      <c r="E13" s="3"/>
      <c r="F13" s="3" t="s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</row>
    <row r="14" spans="1:12">
      <c r="A14" s="3" t="s">
        <v>75</v>
      </c>
      <c r="B14" s="3">
        <v>62</v>
      </c>
      <c r="C14" s="4">
        <v>40761</v>
      </c>
      <c r="D14" s="3">
        <v>97</v>
      </c>
      <c r="E14" s="3"/>
      <c r="F14" s="3" t="s">
        <v>1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</row>
    <row r="15" spans="1:12">
      <c r="A15" s="3" t="s">
        <v>71</v>
      </c>
      <c r="B15" s="3">
        <v>34</v>
      </c>
      <c r="C15" s="4">
        <v>40744</v>
      </c>
      <c r="D15" s="3">
        <v>89</v>
      </c>
      <c r="E15" s="3"/>
      <c r="F15" s="3" t="s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</row>
    <row r="16" spans="1:12">
      <c r="A16" s="3" t="s">
        <v>58</v>
      </c>
      <c r="B16" s="3">
        <v>34</v>
      </c>
      <c r="C16" s="4">
        <v>40791</v>
      </c>
      <c r="D16" s="3">
        <v>72</v>
      </c>
      <c r="E16" s="3"/>
      <c r="F16" s="3" t="s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</row>
    <row r="17" spans="1:12">
      <c r="A17" s="3" t="s">
        <v>70</v>
      </c>
      <c r="B17" s="3">
        <v>34</v>
      </c>
      <c r="C17" s="4">
        <v>40798</v>
      </c>
      <c r="D17" s="3">
        <v>56</v>
      </c>
      <c r="E17" s="3"/>
      <c r="F17" s="3" t="s">
        <v>1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</row>
    <row r="18" spans="1:12">
      <c r="A18" s="3" t="s">
        <v>77</v>
      </c>
      <c r="B18" s="3" t="s">
        <v>88</v>
      </c>
      <c r="C18" s="4">
        <v>40796</v>
      </c>
      <c r="D18" s="3">
        <v>41</v>
      </c>
      <c r="E18" s="3"/>
      <c r="F18" s="3" t="s">
        <v>1</v>
      </c>
      <c r="G18" s="3">
        <v>1</v>
      </c>
      <c r="H18" s="3">
        <v>1</v>
      </c>
      <c r="I18" s="3">
        <v>1</v>
      </c>
      <c r="J18" s="3">
        <v>1</v>
      </c>
      <c r="K18" s="3">
        <v>0</v>
      </c>
      <c r="L18" s="3">
        <v>0</v>
      </c>
    </row>
    <row r="19" spans="1:12">
      <c r="A19" s="3" t="s">
        <v>73</v>
      </c>
      <c r="B19" s="3">
        <v>90</v>
      </c>
      <c r="C19" s="4">
        <v>40738</v>
      </c>
      <c r="D19" s="3">
        <v>33</v>
      </c>
      <c r="E19" s="3"/>
      <c r="F19" s="3" t="s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</row>
    <row r="20" spans="1:12">
      <c r="A20" s="3" t="s">
        <v>72</v>
      </c>
      <c r="B20" s="3" t="s">
        <v>87</v>
      </c>
      <c r="C20" s="4">
        <v>40735</v>
      </c>
      <c r="D20" s="3">
        <v>33</v>
      </c>
      <c r="E20" s="3"/>
      <c r="F20" s="3" t="s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0</v>
      </c>
    </row>
    <row r="21" spans="1:12">
      <c r="A21" s="3" t="s">
        <v>61</v>
      </c>
      <c r="B21" s="3">
        <v>34</v>
      </c>
      <c r="C21" s="4">
        <v>40744</v>
      </c>
      <c r="D21" s="3">
        <v>27</v>
      </c>
      <c r="E21" s="3"/>
      <c r="F21" s="3" t="s">
        <v>1</v>
      </c>
      <c r="G21" s="3">
        <v>0</v>
      </c>
      <c r="H21" s="3">
        <v>1</v>
      </c>
      <c r="I21" s="3">
        <v>0</v>
      </c>
      <c r="J21" s="3">
        <v>1</v>
      </c>
      <c r="K21" s="3">
        <v>0</v>
      </c>
      <c r="L21" s="3">
        <v>0</v>
      </c>
    </row>
    <row r="22" spans="1:12">
      <c r="A22" s="3" t="s">
        <v>54</v>
      </c>
      <c r="B22" s="3"/>
      <c r="C22" s="4">
        <v>40766</v>
      </c>
      <c r="D22" s="3">
        <v>27</v>
      </c>
      <c r="E22" s="3" t="s">
        <v>83</v>
      </c>
      <c r="F22" s="3" t="s">
        <v>1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v>0</v>
      </c>
    </row>
    <row r="23" spans="1:12">
      <c r="A23" s="3" t="s">
        <v>76</v>
      </c>
      <c r="B23" s="3">
        <v>34</v>
      </c>
      <c r="C23" s="4">
        <v>40776</v>
      </c>
      <c r="D23" s="3">
        <v>13</v>
      </c>
      <c r="E23" s="3" t="s">
        <v>83</v>
      </c>
      <c r="F23" s="3" t="s">
        <v>1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</row>
    <row r="24" spans="1:12">
      <c r="A24" s="3" t="s">
        <v>69</v>
      </c>
      <c r="B24" s="3">
        <v>28</v>
      </c>
      <c r="C24" s="4">
        <v>40736</v>
      </c>
      <c r="D24" s="3">
        <v>12</v>
      </c>
      <c r="E24" s="3"/>
      <c r="F24" s="3" t="s">
        <v>1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</row>
    <row r="25" spans="1:12">
      <c r="A25" s="3" t="s">
        <v>55</v>
      </c>
      <c r="B25" s="3"/>
      <c r="C25" s="4">
        <v>40737</v>
      </c>
      <c r="D25" s="3">
        <v>8</v>
      </c>
      <c r="E25" s="3" t="s">
        <v>83</v>
      </c>
      <c r="F25" s="3" t="s">
        <v>1</v>
      </c>
      <c r="G25" s="3">
        <v>1</v>
      </c>
      <c r="H25" s="3">
        <v>1</v>
      </c>
      <c r="I25" s="3">
        <v>1</v>
      </c>
      <c r="J25" s="3">
        <v>0</v>
      </c>
      <c r="K25" s="3">
        <v>0</v>
      </c>
      <c r="L25" s="3">
        <v>0</v>
      </c>
    </row>
    <row r="26" spans="1:12">
      <c r="A26" s="3" t="s">
        <v>53</v>
      </c>
      <c r="B26" s="3"/>
      <c r="C26" s="4">
        <v>40735</v>
      </c>
      <c r="D26" s="3">
        <v>5</v>
      </c>
      <c r="E26" s="3" t="s">
        <v>83</v>
      </c>
      <c r="F26" s="3" t="s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>
      <c r="A27" s="3" t="s">
        <v>74</v>
      </c>
      <c r="B27" s="3">
        <v>34</v>
      </c>
      <c r="C27" s="4">
        <v>40765</v>
      </c>
      <c r="D27" s="3">
        <v>4</v>
      </c>
      <c r="E27" s="3" t="s">
        <v>83</v>
      </c>
      <c r="F27" s="3" t="s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2">
      <c r="A28" s="3" t="s">
        <v>62</v>
      </c>
      <c r="B28" s="3"/>
      <c r="C28" s="4">
        <v>40792</v>
      </c>
      <c r="D28" s="3">
        <v>4</v>
      </c>
      <c r="E28" s="3" t="s">
        <v>83</v>
      </c>
      <c r="F28" s="3" t="s">
        <v>0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</row>
    <row r="29" spans="1:12">
      <c r="A29" s="3">
        <v>27</v>
      </c>
      <c r="B29" s="3"/>
      <c r="C29" s="3"/>
      <c r="D29" s="3"/>
      <c r="E29" s="3"/>
      <c r="F29" s="3"/>
      <c r="G29" s="3">
        <f t="shared" ref="G29:L29" si="0">SUM(G2:G28)</f>
        <v>19</v>
      </c>
      <c r="H29" s="3">
        <f t="shared" si="0"/>
        <v>24</v>
      </c>
      <c r="I29" s="3">
        <f t="shared" si="0"/>
        <v>20</v>
      </c>
      <c r="J29" s="3">
        <f t="shared" si="0"/>
        <v>15</v>
      </c>
      <c r="K29" s="3">
        <f t="shared" si="0"/>
        <v>18</v>
      </c>
      <c r="L29" s="3">
        <f t="shared" si="0"/>
        <v>10</v>
      </c>
    </row>
    <row r="30" spans="1:12">
      <c r="A30" s="3"/>
      <c r="B30" s="3"/>
      <c r="C30" s="3"/>
      <c r="D30" s="3"/>
      <c r="E30" s="3"/>
      <c r="F30" s="3"/>
      <c r="G30" s="3"/>
      <c r="H30" s="3">
        <f>H29/A29</f>
        <v>0.88888888888888884</v>
      </c>
      <c r="I30" s="3">
        <f>I29/A29</f>
        <v>0.7407407407407407</v>
      </c>
      <c r="J30" s="3"/>
      <c r="K30" s="3"/>
      <c r="L30" s="3"/>
    </row>
  </sheetData>
  <sortState ref="A1:L30">
    <sortCondition descending="1" ref="D1"/>
  </sortState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2" sqref="G2"/>
    </sheetView>
  </sheetViews>
  <sheetFormatPr baseColWidth="10" defaultRowHeight="15" x14ac:dyDescent="0"/>
  <cols>
    <col min="2" max="2" width="6.6640625" customWidth="1"/>
    <col min="4" max="4" width="8.33203125" customWidth="1"/>
    <col min="6" max="6" width="5.83203125" customWidth="1"/>
  </cols>
  <sheetData>
    <row r="1" spans="1:10">
      <c r="A1" s="3"/>
      <c r="B1" s="3"/>
      <c r="C1" s="3" t="s">
        <v>49</v>
      </c>
      <c r="D1" s="3" t="s">
        <v>47</v>
      </c>
      <c r="E1" s="3" t="s">
        <v>46</v>
      </c>
      <c r="F1" s="3"/>
      <c r="G1" s="3" t="s">
        <v>42</v>
      </c>
      <c r="H1" s="3" t="s">
        <v>45</v>
      </c>
      <c r="I1" s="3" t="s">
        <v>0</v>
      </c>
      <c r="J1" s="3" t="s">
        <v>43</v>
      </c>
    </row>
    <row r="2" spans="1:10">
      <c r="A2" s="3" t="s">
        <v>36</v>
      </c>
      <c r="B2" s="3">
        <v>19</v>
      </c>
      <c r="C2" s="3">
        <f>B2/B8</f>
        <v>0.70370370370370372</v>
      </c>
      <c r="D2" s="3">
        <v>500</v>
      </c>
      <c r="E2" s="3">
        <f>(G2+F2)/D2</f>
        <v>0.78800000000000003</v>
      </c>
      <c r="F2" s="3">
        <v>137</v>
      </c>
      <c r="G2" s="3">
        <v>257</v>
      </c>
      <c r="H2" s="3">
        <f>G2/G8</f>
        <v>0.65063291139240509</v>
      </c>
      <c r="I2" s="3">
        <f>2*E2*H2/(E2+H2)</f>
        <v>0.71275824446556146</v>
      </c>
      <c r="J2" s="3">
        <f>F2/(F2+G2)</f>
        <v>0.34771573604060912</v>
      </c>
    </row>
    <row r="3" spans="1:10">
      <c r="A3" s="3" t="s">
        <v>37</v>
      </c>
      <c r="B3" s="3">
        <v>10</v>
      </c>
      <c r="C3" s="3">
        <f>B3/B8</f>
        <v>0.37037037037037035</v>
      </c>
      <c r="D3" s="3">
        <v>100</v>
      </c>
      <c r="E3" s="3">
        <f>(G3+F3)/D3</f>
        <v>0.79</v>
      </c>
      <c r="F3" s="3">
        <v>9</v>
      </c>
      <c r="G3" s="3">
        <v>70</v>
      </c>
      <c r="H3" s="3">
        <f>G3/G8</f>
        <v>0.17721518987341772</v>
      </c>
      <c r="I3" s="3">
        <f>2*E3*H3/(E3+H3)</f>
        <v>0.28949090433189373</v>
      </c>
      <c r="J3" s="3">
        <f t="shared" ref="J3:J7" si="0">F3/(F3+G3)</f>
        <v>0.11392405063291139</v>
      </c>
    </row>
    <row r="4" spans="1:10">
      <c r="A4" s="3" t="s">
        <v>38</v>
      </c>
      <c r="B4" s="3">
        <v>20</v>
      </c>
      <c r="C4" s="3">
        <f>B4/B8</f>
        <v>0.7407407407407407</v>
      </c>
      <c r="D4" s="3">
        <v>375</v>
      </c>
      <c r="E4" s="3">
        <f t="shared" ref="E4:E7" si="1">(G4+F4)/D4</f>
        <v>0.80800000000000005</v>
      </c>
      <c r="F4" s="3">
        <v>43</v>
      </c>
      <c r="G4" s="3">
        <v>260</v>
      </c>
      <c r="H4" s="3">
        <f>G4/G8</f>
        <v>0.65822784810126578</v>
      </c>
      <c r="I4" s="3">
        <f>2*E4*H4/(E4+H4)</f>
        <v>0.72546446577802337</v>
      </c>
      <c r="J4" s="3">
        <f t="shared" si="0"/>
        <v>0.14191419141914191</v>
      </c>
    </row>
    <row r="5" spans="1:10">
      <c r="A5" s="3" t="s">
        <v>39</v>
      </c>
      <c r="B5" s="3">
        <v>15</v>
      </c>
      <c r="C5" s="3">
        <f>B5/B8</f>
        <v>0.55555555555555558</v>
      </c>
      <c r="D5" s="3">
        <v>192</v>
      </c>
      <c r="E5" s="3">
        <f t="shared" si="1"/>
        <v>0.71354166666666663</v>
      </c>
      <c r="F5" s="3">
        <v>35</v>
      </c>
      <c r="G5" s="3">
        <v>102</v>
      </c>
      <c r="H5" s="3">
        <f>G5/G8</f>
        <v>0.25822784810126581</v>
      </c>
      <c r="I5" s="3">
        <f t="shared" ref="I5:I7" si="2">2*E5*H5/(E5+H5)</f>
        <v>0.37921817120992146</v>
      </c>
      <c r="J5" s="3">
        <f t="shared" si="0"/>
        <v>0.25547445255474455</v>
      </c>
    </row>
    <row r="6" spans="1:10">
      <c r="A6" s="3" t="s">
        <v>40</v>
      </c>
      <c r="B6" s="3">
        <v>18</v>
      </c>
      <c r="C6" s="3">
        <f>B6/B8</f>
        <v>0.66666666666666663</v>
      </c>
      <c r="D6" s="3">
        <v>200</v>
      </c>
      <c r="E6" s="3">
        <f t="shared" si="1"/>
        <v>0.82499999999999996</v>
      </c>
      <c r="F6" s="3">
        <v>13</v>
      </c>
      <c r="G6" s="3">
        <v>152</v>
      </c>
      <c r="H6" s="3">
        <f>G6/G8</f>
        <v>0.38481012658227848</v>
      </c>
      <c r="I6" s="3">
        <f t="shared" si="2"/>
        <v>0.52482343709128954</v>
      </c>
      <c r="J6" s="3">
        <f t="shared" si="0"/>
        <v>7.8787878787878782E-2</v>
      </c>
    </row>
    <row r="7" spans="1:10">
      <c r="A7" s="3" t="s">
        <v>41</v>
      </c>
      <c r="B7" s="3">
        <v>24</v>
      </c>
      <c r="C7" s="3">
        <f>B7/B8</f>
        <v>0.88888888888888884</v>
      </c>
      <c r="D7" s="3">
        <v>457</v>
      </c>
      <c r="E7" s="3">
        <f t="shared" si="1"/>
        <v>0.91247264770240699</v>
      </c>
      <c r="F7" s="3">
        <v>71</v>
      </c>
      <c r="G7" s="3">
        <v>346</v>
      </c>
      <c r="H7" s="3">
        <f>G7/G8</f>
        <v>0.8759493670886076</v>
      </c>
      <c r="I7" s="3">
        <f t="shared" si="2"/>
        <v>0.89383806688824397</v>
      </c>
      <c r="J7" s="3">
        <f t="shared" si="0"/>
        <v>0.17026378896882494</v>
      </c>
    </row>
    <row r="8" spans="1:10">
      <c r="A8" s="2" t="s">
        <v>44</v>
      </c>
      <c r="B8" s="2">
        <v>27</v>
      </c>
      <c r="C8" s="2"/>
      <c r="D8" s="3"/>
      <c r="E8" s="3"/>
      <c r="F8" s="3"/>
      <c r="G8" s="3">
        <v>395</v>
      </c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 t="s">
        <v>50</v>
      </c>
      <c r="I9" s="3"/>
      <c r="J9" s="3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Peking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Weijing Huang</dc:creator>
  <cp:lastModifiedBy>Weijing Huang</cp:lastModifiedBy>
  <cp:lastPrinted>2016-11-06T07:32:57Z</cp:lastPrinted>
  <dcterms:created xsi:type="dcterms:W3CDTF">2016-11-04T09:51:54Z</dcterms:created>
  <dcterms:modified xsi:type="dcterms:W3CDTF">2016-11-07T03:09:50Z</dcterms:modified>
</cp:coreProperties>
</file>