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drawings/drawing4.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filterPrivacy="1" hidePivotFieldList="1"/>
  <xr:revisionPtr revIDLastSave="0" documentId="13_ncr:1_{64B002FC-BC64-463E-A1D0-3DA7A8D005B0}" xr6:coauthVersionLast="40" xr6:coauthVersionMax="40" xr10:uidLastSave="{00000000-0000-0000-0000-000000000000}"/>
  <bookViews>
    <workbookView xWindow="0" yWindow="0" windowWidth="21600" windowHeight="9780" xr2:uid="{00000000-000D-0000-FFFF-FFFF00000000}"/>
  </bookViews>
  <sheets>
    <sheet name="Budget Overview" sheetId="4" r:id="rId1"/>
    <sheet name="Budget Summary" sheetId="2" r:id="rId2"/>
    <sheet name="Monthly Expenses" sheetId="3" r:id="rId3"/>
    <sheet name="Additional Data" sheetId="5" r:id="rId4"/>
  </sheets>
  <definedNames>
    <definedName name="Actual_Expenses">'Budget Overview'!$G$13</definedName>
    <definedName name="Actual_Income">'Budget Overview'!$D$16</definedName>
    <definedName name="List_Categories">Category_List_Table[To add a category, type below]</definedName>
    <definedName name="_xlnm.Print_Titles" localSheetId="2">'Monthly Expenses'!$1:$2</definedName>
    <definedName name="Projected_Expenses">'Budget Overview'!$F$13</definedName>
    <definedName name="Projected_Income">'Budget Overview'!$C$16</definedName>
    <definedName name="Slicer_Category">#N/A</definedName>
  </definedNames>
  <calcPr calcId="181029" concurrentCalc="0"/>
  <pivotCaches>
    <pivotCache cacheId="2"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1" i="3" l="1"/>
  <c r="G13" i="4"/>
  <c r="F13" i="4"/>
  <c r="D16" i="4"/>
  <c r="D8" i="4"/>
  <c r="C16" i="4"/>
  <c r="D7" i="4"/>
  <c r="F4"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3" i="3"/>
  <c r="D10" i="4"/>
</calcChain>
</file>

<file path=xl/sharedStrings.xml><?xml version="1.0" encoding="utf-8"?>
<sst xmlns="http://schemas.openxmlformats.org/spreadsheetml/2006/main" count="211" uniqueCount="102">
  <si>
    <t>Balance</t>
  </si>
  <si>
    <t>Projected Balance</t>
  </si>
  <si>
    <t xml:space="preserve">Actual Balance </t>
  </si>
  <si>
    <t>Difference</t>
  </si>
  <si>
    <t>Income</t>
  </si>
  <si>
    <t>Expenses</t>
  </si>
  <si>
    <t>Income 1</t>
  </si>
  <si>
    <t>Income 2</t>
  </si>
  <si>
    <t>Extra income</t>
  </si>
  <si>
    <t>Total Income</t>
  </si>
  <si>
    <t>Projected</t>
  </si>
  <si>
    <t>Actual</t>
  </si>
  <si>
    <t>Budget Summary</t>
  </si>
  <si>
    <t>Description</t>
  </si>
  <si>
    <t>Category</t>
  </si>
  <si>
    <t>Projected Cost</t>
  </si>
  <si>
    <t>Actual Cost</t>
  </si>
  <si>
    <t>Actual Cost Overview</t>
  </si>
  <si>
    <t>Children</t>
  </si>
  <si>
    <t>Medical</t>
  </si>
  <si>
    <t>School Supplies</t>
  </si>
  <si>
    <t>School Tuition</t>
  </si>
  <si>
    <t>Concerts</t>
  </si>
  <si>
    <t>Entertainment</t>
  </si>
  <si>
    <t>Live Theater</t>
  </si>
  <si>
    <t>Movies</t>
  </si>
  <si>
    <t>Sporting Events</t>
  </si>
  <si>
    <t>Dining Out</t>
  </si>
  <si>
    <t>Food</t>
  </si>
  <si>
    <t>Groceries</t>
  </si>
  <si>
    <t>Charity 1</t>
  </si>
  <si>
    <t>Gifts and Charity</t>
  </si>
  <si>
    <t>Charity 2</t>
  </si>
  <si>
    <t>Gift 1</t>
  </si>
  <si>
    <t>Gift 2</t>
  </si>
  <si>
    <t>Cable/Satellite</t>
  </si>
  <si>
    <t>Housing</t>
  </si>
  <si>
    <t>Electric</t>
  </si>
  <si>
    <t>Gas</t>
  </si>
  <si>
    <t>House Cleaning Service</t>
  </si>
  <si>
    <t>Maintenance</t>
  </si>
  <si>
    <t>Online/Internet Service</t>
  </si>
  <si>
    <t>Phone (Cellular)</t>
  </si>
  <si>
    <t>Phone (Home)</t>
  </si>
  <si>
    <t>Supplies</t>
  </si>
  <si>
    <t>Waste Removal and Recycle</t>
  </si>
  <si>
    <t>Water and Sewer</t>
  </si>
  <si>
    <t>Health</t>
  </si>
  <si>
    <t>Insurance</t>
  </si>
  <si>
    <t>Home</t>
  </si>
  <si>
    <t>Life</t>
  </si>
  <si>
    <t>Credit Card 1</t>
  </si>
  <si>
    <t>Loans</t>
  </si>
  <si>
    <t>Credit Card 2</t>
  </si>
  <si>
    <t>Credit Card 3</t>
  </si>
  <si>
    <t>Personal</t>
  </si>
  <si>
    <t>Student</t>
  </si>
  <si>
    <t>Clothing</t>
  </si>
  <si>
    <t>Personal Care</t>
  </si>
  <si>
    <t>Dry Cleaning</t>
  </si>
  <si>
    <t>Hair/Nails</t>
  </si>
  <si>
    <t>Health Club</t>
  </si>
  <si>
    <t>Pets</t>
  </si>
  <si>
    <t>Grooming</t>
  </si>
  <si>
    <t>Toys</t>
  </si>
  <si>
    <t>Federal</t>
  </si>
  <si>
    <t>Taxes</t>
  </si>
  <si>
    <t>Local</t>
  </si>
  <si>
    <t>State</t>
  </si>
  <si>
    <t>Transportation</t>
  </si>
  <si>
    <t>Fuel</t>
  </si>
  <si>
    <t xml:space="preserve">Licensing </t>
  </si>
  <si>
    <t xml:space="preserve"> </t>
  </si>
  <si>
    <t>Projected minus expenses</t>
  </si>
  <si>
    <t>Actual minus expenses</t>
  </si>
  <si>
    <t>Actual minus projected</t>
  </si>
  <si>
    <t>Grand Total</t>
  </si>
  <si>
    <t>Categories</t>
  </si>
  <si>
    <t>Category List</t>
  </si>
  <si>
    <t xml:space="preserve">Projected Cost </t>
  </si>
  <si>
    <t xml:space="preserve">Actual Cost </t>
  </si>
  <si>
    <t>Cost</t>
  </si>
  <si>
    <t>To add a category, type below</t>
  </si>
  <si>
    <t>PivotTable for Budget Chart</t>
  </si>
  <si>
    <t>Actual Expenses Breakdown</t>
  </si>
  <si>
    <t xml:space="preserve">Difference </t>
  </si>
  <si>
    <t>Savings</t>
  </si>
  <si>
    <t>Extracurricular Activities</t>
  </si>
  <si>
    <t>Video/Dvd (Purchase)</t>
  </si>
  <si>
    <t>Video/Dvd (Rental)</t>
  </si>
  <si>
    <t>Mortgage Or Rent</t>
  </si>
  <si>
    <t>Natural Gas/Oil</t>
  </si>
  <si>
    <t>Investment Account</t>
  </si>
  <si>
    <t>Retirement Account</t>
  </si>
  <si>
    <t>Bus/Taxi Fare</t>
  </si>
  <si>
    <t>Parking Fees</t>
  </si>
  <si>
    <t>Vehicle Payment</t>
  </si>
  <si>
    <t>Music (CDs, Downloads, etc.)</t>
  </si>
  <si>
    <t>Learn More From Our Free Excel Resources:</t>
  </si>
  <si>
    <t xml:space="preserve">Webinars: Formulas, Pivot Tables and Macros &amp; VBA </t>
  </si>
  <si>
    <t xml:space="preserve">Blog Tutorials: Formulas, Pivot Tables, Charts, Macros, VBA, Power Query, Power Pivot, Analysis </t>
  </si>
  <si>
    <t xml:space="preserve">Excel Podcast Interviewing the Excel Experts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</si>
</sst>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_);[Red]\(&quot;$&quot;#,##0\)"/>
    <numFmt numFmtId="165" formatCode="&quot;$&quot;#,##0"/>
  </numFmts>
  <fonts count="35" x14ac:knownFonts="1">
    <font>
      <sz val="11"/>
      <color theme="1"/>
      <name val="Malgun Gothic"/>
      <family val="2"/>
      <scheme val="minor"/>
    </font>
    <font>
      <sz val="11"/>
      <color theme="1"/>
      <name val="Corbel"/>
      <family val="2"/>
    </font>
    <font>
      <sz val="28"/>
      <color theme="1"/>
      <name val="Franklin Gothic Book"/>
      <family val="2"/>
    </font>
    <font>
      <sz val="14"/>
      <color theme="1"/>
      <name val="Corbel"/>
      <family val="2"/>
    </font>
    <font>
      <sz val="10"/>
      <color theme="1"/>
      <name val="Malgun Gothic"/>
      <family val="2"/>
    </font>
    <font>
      <sz val="28"/>
      <color theme="4" tint="-0.499984740745262"/>
      <name val="Rockwell"/>
      <family val="1"/>
    </font>
    <font>
      <sz val="9"/>
      <color theme="1"/>
      <name val="Malgun Gothic"/>
      <family val="2"/>
    </font>
    <font>
      <sz val="16"/>
      <color theme="4" tint="-0.249977111117893"/>
      <name val="Corbel"/>
      <family val="2"/>
    </font>
    <font>
      <sz val="9"/>
      <color theme="1" tint="0.249977111117893"/>
      <name val="Malgun Gothic"/>
      <family val="2"/>
    </font>
    <font>
      <sz val="10"/>
      <color theme="4" tint="-0.249977111117893"/>
      <name val="Malgun Gothic"/>
      <family val="2"/>
    </font>
    <font>
      <sz val="12"/>
      <color theme="1"/>
      <name val="Malgun Gothic"/>
      <family val="2"/>
    </font>
    <font>
      <sz val="8"/>
      <color theme="1"/>
      <name val="Malgun Gothic"/>
      <family val="2"/>
    </font>
    <font>
      <sz val="11"/>
      <color theme="1" tint="0.249977111117893"/>
      <name val="Corbel"/>
      <family val="2"/>
    </font>
    <font>
      <sz val="24"/>
      <color theme="9" tint="-0.499984740745262"/>
      <name val="Franklin Gothic Book"/>
      <family val="2"/>
    </font>
    <font>
      <sz val="11"/>
      <color theme="1" tint="0.249977111117893"/>
      <name val="Malgun Gothic"/>
      <family val="2"/>
      <scheme val="minor"/>
    </font>
    <font>
      <sz val="14"/>
      <color theme="9" tint="-0.499984740745262"/>
      <name val="Franklin Gothic Medium"/>
      <family val="2"/>
      <scheme val="major"/>
    </font>
    <font>
      <sz val="11"/>
      <color theme="9" tint="-0.499984740745262"/>
      <name val="Franklin Gothic Medium"/>
      <family val="2"/>
      <scheme val="major"/>
    </font>
    <font>
      <sz val="8"/>
      <color theme="1" tint="0.249977111117893"/>
      <name val="Franklin Gothic Medium"/>
      <family val="2"/>
      <scheme val="major"/>
    </font>
    <font>
      <sz val="9"/>
      <color theme="1" tint="0.249977111117893"/>
      <name val="Malgun Gothic"/>
      <family val="2"/>
      <scheme val="minor"/>
    </font>
    <font>
      <sz val="14"/>
      <color theme="9" tint="-0.499984740745262"/>
      <name val="Corbel"/>
      <family val="2"/>
    </font>
    <font>
      <sz val="14"/>
      <color theme="9" tint="-0.499984740745262"/>
      <name val="Malgun Gothic"/>
      <family val="2"/>
    </font>
    <font>
      <sz val="9"/>
      <color theme="9" tint="-0.499984740745262"/>
      <name val="Malgun Gothic"/>
      <family val="2"/>
      <scheme val="minor"/>
    </font>
    <font>
      <sz val="9"/>
      <color theme="1"/>
      <name val="Malgun Gothic"/>
      <family val="2"/>
      <scheme val="minor"/>
    </font>
    <font>
      <sz val="16"/>
      <color theme="1" tint="0.249977111117893"/>
      <name val="Malgun Gothic"/>
      <family val="2"/>
      <scheme val="minor"/>
    </font>
    <font>
      <sz val="11"/>
      <color theme="9" tint="-0.249977111117893"/>
      <name val="Malgun Gothic"/>
      <family val="2"/>
      <scheme val="minor"/>
    </font>
    <font>
      <sz val="10"/>
      <color theme="9" tint="-0.249977111117893"/>
      <name val="Malgun Gothic"/>
      <family val="2"/>
      <scheme val="minor"/>
    </font>
    <font>
      <sz val="14"/>
      <color theme="1" tint="0.249977111117893"/>
      <name val="Malgun Gothic"/>
      <family val="2"/>
      <scheme val="minor"/>
    </font>
    <font>
      <sz val="10"/>
      <color theme="9" tint="-0.499984740745262"/>
      <name val="Malgun Gothic"/>
      <family val="2"/>
      <scheme val="minor"/>
    </font>
    <font>
      <sz val="9"/>
      <color theme="1" tint="0.249977111117893"/>
      <name val="Malgun Gothic"/>
      <family val="2"/>
    </font>
    <font>
      <sz val="9"/>
      <color theme="9" tint="-0.499984740745262"/>
      <name val="Malgun Gothic"/>
      <family val="2"/>
    </font>
    <font>
      <sz val="10"/>
      <color theme="9" tint="-0.499984740745262"/>
      <name val="Franklin Gothic Medium"/>
      <family val="2"/>
      <scheme val="major"/>
    </font>
    <font>
      <b/>
      <sz val="9"/>
      <color theme="9" tint="-0.499984740745262"/>
      <name val="Malgun Gothic"/>
      <family val="2"/>
    </font>
    <font>
      <u/>
      <sz val="11"/>
      <color theme="10"/>
      <name val="Malgun Gothic"/>
      <family val="2"/>
      <scheme val="minor"/>
    </font>
    <font>
      <b/>
      <sz val="15"/>
      <color rgb="FF00B050"/>
      <name val="Malgun Gothic"/>
      <family val="2"/>
      <scheme val="minor"/>
    </font>
    <font>
      <b/>
      <u/>
      <sz val="15"/>
      <color rgb="FF00B050"/>
      <name val="Malgun Gothic"/>
      <family val="2"/>
      <scheme val="minor"/>
    </font>
  </fonts>
  <fills count="3">
    <fill>
      <patternFill patternType="none"/>
    </fill>
    <fill>
      <patternFill patternType="gray125"/>
    </fill>
    <fill>
      <patternFill patternType="solid">
        <fgColor theme="0"/>
        <bgColor indexed="64"/>
      </patternFill>
    </fill>
  </fills>
  <borders count="6">
    <border>
      <left/>
      <right/>
      <top/>
      <bottom/>
      <diagonal/>
    </border>
    <border>
      <left/>
      <right/>
      <top/>
      <bottom style="thin">
        <color theme="0" tint="-0.14996795556505021"/>
      </bottom>
      <diagonal/>
    </border>
    <border>
      <left/>
      <right/>
      <top style="thin">
        <color theme="0" tint="-0.14996795556505021"/>
      </top>
      <bottom/>
      <diagonal/>
    </border>
    <border>
      <left/>
      <right/>
      <top style="thin">
        <color theme="0"/>
      </top>
      <bottom/>
      <diagonal/>
    </border>
    <border>
      <left/>
      <right/>
      <top style="thin">
        <color theme="0" tint="-0.34998626667073579"/>
      </top>
      <bottom/>
      <diagonal/>
    </border>
    <border>
      <left/>
      <right/>
      <top style="thin">
        <color theme="0"/>
      </top>
      <bottom style="thin">
        <color theme="0" tint="-0.34998626667073579"/>
      </bottom>
      <diagonal/>
    </border>
  </borders>
  <cellStyleXfs count="2">
    <xf numFmtId="0" fontId="0" fillId="0" borderId="0"/>
    <xf numFmtId="0" fontId="32" fillId="0" borderId="0" applyNumberFormat="0" applyFill="0" applyBorder="0" applyAlignment="0" applyProtection="0"/>
  </cellStyleXfs>
  <cellXfs count="80">
    <xf numFmtId="0" fontId="0" fillId="0" borderId="0" xfId="0"/>
    <xf numFmtId="0" fontId="2" fillId="0" borderId="0" xfId="0" applyFont="1" applyAlignment="1">
      <alignment vertical="center"/>
    </xf>
    <xf numFmtId="165" fontId="2" fillId="0" borderId="0" xfId="0" applyNumberFormat="1" applyFont="1" applyAlignment="1">
      <alignment horizontal="center" vertical="center"/>
    </xf>
    <xf numFmtId="0" fontId="3" fillId="0" borderId="0" xfId="0" applyFont="1" applyAlignment="1">
      <alignment vertical="center"/>
    </xf>
    <xf numFmtId="165" fontId="1" fillId="0" borderId="0" xfId="0" applyNumberFormat="1" applyFont="1" applyAlignment="1">
      <alignment horizontal="center" vertical="center"/>
    </xf>
    <xf numFmtId="0" fontId="1" fillId="0" borderId="0" xfId="0" applyFont="1" applyAlignment="1">
      <alignment vertical="center"/>
    </xf>
    <xf numFmtId="0" fontId="3" fillId="0" borderId="0" xfId="0" applyFont="1" applyBorder="1" applyAlignment="1">
      <alignment vertical="center"/>
    </xf>
    <xf numFmtId="0" fontId="3" fillId="0" borderId="1" xfId="0" applyFont="1" applyBorder="1" applyAlignment="1">
      <alignment vertical="center"/>
    </xf>
    <xf numFmtId="165" fontId="3" fillId="0" borderId="1" xfId="0" applyNumberFormat="1" applyFont="1" applyBorder="1" applyAlignment="1">
      <alignment horizontal="center" vertical="center"/>
    </xf>
    <xf numFmtId="0" fontId="5" fillId="0" borderId="0" xfId="0" applyFont="1" applyAlignment="1">
      <alignment vertical="center"/>
    </xf>
    <xf numFmtId="0" fontId="6" fillId="0" borderId="0" xfId="0" applyFont="1"/>
    <xf numFmtId="0" fontId="6" fillId="0" borderId="0" xfId="0" applyFont="1" applyAlignment="1">
      <alignment vertical="center"/>
    </xf>
    <xf numFmtId="0" fontId="6" fillId="0" borderId="0" xfId="0" applyFont="1" applyAlignment="1">
      <alignment horizontal="center" vertical="center"/>
    </xf>
    <xf numFmtId="164" fontId="6" fillId="0" borderId="0" xfId="0" applyNumberFormat="1" applyFont="1" applyAlignment="1">
      <alignment horizontal="center" vertical="center"/>
    </xf>
    <xf numFmtId="0" fontId="6" fillId="0" borderId="0" xfId="0" applyFont="1" applyAlignment="1">
      <alignment horizontal="left" vertical="center"/>
    </xf>
    <xf numFmtId="0" fontId="8" fillId="0" borderId="2" xfId="0" applyFont="1" applyBorder="1" applyAlignment="1"/>
    <xf numFmtId="0" fontId="8" fillId="0" borderId="0" xfId="0" applyFont="1" applyAlignment="1"/>
    <xf numFmtId="0" fontId="7" fillId="0" borderId="1" xfId="0" applyFont="1" applyBorder="1" applyAlignment="1"/>
    <xf numFmtId="0" fontId="6" fillId="0" borderId="0" xfId="0" applyFont="1" applyAlignment="1">
      <alignment horizontal="center"/>
    </xf>
    <xf numFmtId="0" fontId="8" fillId="0" borderId="0" xfId="0" applyFont="1" applyAlignment="1">
      <alignment vertical="center"/>
    </xf>
    <xf numFmtId="0" fontId="4" fillId="0" borderId="0" xfId="0" applyFont="1" applyAlignment="1">
      <alignment vertical="center"/>
    </xf>
    <xf numFmtId="0" fontId="4" fillId="0" borderId="0" xfId="0" applyFont="1" applyAlignment="1">
      <alignment horizontal="center" vertical="center"/>
    </xf>
    <xf numFmtId="0" fontId="10" fillId="0" borderId="0" xfId="0" applyFont="1" applyAlignment="1">
      <alignment vertical="center"/>
    </xf>
    <xf numFmtId="164" fontId="8" fillId="0" borderId="0" xfId="0" applyNumberFormat="1" applyFont="1" applyAlignment="1"/>
    <xf numFmtId="165" fontId="8" fillId="0" borderId="0" xfId="0" applyNumberFormat="1" applyFont="1" applyAlignment="1">
      <alignment horizontal="center" vertical="center"/>
    </xf>
    <xf numFmtId="0" fontId="8" fillId="0" borderId="0" xfId="0" applyFont="1"/>
    <xf numFmtId="165" fontId="8" fillId="0" borderId="1" xfId="0" applyNumberFormat="1" applyFont="1" applyBorder="1" applyAlignment="1">
      <alignment horizontal="center" vertical="center"/>
    </xf>
    <xf numFmtId="165" fontId="8" fillId="0" borderId="2" xfId="0" applyNumberFormat="1" applyFont="1" applyBorder="1" applyAlignment="1"/>
    <xf numFmtId="165" fontId="8" fillId="0" borderId="0" xfId="0" applyNumberFormat="1" applyFont="1" applyAlignment="1"/>
    <xf numFmtId="0" fontId="8" fillId="0" borderId="0" xfId="0" applyFont="1" applyAlignment="1">
      <alignment horizontal="center"/>
    </xf>
    <xf numFmtId="0" fontId="9" fillId="0" borderId="0" xfId="0" applyFont="1" applyAlignment="1">
      <alignment wrapText="1"/>
    </xf>
    <xf numFmtId="0" fontId="12" fillId="0" borderId="0" xfId="0" applyFont="1" applyAlignment="1">
      <alignment vertical="center"/>
    </xf>
    <xf numFmtId="165" fontId="12" fillId="0" borderId="0" xfId="0" applyNumberFormat="1" applyFont="1" applyAlignment="1">
      <alignment horizontal="center" vertical="center"/>
    </xf>
    <xf numFmtId="0" fontId="11" fillId="0" borderId="0" xfId="0" applyFont="1"/>
    <xf numFmtId="0" fontId="8" fillId="0" borderId="0" xfId="0" applyFont="1" applyBorder="1" applyAlignment="1">
      <alignment horizontal="center" vertical="center"/>
    </xf>
    <xf numFmtId="165" fontId="8" fillId="0" borderId="0" xfId="0" applyNumberFormat="1" applyFont="1" applyBorder="1" applyAlignment="1">
      <alignment horizontal="center" vertical="center"/>
    </xf>
    <xf numFmtId="0" fontId="0" fillId="0" borderId="0" xfId="0" applyBorder="1"/>
    <xf numFmtId="0" fontId="13" fillId="0" borderId="0" xfId="0" applyFont="1" applyBorder="1" applyAlignment="1">
      <alignment vertical="center"/>
    </xf>
    <xf numFmtId="0" fontId="16" fillId="0" borderId="3" xfId="0" applyFont="1" applyBorder="1" applyAlignment="1">
      <alignment horizontal="center" vertical="center" wrapText="1"/>
    </xf>
    <xf numFmtId="164" fontId="16" fillId="0" borderId="3" xfId="0" applyNumberFormat="1" applyFont="1" applyBorder="1" applyAlignment="1">
      <alignment horizontal="center" vertical="center" wrapText="1"/>
    </xf>
    <xf numFmtId="0" fontId="17" fillId="0" borderId="3" xfId="0" applyFont="1" applyBorder="1" applyAlignment="1">
      <alignment vertical="center"/>
    </xf>
    <xf numFmtId="0" fontId="18" fillId="0" borderId="0" xfId="0" applyFont="1" applyAlignment="1">
      <alignment vertical="center"/>
    </xf>
    <xf numFmtId="0" fontId="18" fillId="0" borderId="0" xfId="0" applyFont="1" applyAlignment="1">
      <alignment horizontal="left" indent="1"/>
    </xf>
    <xf numFmtId="164" fontId="18" fillId="0" borderId="0" xfId="0" applyNumberFormat="1" applyFont="1" applyAlignment="1">
      <alignment horizontal="center"/>
    </xf>
    <xf numFmtId="0" fontId="15" fillId="0" borderId="1" xfId="0" applyFont="1" applyBorder="1" applyAlignment="1"/>
    <xf numFmtId="0" fontId="19" fillId="0" borderId="1" xfId="0" applyFont="1" applyBorder="1" applyAlignment="1">
      <alignment horizontal="center"/>
    </xf>
    <xf numFmtId="0" fontId="20" fillId="0" borderId="0" xfId="0" applyFont="1"/>
    <xf numFmtId="0" fontId="18" fillId="0" borderId="0" xfId="0" applyFont="1" applyAlignment="1">
      <alignment horizontal="left" vertical="center" indent="1"/>
    </xf>
    <xf numFmtId="164" fontId="18" fillId="0" borderId="0" xfId="0" applyNumberFormat="1" applyFont="1" applyAlignment="1">
      <alignment horizontal="center" vertical="center"/>
    </xf>
    <xf numFmtId="164" fontId="21" fillId="0" borderId="0" xfId="0" applyNumberFormat="1" applyFont="1" applyAlignment="1">
      <alignment horizontal="center" vertical="center"/>
    </xf>
    <xf numFmtId="0" fontId="22" fillId="0" borderId="0" xfId="0" applyFont="1" applyAlignment="1">
      <alignment horizontal="left" vertical="center"/>
    </xf>
    <xf numFmtId="0" fontId="18" fillId="0" borderId="0" xfId="0" applyFont="1" applyAlignment="1">
      <alignment horizontal="left"/>
    </xf>
    <xf numFmtId="0" fontId="15" fillId="0" borderId="1" xfId="0" applyFont="1" applyBorder="1" applyAlignment="1">
      <alignment horizontal="left"/>
    </xf>
    <xf numFmtId="165" fontId="23" fillId="0" borderId="2" xfId="0" applyNumberFormat="1" applyFont="1" applyBorder="1" applyAlignment="1">
      <alignment horizontal="left"/>
    </xf>
    <xf numFmtId="0" fontId="0" fillId="0" borderId="0" xfId="0" applyFont="1" applyAlignment="1">
      <alignment vertical="center"/>
    </xf>
    <xf numFmtId="0" fontId="18" fillId="0" borderId="2" xfId="0" applyFont="1" applyBorder="1" applyAlignment="1"/>
    <xf numFmtId="165" fontId="23" fillId="0" borderId="0" xfId="0" applyNumberFormat="1" applyFont="1" applyAlignment="1">
      <alignment horizontal="left"/>
    </xf>
    <xf numFmtId="0" fontId="18" fillId="0" borderId="0" xfId="0" applyFont="1" applyAlignment="1"/>
    <xf numFmtId="164" fontId="23" fillId="0" borderId="0" xfId="0" applyNumberFormat="1" applyFont="1" applyAlignment="1">
      <alignment horizontal="left"/>
    </xf>
    <xf numFmtId="0" fontId="14" fillId="0" borderId="0" xfId="0" applyFont="1" applyAlignment="1">
      <alignment horizontal="left" vertical="center" indent="1"/>
    </xf>
    <xf numFmtId="0" fontId="24" fillId="0" borderId="0" xfId="0" applyFont="1" applyAlignment="1">
      <alignment horizontal="center"/>
    </xf>
    <xf numFmtId="0" fontId="25" fillId="0" borderId="0" xfId="0" applyFont="1" applyBorder="1" applyAlignment="1"/>
    <xf numFmtId="165" fontId="26" fillId="0" borderId="0" xfId="0" applyNumberFormat="1" applyFont="1" applyAlignment="1">
      <alignment horizontal="center" vertical="center"/>
    </xf>
    <xf numFmtId="0" fontId="14" fillId="0" borderId="0" xfId="0" applyFont="1" applyAlignment="1">
      <alignment vertical="center"/>
    </xf>
    <xf numFmtId="165" fontId="14" fillId="0" borderId="0" xfId="0" applyNumberFormat="1" applyFont="1" applyAlignment="1">
      <alignment horizontal="center" vertical="center"/>
    </xf>
    <xf numFmtId="165" fontId="26" fillId="0" borderId="1" xfId="0" applyNumberFormat="1" applyFont="1" applyBorder="1" applyAlignment="1">
      <alignment horizontal="center" vertical="center"/>
    </xf>
    <xf numFmtId="0" fontId="27" fillId="0" borderId="3" xfId="0" pivotButton="1" applyFont="1" applyBorder="1" applyAlignment="1">
      <alignment horizontal="center" vertical="center" wrapText="1"/>
    </xf>
    <xf numFmtId="0" fontId="14" fillId="0" borderId="0" xfId="0" applyFont="1" applyAlignment="1">
      <alignment horizontal="left" indent="1"/>
    </xf>
    <xf numFmtId="0" fontId="28" fillId="0" borderId="0" xfId="0" applyFont="1" applyAlignment="1">
      <alignment horizontal="left"/>
    </xf>
    <xf numFmtId="0" fontId="28" fillId="0" borderId="0" xfId="0" applyFont="1" applyAlignment="1">
      <alignment horizontal="left" indent="1"/>
    </xf>
    <xf numFmtId="164" fontId="28" fillId="0" borderId="0" xfId="0" applyNumberFormat="1" applyFont="1" applyAlignment="1">
      <alignment horizontal="center"/>
    </xf>
    <xf numFmtId="0" fontId="29" fillId="0" borderId="0" xfId="0" applyFont="1" applyAlignment="1">
      <alignment horizontal="left"/>
    </xf>
    <xf numFmtId="0" fontId="30" fillId="0" borderId="3" xfId="0" applyFont="1" applyBorder="1" applyAlignment="1">
      <alignment horizontal="center" vertical="center" wrapText="1"/>
    </xf>
    <xf numFmtId="164" fontId="31" fillId="0" borderId="4" xfId="0" applyNumberFormat="1" applyFont="1" applyBorder="1" applyAlignment="1">
      <alignment horizontal="center"/>
    </xf>
    <xf numFmtId="0" fontId="31" fillId="0" borderId="4" xfId="0" applyFont="1" applyBorder="1" applyAlignment="1">
      <alignment horizontal="center"/>
    </xf>
    <xf numFmtId="0" fontId="30" fillId="2" borderId="5" xfId="0" applyFont="1" applyFill="1" applyBorder="1" applyAlignment="1">
      <alignment horizontal="center" vertical="center"/>
    </xf>
    <xf numFmtId="0" fontId="14" fillId="0" borderId="0" xfId="0" applyFont="1" applyAlignment="1">
      <alignment horizontal="left" indent="1"/>
    </xf>
    <xf numFmtId="0" fontId="14" fillId="0" borderId="2" xfId="0" applyFont="1" applyBorder="1" applyAlignment="1">
      <alignment horizontal="left" indent="1"/>
    </xf>
    <xf numFmtId="0" fontId="33" fillId="0" borderId="0" xfId="0" applyFont="1" applyFill="1" applyAlignment="1">
      <alignment horizontal="left"/>
    </xf>
    <xf numFmtId="0" fontId="34" fillId="0" borderId="0" xfId="1" applyFont="1" applyFill="1" applyAlignment="1">
      <alignment horizontal="left"/>
    </xf>
  </cellXfs>
  <cellStyles count="2">
    <cellStyle name="Hyperlink" xfId="1" builtinId="8"/>
    <cellStyle name="Normal" xfId="0" builtinId="0"/>
  </cellStyles>
  <dxfs count="252">
    <dxf>
      <font>
        <color rgb="FFC00000"/>
      </font>
    </dxf>
    <dxf>
      <font>
        <color rgb="FFC00000"/>
      </font>
    </dxf>
    <dxf>
      <font>
        <b val="0"/>
        <i val="0"/>
        <strike val="0"/>
        <condense val="0"/>
        <extend val="0"/>
        <outline val="0"/>
        <shadow val="0"/>
        <u val="none"/>
        <vertAlign val="baseline"/>
        <sz val="9"/>
        <color theme="1" tint="0.249977111117893"/>
        <name val="Malgun Gothic"/>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9"/>
        <color theme="1" tint="0.249977111117893"/>
        <name val="Malgun Gothic"/>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8"/>
        <color theme="1" tint="0.249977111117893"/>
        <name val="Franklin Gothic Medium"/>
        <family val="2"/>
        <scheme val="major"/>
      </font>
      <alignment horizontal="general" vertical="center" textRotation="0" wrapText="0" indent="0" justifyLastLine="0" shrinkToFit="0" readingOrder="0"/>
    </dxf>
    <dxf>
      <font>
        <name val="Malgun Gothic"/>
        <scheme val="none"/>
      </font>
    </dxf>
    <dxf>
      <font>
        <name val="Lato"/>
      </font>
    </dxf>
    <dxf>
      <font>
        <name val="Lato Black"/>
      </font>
    </dxf>
    <dxf>
      <font>
        <name val="Franklin Gothic Medium"/>
        <scheme val="major"/>
      </font>
    </dxf>
    <dxf>
      <font>
        <name val="Franklin Gothic Medium"/>
        <scheme val="major"/>
      </font>
    </dxf>
    <dxf>
      <font>
        <color theme="9" tint="-0.499984740745262"/>
      </font>
    </dxf>
    <dxf>
      <font>
        <color theme="9" tint="-0.499984740745262"/>
      </font>
    </dxf>
    <dxf>
      <font>
        <color theme="9" tint="-0.499984740745262"/>
      </font>
    </dxf>
    <dxf>
      <font>
        <color theme="9" tint="-0.499984740745262"/>
      </font>
    </dxf>
    <dxf>
      <font>
        <color theme="9" tint="-0.499984740745262"/>
      </font>
    </dxf>
    <dxf>
      <border>
        <top style="thin">
          <color theme="0"/>
        </top>
      </border>
    </dxf>
    <dxf>
      <border>
        <top style="thin">
          <color theme="0"/>
        </top>
      </border>
    </dxf>
    <dxf>
      <border>
        <top style="thin">
          <color theme="0"/>
        </top>
      </border>
    </dxf>
    <dxf>
      <font>
        <color theme="4" tint="-0.499984740745262"/>
      </font>
    </dxf>
    <dxf>
      <font>
        <color theme="4" tint="-0.499984740745262"/>
      </font>
    </dxf>
    <dxf>
      <font>
        <color theme="4" tint="-0.499984740745262"/>
      </font>
    </dxf>
    <dxf>
      <font>
        <color theme="4" tint="-0.499984740745262"/>
      </font>
    </dxf>
    <dxf>
      <font>
        <color theme="4" tint="-0.499984740745262"/>
      </font>
    </dxf>
    <dxf>
      <font>
        <sz val="10"/>
      </font>
    </dxf>
    <dxf>
      <font>
        <sz val="10"/>
      </font>
    </dxf>
    <dxf>
      <font>
        <sz val="10"/>
      </font>
    </dxf>
    <dxf>
      <font>
        <sz val="11"/>
      </font>
    </dxf>
    <dxf>
      <font>
        <sz val="11"/>
      </font>
    </dxf>
    <dxf>
      <font>
        <sz val="11"/>
      </font>
    </dxf>
    <dxf>
      <font>
        <sz val="10"/>
      </font>
    </dxf>
    <dxf>
      <font>
        <sz val="10"/>
      </font>
    </dxf>
    <dxf>
      <font>
        <sz val="10"/>
      </font>
    </dxf>
    <dxf>
      <alignment vertical="center" readingOrder="0"/>
    </dxf>
    <dxf>
      <alignment vertical="center" readingOrder="0"/>
    </dxf>
    <dxf>
      <alignment vertical="center" readingOrder="0"/>
    </dxf>
    <dxf>
      <font>
        <sz val="9"/>
      </font>
    </dxf>
    <dxf>
      <font>
        <sz val="9"/>
      </font>
    </dxf>
    <dxf>
      <font>
        <sz val="9"/>
      </font>
    </dxf>
    <dxf>
      <font>
        <sz val="10"/>
      </font>
    </dxf>
    <dxf>
      <font>
        <sz val="10"/>
      </font>
    </dxf>
    <dxf>
      <font>
        <sz val="10"/>
      </font>
    </dxf>
    <dxf>
      <font>
        <sz val="11"/>
      </font>
    </dxf>
    <dxf>
      <font>
        <sz val="11"/>
      </font>
    </dxf>
    <dxf>
      <font>
        <sz val="11"/>
      </font>
    </dxf>
    <dxf>
      <font>
        <sz val="9"/>
      </font>
    </dxf>
    <dxf>
      <font>
        <sz val="9"/>
      </font>
    </dxf>
    <dxf>
      <font>
        <sz val="9"/>
      </font>
    </dxf>
    <dxf>
      <font>
        <sz val="12"/>
      </font>
    </dxf>
    <dxf>
      <font>
        <sz val="12"/>
      </font>
    </dxf>
    <dxf>
      <font>
        <sz val="12"/>
      </font>
    </dxf>
    <dxf>
      <font>
        <sz val="11"/>
      </font>
    </dxf>
    <dxf>
      <font>
        <sz val="11"/>
      </font>
    </dxf>
    <dxf>
      <font>
        <sz val="11"/>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9"/>
      </font>
    </dxf>
    <dxf>
      <font>
        <sz val="9"/>
      </font>
    </dxf>
    <dxf>
      <font>
        <sz val="9"/>
      </font>
    </dxf>
    <dxf>
      <font>
        <sz val="9"/>
      </font>
    </dxf>
    <dxf>
      <font>
        <sz val="9"/>
      </font>
    </dxf>
    <dxf>
      <font>
        <sz val="9"/>
      </font>
    </dxf>
    <dxf>
      <font>
        <sz val="9"/>
      </font>
    </dxf>
    <dxf>
      <font>
        <sz val="10"/>
      </font>
    </dxf>
    <dxf>
      <font>
        <sz val="10"/>
      </font>
    </dxf>
    <dxf>
      <font>
        <sz val="10"/>
      </font>
    </dxf>
    <dxf>
      <font>
        <sz val="10"/>
      </font>
    </dxf>
    <dxf>
      <font>
        <sz val="10"/>
      </font>
    </dxf>
    <dxf>
      <font>
        <sz val="10"/>
      </font>
    </dxf>
    <dxf>
      <font>
        <sz val="10"/>
      </font>
    </dxf>
    <dxf>
      <font>
        <sz val="9"/>
      </font>
    </dxf>
    <dxf>
      <font>
        <name val="Malgun Gothic"/>
        <scheme val="none"/>
      </font>
    </dxf>
    <dxf>
      <font>
        <name val="Malgun Gothic"/>
        <scheme val="none"/>
      </font>
    </dxf>
    <dxf>
      <font>
        <name val="Malgun Gothic"/>
        <scheme val="none"/>
      </font>
    </dxf>
    <dxf>
      <font>
        <name val="Malgun Gothic"/>
        <scheme val="none"/>
      </font>
    </dxf>
    <dxf>
      <font>
        <b/>
      </font>
    </dxf>
    <dxf>
      <font>
        <b/>
      </font>
    </dxf>
    <dxf>
      <alignment horizontal="center" readingOrder="0"/>
    </dxf>
    <dxf>
      <alignment horizontal="center" readingOrder="0"/>
    </dxf>
    <dxf>
      <border>
        <bottom style="thin">
          <color theme="0" tint="-0.34998626667073579"/>
        </bottom>
      </border>
    </dxf>
    <dxf>
      <border>
        <bottom style="thin">
          <color theme="0" tint="-0.34998626667073579"/>
        </bottom>
      </border>
    </dxf>
    <dxf>
      <border>
        <bottom style="thin">
          <color theme="0" tint="-0.34998626667073579"/>
        </bottom>
      </border>
    </dxf>
    <dxf>
      <alignment horizontal="center" readingOrder="0"/>
    </dxf>
    <dxf>
      <alignment horizontal="center" readingOrder="0"/>
    </dxf>
    <dxf>
      <alignment horizontal="center" readingOrder="0"/>
    </dxf>
    <dxf>
      <font>
        <color theme="4" tint="-0.249977111117893"/>
      </font>
      <fill>
        <patternFill patternType="solid">
          <fgColor indexed="64"/>
          <bgColor theme="0"/>
        </patternFill>
      </fill>
    </dxf>
    <dxf>
      <font>
        <color theme="4" tint="-0.249977111117893"/>
      </font>
      <fill>
        <patternFill patternType="solid">
          <fgColor indexed="64"/>
          <bgColor theme="0"/>
        </patternFill>
      </fill>
    </dxf>
    <dxf>
      <alignment indent="1" readingOrder="0"/>
    </dxf>
    <dxf>
      <border>
        <top style="thin">
          <color theme="0" tint="-0.34998626667073579"/>
        </top>
      </border>
    </dxf>
    <dxf>
      <border>
        <bottom style="thin">
          <color theme="0" tint="-0.34998626667073579"/>
        </bottom>
      </border>
    </dxf>
    <dxf>
      <border>
        <bottom style="thin">
          <color theme="0" tint="-0.34998626667073579"/>
        </bottom>
      </border>
    </dxf>
    <dxf>
      <border>
        <top style="thin">
          <color theme="0" tint="-0.24994659260841701"/>
        </top>
      </border>
    </dxf>
    <dxf>
      <border>
        <top style="thin">
          <color theme="0" tint="-0.24994659260841701"/>
        </top>
      </border>
    </dxf>
    <dxf>
      <font>
        <color theme="4" tint="-0.249977111117893"/>
      </font>
    </dxf>
    <dxf>
      <font>
        <color theme="4" tint="-0.249977111117893"/>
      </font>
    </dxf>
    <dxf>
      <alignment horizontal="center" readingOrder="0"/>
    </dxf>
    <dxf>
      <alignment horizontal="center" readingOrder="0"/>
    </dxf>
    <dxf>
      <font>
        <color theme="1" tint="0.249977111117893"/>
      </font>
    </dxf>
    <dxf>
      <font>
        <color theme="1" tint="0.249977111117893"/>
      </font>
    </dxf>
    <dxf>
      <font>
        <color theme="4" tint="-0.249977111117893"/>
      </font>
    </dxf>
    <dxf>
      <font>
        <color theme="4" tint="-0.249977111117893"/>
      </font>
    </dxf>
    <dxf>
      <fill>
        <patternFill patternType="solid">
          <bgColor theme="0"/>
        </patternFill>
      </fill>
    </dxf>
    <dxf>
      <fill>
        <patternFill patternType="solid">
          <bgColor theme="0"/>
        </patternFill>
      </fill>
    </dxf>
    <dxf>
      <font>
        <b val="0"/>
        <i val="0"/>
        <strike val="0"/>
        <condense val="0"/>
        <extend val="0"/>
        <outline val="0"/>
        <shadow val="0"/>
        <u val="none"/>
        <vertAlign val="baseline"/>
        <sz val="9"/>
        <color theme="1"/>
        <name val="Malgun Gothic"/>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9"/>
        <color theme="9" tint="-0.499984740745262"/>
        <name val="Malgun Gothic"/>
        <family val="2"/>
        <scheme val="minor"/>
      </font>
      <numFmt numFmtId="164" formatCode="&quot;$&quot;#,##0_);[Red]\(&quot;$&quot;#,##0\)"/>
      <alignment horizontal="center" vertical="center" textRotation="0" wrapText="0" indent="0" justifyLastLine="0" shrinkToFit="0" readingOrder="0"/>
    </dxf>
    <dxf>
      <font>
        <b val="0"/>
        <i val="0"/>
        <strike val="0"/>
        <condense val="0"/>
        <extend val="0"/>
        <outline val="0"/>
        <shadow val="0"/>
        <u val="none"/>
        <vertAlign val="baseline"/>
        <sz val="9"/>
        <color theme="1" tint="0.249977111117893"/>
        <name val="Malgun Gothic"/>
        <family val="2"/>
        <scheme val="minor"/>
      </font>
      <numFmt numFmtId="164" formatCode="&quot;$&quot;#,##0_);[Red]\(&quot;$&quot;#,##0\)"/>
      <alignment horizontal="center" vertical="center" textRotation="0" wrapText="0" indent="0" justifyLastLine="0" shrinkToFit="0" readingOrder="0"/>
    </dxf>
    <dxf>
      <font>
        <b val="0"/>
        <i val="0"/>
        <strike val="0"/>
        <condense val="0"/>
        <extend val="0"/>
        <outline val="0"/>
        <shadow val="0"/>
        <u val="none"/>
        <vertAlign val="baseline"/>
        <sz val="9"/>
        <color theme="1" tint="0.249977111117893"/>
        <name val="Malgun Gothic"/>
        <family val="2"/>
        <scheme val="minor"/>
      </font>
      <numFmt numFmtId="164" formatCode="&quot;$&quot;#,##0_);[Red]\(&quot;$&quot;#,##0\)"/>
      <alignment horizontal="center" vertical="center" textRotation="0" wrapText="0" indent="0" justifyLastLine="0" shrinkToFit="0" readingOrder="0"/>
    </dxf>
    <dxf>
      <font>
        <b val="0"/>
        <i val="0"/>
        <strike val="0"/>
        <condense val="0"/>
        <extend val="0"/>
        <outline val="0"/>
        <shadow val="0"/>
        <u val="none"/>
        <vertAlign val="baseline"/>
        <sz val="9"/>
        <color theme="1" tint="0.249977111117893"/>
        <name val="Malgun Gothic"/>
        <family val="2"/>
        <scheme val="minor"/>
      </font>
      <alignment vertical="center" textRotation="0" wrapText="0" indent="0" justifyLastLine="0" shrinkToFit="0" readingOrder="0"/>
    </dxf>
    <dxf>
      <font>
        <b val="0"/>
        <i val="0"/>
        <strike val="0"/>
        <condense val="0"/>
        <extend val="0"/>
        <outline val="0"/>
        <shadow val="0"/>
        <u val="none"/>
        <vertAlign val="baseline"/>
        <sz val="9"/>
        <color theme="1" tint="0.249977111117893"/>
        <name val="Malgun Gothic"/>
        <family val="2"/>
        <scheme val="minor"/>
      </font>
      <alignment horizontal="left" vertical="center" textRotation="0" wrapText="0" indent="1" justifyLastLine="0" shrinkToFit="0" readingOrder="0"/>
    </dxf>
    <dxf>
      <font>
        <b val="0"/>
        <i val="0"/>
        <strike val="0"/>
        <condense val="0"/>
        <extend val="0"/>
        <outline val="0"/>
        <shadow val="0"/>
        <u val="none"/>
        <vertAlign val="baseline"/>
        <sz val="9"/>
        <color theme="1"/>
        <name val="Malgun Gothic"/>
        <family val="2"/>
        <scheme val="minor"/>
      </font>
      <alignment vertical="center" textRotation="0" wrapText="0" indent="0" justifyLastLine="0" shrinkToFit="0" readingOrder="0"/>
    </dxf>
    <dxf>
      <font>
        <b val="0"/>
        <i val="0"/>
        <strike val="0"/>
        <condense val="0"/>
        <extend val="0"/>
        <outline val="0"/>
        <shadow val="0"/>
        <u val="none"/>
        <vertAlign val="baseline"/>
        <sz val="11"/>
        <color theme="9" tint="-0.499984740745262"/>
        <name val="Franklin Gothic Medium"/>
        <family val="2"/>
        <scheme val="major"/>
      </font>
      <alignment horizontal="center" vertical="center" textRotation="0" wrapText="1" indent="0" justifyLastLine="0" shrinkToFit="0" readingOrder="0"/>
    </dxf>
    <dxf>
      <font>
        <name val="Malgun Gothic"/>
        <family val="2"/>
        <scheme val="minor"/>
      </font>
    </dxf>
    <dxf>
      <font>
        <name val="Malgun Gothic"/>
        <family val="2"/>
        <scheme val="minor"/>
      </font>
    </dxf>
    <dxf>
      <font>
        <name val="Malgun Gothic"/>
        <family val="2"/>
        <scheme val="minor"/>
      </font>
    </dxf>
    <dxf>
      <font>
        <name val="Malgun Gothic"/>
        <family val="2"/>
        <scheme val="minor"/>
      </font>
    </dxf>
    <dxf>
      <font>
        <name val="Franklin Gothic Medium"/>
        <scheme val="major"/>
      </font>
    </dxf>
    <dxf>
      <font>
        <name val="Malgun Gothic"/>
        <family val="2"/>
        <scheme val="minor"/>
      </font>
    </dxf>
    <dxf>
      <font>
        <name val="Kristen ITC"/>
        <family val="4"/>
      </font>
    </dxf>
    <dxf>
      <font>
        <name val="Kunstler Script"/>
        <family val="4"/>
      </font>
    </dxf>
    <dxf>
      <font>
        <name val="Lato"/>
      </font>
    </dxf>
    <dxf>
      <font>
        <color theme="9" tint="-0.499984740745262"/>
      </font>
    </dxf>
    <dxf>
      <font>
        <color theme="9" tint="-0.499984740745262"/>
      </font>
    </dxf>
    <dxf>
      <font>
        <color theme="9" tint="-0.499984740745262"/>
      </font>
    </dxf>
    <dxf>
      <alignment vertical="center" readingOrder="0"/>
    </dxf>
    <dxf>
      <alignment vertical="center" readingOrder="0"/>
    </dxf>
    <dxf>
      <border>
        <top style="thin">
          <color theme="0"/>
        </top>
      </border>
    </dxf>
    <dxf>
      <border>
        <top style="thin">
          <color theme="0"/>
        </top>
      </border>
    </dxf>
    <dxf>
      <alignment horizontal="center" readingOrder="0"/>
    </dxf>
    <dxf>
      <font>
        <color theme="4" tint="-0.499984740745262"/>
      </font>
    </dxf>
    <dxf>
      <font>
        <color theme="4" tint="-0.499984740745262"/>
      </font>
    </dxf>
    <dxf>
      <font>
        <color theme="4" tint="-0.499984740745262"/>
      </font>
    </dxf>
    <dxf>
      <alignment wrapText="1" readingOrder="0"/>
    </dxf>
    <dxf>
      <alignment wrapText="1" readingOrder="0"/>
    </dxf>
    <dxf>
      <numFmt numFmtId="164" formatCode="&quot;$&quot;#,##0_);[Red]\(&quot;$&quot;#,##0\)"/>
    </dxf>
    <dxf>
      <numFmt numFmtId="165" formatCode="&quot;$&quot;#,##0"/>
    </dxf>
    <dxf>
      <numFmt numFmtId="164" formatCode="&quot;$&quot;#,##0_);[Red]\(&quot;$&quot;#,##0\)"/>
    </dxf>
    <dxf>
      <numFmt numFmtId="164" formatCode="&quot;$&quot;#,##0_);[Red]\(&quot;$&quot;#,##0\)"/>
    </dxf>
    <dxf>
      <font>
        <sz val="10"/>
      </font>
    </dxf>
    <dxf>
      <font>
        <sz val="10"/>
      </font>
    </dxf>
    <dxf>
      <alignment horizontal="center" readingOrder="0"/>
    </dxf>
    <dxf>
      <alignment horizontal="center" readingOrder="0"/>
    </dxf>
    <dxf>
      <font>
        <color theme="4" tint="-0.249977111117893"/>
      </font>
    </dxf>
    <dxf>
      <font>
        <color theme="4" tint="-0.249977111117893"/>
      </font>
    </dxf>
    <dxf>
      <font>
        <sz val="11"/>
      </font>
    </dxf>
    <dxf>
      <font>
        <sz val="11"/>
      </font>
    </dxf>
    <dxf>
      <font>
        <sz val="10"/>
      </font>
    </dxf>
    <dxf>
      <font>
        <sz val="10"/>
      </font>
    </dxf>
    <dxf>
      <font>
        <sz val="9"/>
      </font>
    </dxf>
    <dxf>
      <font>
        <sz val="9"/>
      </font>
    </dxf>
    <dxf>
      <font>
        <sz val="10"/>
      </font>
    </dxf>
    <dxf>
      <font>
        <sz val="10"/>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sz val="11"/>
      </font>
    </dxf>
    <dxf>
      <font>
        <sz val="11"/>
      </font>
    </dxf>
    <dxf>
      <font>
        <sz val="12"/>
      </font>
    </dxf>
    <dxf>
      <font>
        <sz val="12"/>
      </font>
    </dxf>
    <dxf>
      <font>
        <name val="Malgun Gothic"/>
        <scheme val="none"/>
      </font>
    </dxf>
    <dxf>
      <font>
        <name val="Malgun Gothic"/>
        <scheme val="none"/>
      </font>
    </dxf>
    <dxf>
      <font>
        <sz val="14"/>
      </font>
    </dxf>
    <dxf>
      <font>
        <sz val="14"/>
      </font>
    </dxf>
    <dxf>
      <font>
        <sz val="12"/>
      </font>
    </dxf>
    <dxf>
      <font>
        <sz val="12"/>
      </font>
    </dxf>
    <dxf>
      <font>
        <sz val="11"/>
      </font>
    </dxf>
    <dxf>
      <font>
        <sz val="11"/>
      </font>
    </dxf>
    <dxf>
      <font>
        <sz val="12"/>
      </font>
    </dxf>
    <dxf>
      <font>
        <sz val="12"/>
      </font>
    </dxf>
    <dxf>
      <font>
        <sz val="14"/>
      </font>
    </dxf>
    <dxf>
      <font>
        <sz val="14"/>
      </font>
    </dxf>
    <dxf>
      <font>
        <sz val="12"/>
      </font>
    </dxf>
    <dxf>
      <font>
        <sz val="12"/>
      </font>
    </dxf>
    <dxf>
      <font>
        <name val="Corbel"/>
        <scheme val="none"/>
      </font>
    </dxf>
    <dxf>
      <font>
        <name val="Corbel"/>
        <scheme val="none"/>
      </font>
    </dxf>
    <dxf>
      <font>
        <sz val="11"/>
      </font>
    </dxf>
    <dxf>
      <font>
        <sz val="11"/>
      </font>
    </dxf>
    <dxf>
      <font>
        <sz val="10"/>
      </font>
    </dxf>
    <dxf>
      <font>
        <sz val="10"/>
      </font>
    </dxf>
    <dxf>
      <font>
        <color theme="4" tint="-0.249977111117893"/>
      </font>
    </dxf>
    <dxf>
      <font>
        <color theme="4" tint="-0.249977111117893"/>
      </font>
    </dxf>
    <dxf>
      <font>
        <sz val="9"/>
      </font>
    </dxf>
    <dxf>
      <font>
        <sz val="9"/>
      </font>
    </dxf>
    <dxf>
      <font>
        <sz val="9"/>
      </font>
    </dxf>
    <dxf>
      <font>
        <sz val="9"/>
      </font>
    </dxf>
    <dxf>
      <font>
        <sz val="9"/>
      </font>
    </dxf>
    <dxf>
      <font>
        <sz val="9"/>
      </font>
    </dxf>
    <dxf>
      <font>
        <name val="Malgun Gothic"/>
        <scheme val="none"/>
      </font>
    </dxf>
    <dxf>
      <font>
        <name val="Malgun Gothic"/>
        <scheme val="none"/>
      </font>
    </dxf>
    <dxf>
      <font>
        <name val="Malgun Gothic"/>
        <scheme val="none"/>
      </font>
    </dxf>
    <dxf>
      <font>
        <name val="Malgun Gothic"/>
        <scheme val="none"/>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Malgun Gothic"/>
        <scheme val="none"/>
      </font>
    </dxf>
    <dxf>
      <font>
        <name val="Malgun Gothic"/>
        <scheme val="none"/>
      </font>
    </dxf>
    <dxf>
      <font>
        <name val="Malgun Gothic"/>
        <scheme val="none"/>
      </font>
    </dxf>
    <dxf>
      <font>
        <name val="Malgun Gothic"/>
        <scheme val="none"/>
      </font>
    </dxf>
    <dxf>
      <font>
        <name val="Malgun Gothic"/>
        <scheme val="none"/>
      </font>
    </dxf>
    <dxf>
      <font>
        <name val="Malgun Gothic"/>
        <scheme val="none"/>
      </font>
    </dxf>
    <dxf>
      <font>
        <name val="Malgun Gothic"/>
        <scheme val="none"/>
      </font>
    </dxf>
    <dxf>
      <font>
        <name val="Malgun Gothic"/>
        <scheme val="none"/>
      </font>
    </dxf>
    <dxf>
      <font>
        <name val="Malgun Gothic"/>
        <scheme val="none"/>
      </font>
    </dxf>
    <dxf>
      <font>
        <name val="Malgun Gothic"/>
        <scheme val="none"/>
      </font>
    </dxf>
    <dxf>
      <font>
        <name val="Malgun Gothic"/>
        <scheme val="none"/>
      </font>
    </dxf>
    <dxf>
      <font>
        <name val="Malgun Gothic"/>
        <scheme val="none"/>
      </font>
    </dxf>
    <dxf>
      <font>
        <name val="Malgun Gothic"/>
        <scheme val="none"/>
      </font>
    </dxf>
    <dxf>
      <font>
        <name val="Malgun Gothic"/>
        <scheme val="none"/>
      </font>
    </dxf>
    <dxf>
      <font>
        <sz val="8"/>
        <color theme="1" tint="0.24994659260841701"/>
        <name val="Malgun Gothic"/>
        <scheme val="minor"/>
      </font>
      <border diagonalUp="0" diagonalDown="0">
        <left/>
        <right/>
        <top/>
        <bottom/>
        <vertical/>
        <horizontal/>
      </border>
    </dxf>
    <dxf>
      <font>
        <sz val="9"/>
        <color theme="4" tint="-0.499984740745262"/>
        <name val="Franklin Gothic Medium"/>
        <family val="2"/>
        <scheme val="major"/>
      </font>
      <border diagonalUp="0" diagonalDown="0">
        <left/>
        <right/>
        <top/>
        <bottom/>
        <vertical/>
        <horizontal/>
      </border>
    </dxf>
  </dxfs>
  <tableStyles count="1" defaultTableStyle="TableStyleMedium2" defaultPivotStyle="PivotStyleLight16">
    <tableStyle name="CustomSlicerStyle1" pivot="0" table="0" count="10" xr9:uid="{00000000-0011-0000-FFFF-FFFF00000000}">
      <tableStyleElement type="wholeTable" dxfId="251"/>
      <tableStyleElement type="headerRow" dxfId="250"/>
    </tableStyle>
  </tableStyles>
  <colors>
    <mruColors>
      <color rgb="FFCCECFF"/>
      <color rgb="FF663300"/>
      <color rgb="FF3E2E00"/>
      <color rgb="FF543E00"/>
    </mruColors>
  </colors>
  <extLst>
    <ext xmlns:x14="http://schemas.microsoft.com/office/spreadsheetml/2009/9/main" uri="{46F421CA-312F-682f-3DD2-61675219B42D}">
      <x14:dxfs count="8">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39994506668294322"/>
            </patternFill>
          </fill>
          <border>
            <left style="thin">
              <color rgb="FF999999"/>
            </left>
            <right style="thin">
              <color rgb="FF999999"/>
            </right>
            <top style="thin">
              <color rgb="FF999999"/>
            </top>
            <bottom style="thin">
              <color rgb="FF999999"/>
            </bottom>
            <vertical/>
            <horizontal/>
          </border>
        </dxf>
        <dxf>
          <font>
            <color rgb="FF000000"/>
            <name val="Malgun Gothic"/>
            <family val="2"/>
            <scheme val="minor"/>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theme="9" tint="-0.499984740745262"/>
            <name val="Malgun Gothic"/>
            <family val="2"/>
            <scheme val="minor"/>
          </font>
          <fill>
            <patternFill patternType="solid">
              <fgColor theme="9" tint="0.59996337778862885"/>
              <bgColor theme="9" tint="0.79998168889431442"/>
            </patternFill>
          </fill>
          <border>
            <left style="thin">
              <color rgb="FFCCCCCC"/>
            </left>
            <right style="thin">
              <color rgb="FFCCCCCC"/>
            </right>
            <top style="thin">
              <color rgb="FFCCCCCC"/>
            </top>
            <bottom style="thin">
              <color rgb="FFCCCCCC"/>
            </bottom>
            <vertical/>
            <horizontal/>
          </border>
        </dxf>
        <dxf>
          <font>
            <color theme="9" tint="-0.499984740745262"/>
            <name val="Malgun Gothic"/>
            <scheme val="minor"/>
          </font>
          <fill>
            <patternFill patternType="solid">
              <fgColor theme="9" tint="0.59996337778862885"/>
              <bgColor theme="9" tint="0.79998168889431442"/>
            </patternFill>
          </fill>
          <border>
            <left style="thin">
              <color rgb="FF999999"/>
            </left>
            <right style="thin">
              <color rgb="FF999999"/>
            </right>
            <top style="thin">
              <color rgb="FF999999"/>
            </top>
            <bottom style="thin">
              <color rgb="FF999999"/>
            </bottom>
            <vertical/>
            <horizontal/>
          </border>
        </dxf>
        <dxf>
          <font>
            <color theme="1" tint="0.24994659260841701"/>
            <name val="Malgun Gothic"/>
            <family val="2"/>
            <scheme val="minor"/>
          </font>
          <fill>
            <patternFill patternType="solid">
              <fgColor rgb="FFFFFFFF"/>
              <bgColor theme="6" tint="0.79998168889431442"/>
            </patternFill>
          </fill>
          <border>
            <left style="thin">
              <color rgb="FFE0E0E0"/>
            </left>
            <right style="thin">
              <color rgb="FFE0E0E0"/>
            </right>
            <top style="thin">
              <color rgb="FFE0E0E0"/>
            </top>
            <bottom style="thin">
              <color rgb="FFE0E0E0"/>
            </bottom>
            <vertical/>
            <horizontal/>
          </border>
        </dxf>
        <dxf>
          <font>
            <color theme="1" tint="0.24994659260841701"/>
            <name val="Malgun Gothic"/>
            <family val="2"/>
            <scheme val="minor"/>
          </font>
          <fill>
            <patternFill patternType="solid">
              <fgColor rgb="FFFFFFFF"/>
              <bgColor theme="6" tint="0.79998168889431442"/>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SlicerStyle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[Household monthly budget1.xlsx]Additional Data!Budget_Chart_PivotTable</c:name>
    <c:fmtId val="2"/>
  </c:pivotSource>
  <c:chart>
    <c:autoTitleDeleted val="1"/>
    <c:pivotFmts>
      <c:pivotFmt>
        <c:idx val="0"/>
        <c:spPr>
          <a:solidFill>
            <a:schemeClr val="accent6"/>
          </a:solidFill>
          <a:ln w="19050">
            <a:solidFill>
              <a:schemeClr val="lt1"/>
            </a:solidFill>
          </a:ln>
          <a:effectLst/>
        </c:spPr>
        <c:marker>
          <c:symbol val="none"/>
        </c:marker>
      </c:pivotFmt>
      <c:pivotFmt>
        <c:idx val="1"/>
        <c:spPr>
          <a:solidFill>
            <a:schemeClr val="accent6"/>
          </a:solidFill>
          <a:ln w="19050">
            <a:solidFill>
              <a:schemeClr val="lt1"/>
            </a:solidFill>
          </a:ln>
          <a:effectLst/>
        </c:spPr>
        <c:marker>
          <c:symbol val="none"/>
        </c:marker>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4"/>
      </c:pivotFmt>
      <c:pivotFmt>
        <c:idx val="5"/>
        <c:spPr>
          <a:solidFill>
            <a:schemeClr val="accent6"/>
          </a:solidFill>
          <a:ln w="19050">
            <a:solidFill>
              <a:schemeClr val="lt1"/>
            </a:solidFill>
          </a:ln>
          <a:effectLst/>
        </c:spPr>
        <c:marker>
          <c:symbol val="none"/>
        </c:marker>
      </c:pivotFmt>
      <c:pivotFmt>
        <c:idx val="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pivotFmt>
      <c:pivotFmt>
        <c:idx val="18"/>
        <c:spPr>
          <a:solidFill>
            <a:schemeClr val="accent6"/>
          </a:solidFill>
          <a:ln w="19050">
            <a:solidFill>
              <a:schemeClr val="lt1"/>
            </a:solidFill>
          </a:ln>
          <a:effectLst/>
        </c:spPr>
      </c:pivotFmt>
      <c:pivotFmt>
        <c:idx val="19"/>
        <c:spPr>
          <a:solidFill>
            <a:schemeClr val="accent6"/>
          </a:solidFill>
          <a:ln w="19050">
            <a:solidFill>
              <a:schemeClr val="lt1"/>
            </a:solidFill>
          </a:ln>
          <a:effectLst/>
        </c:spPr>
      </c:pivotFmt>
      <c:pivotFmt>
        <c:idx val="2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algun Gothic" panose="020B0503020000020004" pitchFamily="34" charset="-127"/>
                  <a:ea typeface="Malgun Gothic" panose="020B0503020000020004" pitchFamily="34" charset="-127"/>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6"/>
          </a:solidFill>
          <a:ln w="19050">
            <a:solidFill>
              <a:schemeClr val="lt1"/>
            </a:solidFill>
          </a:ln>
          <a:effectLst/>
        </c:spPr>
      </c:pivotFmt>
      <c:pivotFmt>
        <c:idx val="22"/>
        <c:spPr>
          <a:solidFill>
            <a:schemeClr val="accent6"/>
          </a:solidFill>
          <a:ln w="19050">
            <a:solidFill>
              <a:schemeClr val="lt1"/>
            </a:solidFill>
          </a:ln>
          <a:effectLst/>
        </c:spPr>
      </c:pivotFmt>
      <c:pivotFmt>
        <c:idx val="23"/>
        <c:spPr>
          <a:solidFill>
            <a:schemeClr val="accent6"/>
          </a:solidFill>
          <a:ln w="19050">
            <a:solidFill>
              <a:schemeClr val="lt1"/>
            </a:solidFill>
          </a:ln>
          <a:effectLst/>
        </c:spPr>
      </c:pivotFmt>
      <c:pivotFmt>
        <c:idx val="24"/>
        <c:spPr>
          <a:solidFill>
            <a:schemeClr val="accent6"/>
          </a:solidFill>
          <a:ln w="19050">
            <a:solidFill>
              <a:schemeClr val="lt1"/>
            </a:solidFill>
          </a:ln>
          <a:effectLst/>
        </c:spPr>
      </c:pivotFmt>
      <c:pivotFmt>
        <c:idx val="25"/>
        <c:spPr>
          <a:solidFill>
            <a:schemeClr val="accent6"/>
          </a:solidFill>
          <a:ln w="19050">
            <a:solidFill>
              <a:schemeClr val="lt1"/>
            </a:solidFill>
          </a:ln>
          <a:effectLst/>
        </c:spPr>
      </c:pivotFmt>
      <c:pivotFmt>
        <c:idx val="26"/>
        <c:spPr>
          <a:solidFill>
            <a:schemeClr val="accent6"/>
          </a:solidFill>
          <a:ln w="19050">
            <a:solidFill>
              <a:schemeClr val="lt1"/>
            </a:solidFill>
          </a:ln>
          <a:effectLst/>
        </c:spPr>
      </c:pivotFmt>
      <c:pivotFmt>
        <c:idx val="27"/>
        <c:spPr>
          <a:solidFill>
            <a:schemeClr val="accent6"/>
          </a:solidFill>
          <a:ln w="19050">
            <a:solidFill>
              <a:schemeClr val="lt1"/>
            </a:solidFill>
          </a:ln>
          <a:effectLst/>
        </c:spPr>
      </c:pivotFmt>
      <c:pivotFmt>
        <c:idx val="28"/>
        <c:spPr>
          <a:solidFill>
            <a:schemeClr val="accent6"/>
          </a:solidFill>
          <a:ln w="19050">
            <a:solidFill>
              <a:schemeClr val="lt1"/>
            </a:solidFill>
          </a:ln>
          <a:effectLst/>
        </c:spPr>
      </c:pivotFmt>
      <c:pivotFmt>
        <c:idx val="29"/>
        <c:spPr>
          <a:solidFill>
            <a:schemeClr val="accent6"/>
          </a:solidFill>
          <a:ln w="19050">
            <a:solidFill>
              <a:schemeClr val="lt1"/>
            </a:solidFill>
          </a:ln>
          <a:effectLst/>
        </c:spPr>
      </c:pivotFmt>
      <c:pivotFmt>
        <c:idx val="30"/>
        <c:spPr>
          <a:solidFill>
            <a:schemeClr val="accent6"/>
          </a:solidFill>
          <a:ln w="19050">
            <a:solidFill>
              <a:schemeClr val="lt1"/>
            </a:solidFill>
          </a:ln>
          <a:effectLst/>
        </c:spPr>
      </c:pivotFmt>
      <c:pivotFmt>
        <c:idx val="31"/>
        <c:spPr>
          <a:solidFill>
            <a:schemeClr val="accent6"/>
          </a:solidFill>
          <a:ln w="19050">
            <a:solidFill>
              <a:schemeClr val="lt1"/>
            </a:solidFill>
          </a:ln>
          <a:effectLst/>
        </c:spPr>
      </c:pivotFmt>
      <c:pivotFmt>
        <c:idx val="32"/>
        <c:spPr>
          <a:solidFill>
            <a:schemeClr val="accent6"/>
          </a:solidFill>
          <a:ln w="19050">
            <a:solidFill>
              <a:schemeClr val="lt1"/>
            </a:solidFill>
          </a:ln>
          <a:effectLst/>
        </c:spPr>
      </c:pivotFmt>
      <c:pivotFmt>
        <c:idx val="33"/>
        <c:spPr>
          <a:solidFill>
            <a:schemeClr val="accent6"/>
          </a:solidFill>
          <a:ln w="19050">
            <a:solidFill>
              <a:schemeClr val="lt1"/>
            </a:solidFill>
          </a:ln>
          <a:effectLst/>
        </c:spPr>
      </c:pivotFmt>
      <c:pivotFmt>
        <c:idx val="34"/>
        <c:spPr>
          <a:solidFill>
            <a:schemeClr val="accent6"/>
          </a:solidFill>
          <a:ln w="19050">
            <a:solidFill>
              <a:schemeClr val="lt1"/>
            </a:solidFill>
          </a:ln>
          <a:effectLst/>
        </c:spPr>
      </c:pivotFmt>
      <c:pivotFmt>
        <c:idx val="35"/>
        <c:spPr>
          <a:solidFill>
            <a:schemeClr val="accent6"/>
          </a:solidFill>
          <a:ln w="19050">
            <a:solidFill>
              <a:schemeClr val="lt1"/>
            </a:solidFill>
          </a:ln>
          <a:effectLst/>
        </c:spPr>
      </c:pivotFmt>
      <c:pivotFmt>
        <c:idx val="36"/>
        <c:spPr>
          <a:solidFill>
            <a:schemeClr val="accent6"/>
          </a:solidFill>
          <a:ln w="19050">
            <a:solidFill>
              <a:schemeClr val="lt1"/>
            </a:solidFill>
          </a:ln>
          <a:effectLst/>
        </c:spPr>
      </c:pivotFmt>
      <c:pivotFmt>
        <c:idx val="37"/>
        <c:spPr>
          <a:solidFill>
            <a:schemeClr val="accent6"/>
          </a:solidFill>
          <a:ln w="19050">
            <a:solidFill>
              <a:schemeClr val="lt1"/>
            </a:solidFill>
          </a:ln>
          <a:effectLst/>
        </c:spPr>
      </c:pivotFmt>
      <c:pivotFmt>
        <c:idx val="38"/>
        <c:spPr>
          <a:solidFill>
            <a:schemeClr val="accent6"/>
          </a:solidFill>
          <a:ln w="19050">
            <a:solidFill>
              <a:schemeClr val="lt1"/>
            </a:solidFill>
          </a:ln>
          <a:effectLst/>
        </c:spPr>
      </c:pivotFmt>
      <c:pivotFmt>
        <c:idx val="39"/>
        <c:spPr>
          <a:solidFill>
            <a:schemeClr val="accent6"/>
          </a:solidFill>
          <a:ln w="19050">
            <a:solidFill>
              <a:schemeClr val="lt1"/>
            </a:solidFill>
          </a:ln>
          <a:effectLst/>
        </c:spPr>
      </c:pivotFmt>
      <c:pivotFmt>
        <c:idx val="40"/>
        <c:spPr>
          <a:solidFill>
            <a:schemeClr val="accent6"/>
          </a:solidFill>
          <a:ln w="19050">
            <a:solidFill>
              <a:schemeClr val="lt1"/>
            </a:solidFill>
          </a:ln>
          <a:effectLst/>
        </c:spPr>
      </c:pivotFmt>
      <c:pivotFmt>
        <c:idx val="41"/>
        <c:spPr>
          <a:solidFill>
            <a:schemeClr val="accent6"/>
          </a:solidFill>
          <a:ln w="19050">
            <a:solidFill>
              <a:schemeClr val="lt1"/>
            </a:solidFill>
          </a:ln>
          <a:effectLst/>
        </c:spPr>
      </c:pivotFmt>
      <c:pivotFmt>
        <c:idx val="42"/>
        <c:spPr>
          <a:solidFill>
            <a:schemeClr val="accent6"/>
          </a:solidFill>
          <a:ln w="19050">
            <a:solidFill>
              <a:schemeClr val="lt1"/>
            </a:solidFill>
          </a:ln>
          <a:effectLst/>
        </c:spPr>
      </c:pivotFmt>
      <c:pivotFmt>
        <c:idx val="43"/>
        <c:spPr>
          <a:solidFill>
            <a:schemeClr val="accent6"/>
          </a:solidFill>
          <a:ln w="19050">
            <a:solidFill>
              <a:schemeClr val="lt1"/>
            </a:solidFill>
          </a:ln>
          <a:effectLst/>
        </c:spPr>
      </c:pivotFmt>
      <c:pivotFmt>
        <c:idx val="44"/>
        <c:spPr>
          <a:solidFill>
            <a:schemeClr val="accent6"/>
          </a:solidFill>
          <a:ln w="19050">
            <a:solidFill>
              <a:schemeClr val="lt1"/>
            </a:solidFill>
          </a:ln>
          <a:effectLst/>
        </c:spPr>
      </c:pivotFmt>
      <c:pivotFmt>
        <c:idx val="45"/>
        <c:spPr>
          <a:solidFill>
            <a:schemeClr val="accent6"/>
          </a:solidFill>
          <a:ln w="19050">
            <a:solidFill>
              <a:schemeClr val="lt1"/>
            </a:solidFill>
          </a:ln>
          <a:effectLst/>
        </c:spPr>
      </c:pivotFmt>
      <c:pivotFmt>
        <c:idx val="46"/>
        <c:spPr>
          <a:solidFill>
            <a:schemeClr val="accent6"/>
          </a:solidFill>
          <a:ln w="19050">
            <a:solidFill>
              <a:schemeClr val="lt1"/>
            </a:solidFill>
          </a:ln>
          <a:effectLst/>
          <a:scene3d>
            <a:camera prst="orthographicFront"/>
            <a:lightRig rig="chilly" dir="t"/>
          </a:scene3d>
          <a:sp3d prstMaterial="dkEdge"/>
        </c:spPr>
      </c:pivotFmt>
      <c:pivotFmt>
        <c:idx val="47"/>
        <c:spPr>
          <a:solidFill>
            <a:schemeClr val="accent6"/>
          </a:solidFill>
          <a:ln w="19050">
            <a:solidFill>
              <a:schemeClr val="lt1"/>
            </a:solidFill>
          </a:ln>
          <a:effectLst/>
          <a:scene3d>
            <a:camera prst="orthographicFront"/>
            <a:lightRig rig="chilly" dir="t"/>
          </a:scene3d>
          <a:sp3d prstMaterial="dkEdge"/>
        </c:spPr>
      </c:pivotFmt>
      <c:pivotFmt>
        <c:idx val="48"/>
        <c:spPr>
          <a:solidFill>
            <a:schemeClr val="accent6"/>
          </a:solidFill>
          <a:ln w="19050">
            <a:solidFill>
              <a:schemeClr val="lt1"/>
            </a:solidFill>
          </a:ln>
          <a:effectLst/>
          <a:scene3d>
            <a:camera prst="orthographicFront"/>
            <a:lightRig rig="chilly" dir="t"/>
          </a:scene3d>
          <a:sp3d prstMaterial="dkEdge"/>
        </c:spPr>
      </c:pivotFmt>
      <c:pivotFmt>
        <c:idx val="49"/>
        <c:spPr>
          <a:solidFill>
            <a:schemeClr val="accent6"/>
          </a:solidFill>
          <a:ln w="19050">
            <a:solidFill>
              <a:schemeClr val="lt1"/>
            </a:solidFill>
          </a:ln>
          <a:effectLst/>
          <a:scene3d>
            <a:camera prst="orthographicFront"/>
            <a:lightRig rig="chilly" dir="t"/>
          </a:scene3d>
          <a:sp3d prstMaterial="dkEdge"/>
        </c:spPr>
      </c:pivotFmt>
      <c:pivotFmt>
        <c:idx val="50"/>
        <c:spPr>
          <a:solidFill>
            <a:schemeClr val="accent6"/>
          </a:solidFill>
          <a:ln w="19050">
            <a:solidFill>
              <a:schemeClr val="lt1"/>
            </a:solidFill>
          </a:ln>
          <a:effectLst/>
          <a:scene3d>
            <a:camera prst="orthographicFront"/>
            <a:lightRig rig="chilly" dir="t"/>
          </a:scene3d>
          <a:sp3d prstMaterial="dkEdge"/>
        </c:spPr>
      </c:pivotFmt>
      <c:pivotFmt>
        <c:idx val="51"/>
        <c:spPr>
          <a:solidFill>
            <a:schemeClr val="accent6"/>
          </a:solidFill>
          <a:ln w="19050">
            <a:solidFill>
              <a:schemeClr val="lt1"/>
            </a:solidFill>
          </a:ln>
          <a:effectLst/>
          <a:scene3d>
            <a:camera prst="orthographicFront"/>
            <a:lightRig rig="chilly" dir="t"/>
          </a:scene3d>
          <a:sp3d prstMaterial="dkEdge"/>
        </c:spPr>
      </c:pivotFmt>
      <c:pivotFmt>
        <c:idx val="52"/>
        <c:spPr>
          <a:solidFill>
            <a:schemeClr val="accent6"/>
          </a:solidFill>
          <a:ln w="19050">
            <a:solidFill>
              <a:schemeClr val="lt1"/>
            </a:solidFill>
          </a:ln>
          <a:effectLst/>
          <a:scene3d>
            <a:camera prst="orthographicFront"/>
            <a:lightRig rig="chilly" dir="t"/>
          </a:scene3d>
          <a:sp3d prstMaterial="dkEdge"/>
        </c:spPr>
      </c:pivotFmt>
      <c:pivotFmt>
        <c:idx val="53"/>
        <c:spPr>
          <a:solidFill>
            <a:schemeClr val="accent6"/>
          </a:solidFill>
          <a:ln w="19050">
            <a:solidFill>
              <a:schemeClr val="lt1"/>
            </a:solidFill>
          </a:ln>
          <a:effectLst/>
          <a:scene3d>
            <a:camera prst="orthographicFront"/>
            <a:lightRig rig="chilly" dir="t"/>
          </a:scene3d>
          <a:sp3d prstMaterial="dkEdge"/>
        </c:spPr>
      </c:pivotFmt>
      <c:pivotFmt>
        <c:idx val="54"/>
        <c:spPr>
          <a:solidFill>
            <a:schemeClr val="accent6"/>
          </a:solidFill>
          <a:ln w="19050">
            <a:solidFill>
              <a:schemeClr val="lt1"/>
            </a:solidFill>
          </a:ln>
          <a:effectLst/>
          <a:scene3d>
            <a:camera prst="orthographicFront"/>
            <a:lightRig rig="chilly" dir="t"/>
          </a:scene3d>
          <a:sp3d prstMaterial="dkEdge"/>
        </c:spPr>
      </c:pivotFmt>
      <c:pivotFmt>
        <c:idx val="55"/>
        <c:spPr>
          <a:solidFill>
            <a:schemeClr val="accent6"/>
          </a:solidFill>
          <a:ln w="19050">
            <a:solidFill>
              <a:schemeClr val="lt1"/>
            </a:solidFill>
          </a:ln>
          <a:effectLst/>
          <a:scene3d>
            <a:camera prst="orthographicFront"/>
            <a:lightRig rig="chilly" dir="t"/>
          </a:scene3d>
          <a:sp3d prstMaterial="dkEdge"/>
        </c:spPr>
      </c:pivotFmt>
      <c:pivotFmt>
        <c:idx val="56"/>
        <c:spPr>
          <a:solidFill>
            <a:schemeClr val="accent6"/>
          </a:solidFill>
          <a:ln w="19050">
            <a:solidFill>
              <a:schemeClr val="lt1"/>
            </a:solidFill>
          </a:ln>
          <a:effectLst/>
          <a:scene3d>
            <a:camera prst="orthographicFront"/>
            <a:lightRig rig="chilly" dir="t"/>
          </a:scene3d>
          <a:sp3d prstMaterial="dkEdge"/>
        </c:spPr>
      </c:pivotFmt>
      <c:pivotFmt>
        <c:idx val="57"/>
        <c:spPr>
          <a:solidFill>
            <a:schemeClr val="accent6"/>
          </a:solidFill>
          <a:ln w="19050">
            <a:solidFill>
              <a:schemeClr val="lt1"/>
            </a:solidFill>
          </a:ln>
          <a:effectLst/>
          <a:scene3d>
            <a:camera prst="orthographicFront"/>
            <a:lightRig rig="chilly" dir="t"/>
          </a:scene3d>
          <a:sp3d prstMaterial="dkEdge"/>
        </c:spPr>
      </c:pivotFmt>
      <c:pivotFmt>
        <c:idx val="58"/>
        <c:spPr>
          <a:solidFill>
            <a:schemeClr val="accent6"/>
          </a:solidFill>
          <a:ln w="19050">
            <a:solidFill>
              <a:schemeClr val="lt1"/>
            </a:solidFill>
          </a:ln>
          <a:effectLst/>
          <a:scene3d>
            <a:camera prst="orthographicFront"/>
            <a:lightRig rig="chilly" dir="t"/>
          </a:scene3d>
          <a:sp3d prstMaterial="dkEdg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algun Gothic" panose="020B0503020000020004" pitchFamily="34" charset="-127"/>
                  <a:ea typeface="Malgun Gothic" panose="020B0503020000020004" pitchFamily="34" charset="-127"/>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9"/>
        <c:spPr>
          <a:solidFill>
            <a:schemeClr val="accent6"/>
          </a:solidFill>
          <a:ln w="19050">
            <a:solidFill>
              <a:schemeClr val="lt1"/>
            </a:solidFill>
          </a:ln>
          <a:effectLst/>
          <a:scene3d>
            <a:camera prst="orthographicFront"/>
            <a:lightRig rig="chilly" dir="t"/>
          </a:scene3d>
          <a:sp3d prstMaterial="dkEdge"/>
        </c:spPr>
      </c:pivotFmt>
      <c:pivotFmt>
        <c:idx val="60"/>
        <c:spPr>
          <a:solidFill>
            <a:schemeClr val="accent6"/>
          </a:solidFill>
          <a:ln w="19050">
            <a:solidFill>
              <a:schemeClr val="lt1"/>
            </a:solidFill>
          </a:ln>
          <a:effectLst/>
          <a:scene3d>
            <a:camera prst="orthographicFront"/>
            <a:lightRig rig="chilly" dir="t"/>
          </a:scene3d>
          <a:sp3d prstMaterial="dkEdge"/>
        </c:spPr>
      </c:pivotFmt>
      <c:pivotFmt>
        <c:idx val="61"/>
        <c:spPr>
          <a:solidFill>
            <a:schemeClr val="accent6"/>
          </a:solidFill>
          <a:ln w="19050">
            <a:solidFill>
              <a:schemeClr val="lt1"/>
            </a:solidFill>
          </a:ln>
          <a:effectLst/>
          <a:scene3d>
            <a:camera prst="orthographicFront"/>
            <a:lightRig rig="chilly" dir="t"/>
          </a:scene3d>
          <a:sp3d prstMaterial="dkEdge"/>
        </c:spPr>
      </c:pivotFmt>
      <c:pivotFmt>
        <c:idx val="62"/>
        <c:spPr>
          <a:solidFill>
            <a:schemeClr val="accent6"/>
          </a:solidFill>
          <a:ln w="19050">
            <a:solidFill>
              <a:schemeClr val="lt1"/>
            </a:solidFill>
          </a:ln>
          <a:effectLst/>
          <a:scene3d>
            <a:camera prst="orthographicFront"/>
            <a:lightRig rig="chilly" dir="t"/>
          </a:scene3d>
          <a:sp3d prstMaterial="dkEdge"/>
        </c:spPr>
      </c:pivotFmt>
      <c:pivotFmt>
        <c:idx val="63"/>
        <c:spPr>
          <a:solidFill>
            <a:schemeClr val="accent6"/>
          </a:solidFill>
          <a:ln w="19050">
            <a:solidFill>
              <a:schemeClr val="lt1"/>
            </a:solidFill>
          </a:ln>
          <a:effectLst/>
          <a:scene3d>
            <a:camera prst="orthographicFront"/>
            <a:lightRig rig="chilly" dir="t"/>
          </a:scene3d>
          <a:sp3d prstMaterial="dkEdge"/>
        </c:spPr>
      </c:pivotFmt>
      <c:pivotFmt>
        <c:idx val="64"/>
        <c:spPr>
          <a:solidFill>
            <a:schemeClr val="accent6"/>
          </a:solidFill>
          <a:ln w="19050">
            <a:solidFill>
              <a:schemeClr val="lt1"/>
            </a:solidFill>
          </a:ln>
          <a:effectLst/>
          <a:scene3d>
            <a:camera prst="orthographicFront"/>
            <a:lightRig rig="chilly" dir="t"/>
          </a:scene3d>
          <a:sp3d prstMaterial="dkEdge"/>
        </c:spPr>
      </c:pivotFmt>
      <c:pivotFmt>
        <c:idx val="65"/>
        <c:spPr>
          <a:solidFill>
            <a:schemeClr val="accent6"/>
          </a:solidFill>
          <a:ln w="19050">
            <a:solidFill>
              <a:schemeClr val="lt1"/>
            </a:solidFill>
          </a:ln>
          <a:effectLst/>
          <a:scene3d>
            <a:camera prst="orthographicFront"/>
            <a:lightRig rig="chilly" dir="t"/>
          </a:scene3d>
          <a:sp3d prstMaterial="dkEdge"/>
        </c:spPr>
      </c:pivotFmt>
      <c:pivotFmt>
        <c:idx val="66"/>
        <c:spPr>
          <a:solidFill>
            <a:schemeClr val="accent6"/>
          </a:solidFill>
          <a:ln w="19050">
            <a:solidFill>
              <a:schemeClr val="lt1"/>
            </a:solidFill>
          </a:ln>
          <a:effectLst/>
          <a:scene3d>
            <a:camera prst="orthographicFront"/>
            <a:lightRig rig="chilly" dir="t"/>
          </a:scene3d>
          <a:sp3d prstMaterial="dkEdge"/>
        </c:spPr>
      </c:pivotFmt>
      <c:pivotFmt>
        <c:idx val="67"/>
        <c:spPr>
          <a:solidFill>
            <a:schemeClr val="accent6"/>
          </a:solidFill>
          <a:ln w="19050">
            <a:solidFill>
              <a:schemeClr val="lt1"/>
            </a:solidFill>
          </a:ln>
          <a:effectLst/>
          <a:scene3d>
            <a:camera prst="orthographicFront"/>
            <a:lightRig rig="chilly" dir="t"/>
          </a:scene3d>
          <a:sp3d prstMaterial="dkEdge"/>
        </c:spPr>
      </c:pivotFmt>
      <c:pivotFmt>
        <c:idx val="68"/>
        <c:spPr>
          <a:solidFill>
            <a:schemeClr val="accent6"/>
          </a:solidFill>
          <a:ln w="19050">
            <a:solidFill>
              <a:schemeClr val="lt1"/>
            </a:solidFill>
          </a:ln>
          <a:effectLst/>
          <a:scene3d>
            <a:camera prst="orthographicFront"/>
            <a:lightRig rig="chilly" dir="t"/>
          </a:scene3d>
          <a:sp3d prstMaterial="dkEdge"/>
        </c:spPr>
      </c:pivotFmt>
      <c:pivotFmt>
        <c:idx val="69"/>
        <c:spPr>
          <a:solidFill>
            <a:schemeClr val="accent6"/>
          </a:solidFill>
          <a:ln w="19050">
            <a:solidFill>
              <a:schemeClr val="lt1"/>
            </a:solidFill>
          </a:ln>
          <a:effectLst/>
          <a:scene3d>
            <a:camera prst="orthographicFront"/>
            <a:lightRig rig="chilly" dir="t"/>
          </a:scene3d>
          <a:sp3d prstMaterial="dkEdge"/>
        </c:spPr>
      </c:pivotFmt>
      <c:pivotFmt>
        <c:idx val="70"/>
        <c:spPr>
          <a:solidFill>
            <a:schemeClr val="accent6"/>
          </a:solidFill>
          <a:ln w="19050">
            <a:solidFill>
              <a:schemeClr val="lt1"/>
            </a:solidFill>
          </a:ln>
          <a:effectLst/>
          <a:scene3d>
            <a:camera prst="orthographicFront"/>
            <a:lightRig rig="chilly" dir="t"/>
          </a:scene3d>
          <a:sp3d prstMaterial="dkEdge"/>
        </c:spPr>
      </c:pivotFmt>
      <c:pivotFmt>
        <c:idx val="71"/>
        <c:spPr>
          <a:solidFill>
            <a:schemeClr val="accent6"/>
          </a:solidFill>
          <a:ln w="19050">
            <a:solidFill>
              <a:schemeClr val="lt1"/>
            </a:solidFill>
          </a:ln>
          <a:effectLst/>
          <a:scene3d>
            <a:camera prst="orthographicFront"/>
            <a:lightRig rig="chilly" dir="t"/>
          </a:scene3d>
          <a:sp3d prstMaterial="dkEdge"/>
        </c:spPr>
        <c:marker>
          <c:symbol val="none"/>
        </c:marker>
      </c:pivotFmt>
      <c:pivotFmt>
        <c:idx val="72"/>
        <c:spPr>
          <a:solidFill>
            <a:schemeClr val="accent6"/>
          </a:solidFill>
          <a:ln w="19050">
            <a:solidFill>
              <a:schemeClr val="lt1"/>
            </a:solidFill>
          </a:ln>
          <a:effectLst/>
          <a:scene3d>
            <a:camera prst="orthographicFront"/>
            <a:lightRig rig="chilly" dir="t"/>
          </a:scene3d>
          <a:sp3d prstMaterial="dkEdg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3"/>
        <c:spPr>
          <a:solidFill>
            <a:schemeClr val="accent6"/>
          </a:solidFill>
          <a:ln w="19050">
            <a:solidFill>
              <a:schemeClr val="lt1"/>
            </a:solidFill>
          </a:ln>
          <a:effectLst/>
          <a:scene3d>
            <a:camera prst="orthographicFront"/>
            <a:lightRig rig="chilly" dir="t"/>
          </a:scene3d>
          <a:sp3d prstMaterial="dkEdge"/>
        </c:spPr>
      </c:pivotFmt>
      <c:pivotFmt>
        <c:idx val="74"/>
        <c:spPr>
          <a:solidFill>
            <a:schemeClr val="accent6"/>
          </a:solidFill>
          <a:ln w="19050">
            <a:solidFill>
              <a:schemeClr val="lt1"/>
            </a:solidFill>
          </a:ln>
          <a:effectLst/>
          <a:scene3d>
            <a:camera prst="orthographicFront"/>
            <a:lightRig rig="chilly" dir="t"/>
          </a:scene3d>
          <a:sp3d prstMaterial="dkEdge"/>
        </c:spPr>
      </c:pivotFmt>
      <c:pivotFmt>
        <c:idx val="75"/>
        <c:spPr>
          <a:solidFill>
            <a:schemeClr val="accent6"/>
          </a:solidFill>
          <a:ln w="19050">
            <a:solidFill>
              <a:schemeClr val="lt1"/>
            </a:solidFill>
          </a:ln>
          <a:effectLst/>
          <a:scene3d>
            <a:camera prst="orthographicFront"/>
            <a:lightRig rig="chilly" dir="t"/>
          </a:scene3d>
          <a:sp3d prstMaterial="dkEdge"/>
        </c:spPr>
      </c:pivotFmt>
      <c:pivotFmt>
        <c:idx val="76"/>
        <c:spPr>
          <a:solidFill>
            <a:schemeClr val="accent6"/>
          </a:solidFill>
          <a:ln w="6350">
            <a:solidFill>
              <a:schemeClr val="lt1"/>
            </a:solidFill>
          </a:ln>
          <a:effectLst/>
          <a:scene3d>
            <a:camera prst="orthographicFront"/>
            <a:lightRig rig="chilly" dir="t"/>
          </a:scene3d>
          <a:sp3d prstMaterial="dkEdge"/>
        </c:spPr>
        <c:dLbl>
          <c:idx val="0"/>
          <c:layout>
            <c:manualLayout>
              <c:x val="6.6283267545885509E-3"/>
              <c:y val="4.2598509052183098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7"/>
        <c:spPr>
          <a:solidFill>
            <a:schemeClr val="accent6"/>
          </a:solidFill>
          <a:ln w="19050">
            <a:solidFill>
              <a:schemeClr val="lt1"/>
            </a:solidFill>
          </a:ln>
          <a:effectLst/>
          <a:scene3d>
            <a:camera prst="orthographicFront"/>
            <a:lightRig rig="chilly" dir="t"/>
          </a:scene3d>
          <a:sp3d prstMaterial="dkEdge"/>
        </c:spPr>
      </c:pivotFmt>
      <c:pivotFmt>
        <c:idx val="78"/>
        <c:spPr>
          <a:solidFill>
            <a:schemeClr val="accent6"/>
          </a:solidFill>
          <a:ln w="19050">
            <a:solidFill>
              <a:schemeClr val="lt1"/>
            </a:solidFill>
          </a:ln>
          <a:effectLst/>
          <a:scene3d>
            <a:camera prst="orthographicFront"/>
            <a:lightRig rig="chilly" dir="t"/>
          </a:scene3d>
          <a:sp3d prstMaterial="dkEdge"/>
        </c:spPr>
      </c:pivotFmt>
      <c:pivotFmt>
        <c:idx val="79"/>
        <c:spPr>
          <a:solidFill>
            <a:schemeClr val="accent6"/>
          </a:solidFill>
          <a:ln w="19050">
            <a:solidFill>
              <a:schemeClr val="lt1"/>
            </a:solidFill>
          </a:ln>
          <a:effectLst/>
          <a:scene3d>
            <a:camera prst="orthographicFront"/>
            <a:lightRig rig="chilly" dir="t"/>
          </a:scene3d>
          <a:sp3d prstMaterial="dkEdge"/>
        </c:spPr>
      </c:pivotFmt>
      <c:pivotFmt>
        <c:idx val="80"/>
        <c:spPr>
          <a:solidFill>
            <a:schemeClr val="accent6"/>
          </a:solidFill>
          <a:ln w="19050">
            <a:solidFill>
              <a:schemeClr val="lt1"/>
            </a:solidFill>
          </a:ln>
          <a:effectLst/>
          <a:scene3d>
            <a:camera prst="orthographicFront"/>
            <a:lightRig rig="chilly" dir="t"/>
          </a:scene3d>
          <a:sp3d prstMaterial="dkEdge"/>
        </c:spPr>
      </c:pivotFmt>
      <c:pivotFmt>
        <c:idx val="81"/>
        <c:spPr>
          <a:solidFill>
            <a:schemeClr val="accent6"/>
          </a:solidFill>
          <a:ln w="19050">
            <a:solidFill>
              <a:schemeClr val="lt1"/>
            </a:solidFill>
          </a:ln>
          <a:effectLst/>
          <a:scene3d>
            <a:camera prst="orthographicFront"/>
            <a:lightRig rig="chilly" dir="t"/>
          </a:scene3d>
          <a:sp3d prstMaterial="dkEdge"/>
        </c:spPr>
      </c:pivotFmt>
      <c:pivotFmt>
        <c:idx val="82"/>
        <c:spPr>
          <a:solidFill>
            <a:schemeClr val="accent6">
              <a:tint val="63000"/>
            </a:schemeClr>
          </a:solidFill>
          <a:ln w="6350">
            <a:solidFill>
              <a:schemeClr val="lt1"/>
            </a:solidFill>
          </a:ln>
          <a:effectLst/>
          <a:scene3d>
            <a:camera prst="orthographicFront"/>
            <a:lightRig rig="chilly" dir="t"/>
          </a:scene3d>
          <a:sp3d prstMaterial="dkEdge"/>
        </c:spPr>
      </c:pivotFmt>
      <c:pivotFmt>
        <c:idx val="83"/>
        <c:spPr>
          <a:solidFill>
            <a:schemeClr val="accent6"/>
          </a:solidFill>
          <a:ln w="19050">
            <a:solidFill>
              <a:schemeClr val="lt1"/>
            </a:solidFill>
          </a:ln>
          <a:effectLst/>
          <a:scene3d>
            <a:camera prst="orthographicFront"/>
            <a:lightRig rig="chilly" dir="t"/>
          </a:scene3d>
          <a:sp3d prstMaterial="dkEdge"/>
        </c:spPr>
      </c:pivotFmt>
      <c:pivotFmt>
        <c:idx val="84"/>
        <c:spPr>
          <a:solidFill>
            <a:schemeClr val="accent6"/>
          </a:solidFill>
          <a:ln w="19050">
            <a:solidFill>
              <a:schemeClr val="lt1"/>
            </a:solidFill>
          </a:ln>
          <a:effectLst/>
          <a:scene3d>
            <a:camera prst="orthographicFront"/>
            <a:lightRig rig="chilly" dir="t"/>
          </a:scene3d>
          <a:sp3d prstMaterial="dkEdge"/>
        </c:spPr>
      </c:pivotFmt>
      <c:pivotFmt>
        <c:idx val="85"/>
        <c:spPr>
          <a:solidFill>
            <a:schemeClr val="accent6">
              <a:shade val="73000"/>
            </a:schemeClr>
          </a:solidFill>
          <a:ln w="6350">
            <a:solidFill>
              <a:schemeClr val="lt1"/>
            </a:solidFill>
          </a:ln>
          <a:effectLst/>
          <a:scene3d>
            <a:camera prst="orthographicFront"/>
            <a:lightRig rig="chilly" dir="t"/>
          </a:scene3d>
          <a:sp3d prstMaterial="dkEdge"/>
        </c:spPr>
      </c:pivotFmt>
      <c:pivotFmt>
        <c:idx val="86"/>
        <c:spPr>
          <a:solidFill>
            <a:schemeClr val="accent6">
              <a:shade val="51000"/>
            </a:schemeClr>
          </a:solidFill>
          <a:ln w="6350">
            <a:solidFill>
              <a:schemeClr val="lt1"/>
            </a:solidFill>
          </a:ln>
          <a:effectLst/>
          <a:scene3d>
            <a:camera prst="orthographicFront"/>
            <a:lightRig rig="chilly" dir="t"/>
          </a:scene3d>
          <a:sp3d prstMaterial="dkEdge"/>
        </c:spPr>
      </c:pivotFmt>
      <c:pivotFmt>
        <c:idx val="87"/>
        <c:spPr>
          <a:solidFill>
            <a:schemeClr val="accent6">
              <a:shade val="62000"/>
            </a:schemeClr>
          </a:solidFill>
          <a:ln w="6350">
            <a:solidFill>
              <a:schemeClr val="lt1"/>
            </a:solidFill>
          </a:ln>
          <a:effectLst/>
          <a:scene3d>
            <a:camera prst="orthographicFront"/>
            <a:lightRig rig="chilly" dir="t"/>
          </a:scene3d>
          <a:sp3d prstMaterial="dkEdge"/>
        </c:spPr>
      </c:pivotFmt>
      <c:pivotFmt>
        <c:idx val="88"/>
        <c:spPr>
          <a:solidFill>
            <a:schemeClr val="accent6">
              <a:shade val="83000"/>
            </a:schemeClr>
          </a:solidFill>
          <a:ln w="6350">
            <a:solidFill>
              <a:schemeClr val="lt1"/>
            </a:solidFill>
          </a:ln>
          <a:effectLst/>
          <a:scene3d>
            <a:camera prst="orthographicFront"/>
            <a:lightRig rig="chilly" dir="t"/>
          </a:scene3d>
          <a:sp3d prstMaterial="dkEdge"/>
        </c:spPr>
      </c:pivotFmt>
      <c:pivotFmt>
        <c:idx val="89"/>
        <c:spPr>
          <a:solidFill>
            <a:schemeClr val="accent6">
              <a:shade val="94000"/>
            </a:schemeClr>
          </a:solidFill>
          <a:ln w="6350">
            <a:solidFill>
              <a:schemeClr val="lt1"/>
            </a:solidFill>
          </a:ln>
          <a:effectLst/>
          <a:scene3d>
            <a:camera prst="orthographicFront"/>
            <a:lightRig rig="chilly" dir="t"/>
          </a:scene3d>
          <a:sp3d prstMaterial="dkEdge"/>
        </c:spPr>
      </c:pivotFmt>
      <c:pivotFmt>
        <c:idx val="90"/>
        <c:spPr>
          <a:solidFill>
            <a:schemeClr val="accent6">
              <a:tint val="95000"/>
            </a:schemeClr>
          </a:solidFill>
          <a:ln w="6350">
            <a:solidFill>
              <a:schemeClr val="lt1"/>
            </a:solidFill>
          </a:ln>
          <a:effectLst/>
          <a:scene3d>
            <a:camera prst="orthographicFront"/>
            <a:lightRig rig="chilly" dir="t"/>
          </a:scene3d>
          <a:sp3d prstMaterial="dkEdge"/>
        </c:spPr>
      </c:pivotFmt>
      <c:pivotFmt>
        <c:idx val="91"/>
        <c:spPr>
          <a:solidFill>
            <a:schemeClr val="accent6">
              <a:tint val="84000"/>
            </a:schemeClr>
          </a:solidFill>
          <a:ln w="6350">
            <a:solidFill>
              <a:schemeClr val="lt1"/>
            </a:solidFill>
          </a:ln>
          <a:effectLst/>
          <a:scene3d>
            <a:camera prst="orthographicFront"/>
            <a:lightRig rig="chilly" dir="t"/>
          </a:scene3d>
          <a:sp3d prstMaterial="dkEdge"/>
        </c:spPr>
      </c:pivotFmt>
      <c:pivotFmt>
        <c:idx val="92"/>
        <c:spPr>
          <a:solidFill>
            <a:schemeClr val="accent6">
              <a:tint val="74000"/>
            </a:schemeClr>
          </a:solidFill>
          <a:ln w="6350">
            <a:solidFill>
              <a:schemeClr val="lt1"/>
            </a:solidFill>
          </a:ln>
          <a:effectLst/>
          <a:scene3d>
            <a:camera prst="orthographicFront"/>
            <a:lightRig rig="chilly" dir="t"/>
          </a:scene3d>
          <a:sp3d prstMaterial="dkEdge"/>
        </c:spPr>
      </c:pivotFmt>
      <c:pivotFmt>
        <c:idx val="93"/>
        <c:spPr>
          <a:solidFill>
            <a:schemeClr val="accent6">
              <a:tint val="52000"/>
            </a:schemeClr>
          </a:solidFill>
          <a:ln w="6350">
            <a:solidFill>
              <a:schemeClr val="lt1"/>
            </a:solidFill>
          </a:ln>
          <a:effectLst/>
          <a:scene3d>
            <a:camera prst="orthographicFront"/>
            <a:lightRig rig="chilly" dir="t"/>
          </a:scene3d>
          <a:sp3d prstMaterial="dkEdge"/>
        </c:spPr>
      </c:pivotFmt>
      <c:pivotFmt>
        <c:idx val="94"/>
        <c:spPr>
          <a:solidFill>
            <a:schemeClr val="accent6">
              <a:tint val="41000"/>
            </a:schemeClr>
          </a:solidFill>
          <a:ln w="6350">
            <a:solidFill>
              <a:schemeClr val="lt1"/>
            </a:solidFill>
          </a:ln>
          <a:effectLst/>
          <a:scene3d>
            <a:camera prst="orthographicFront"/>
            <a:lightRig rig="chilly" dir="t"/>
          </a:scene3d>
          <a:sp3d prstMaterial="dkEdge"/>
        </c:spPr>
      </c:pivotFmt>
      <c:pivotFmt>
        <c:idx val="95"/>
        <c:spPr>
          <a:solidFill>
            <a:schemeClr val="accent6"/>
          </a:solidFill>
          <a:ln w="6350">
            <a:solidFill>
              <a:schemeClr val="lt1"/>
            </a:solidFill>
          </a:ln>
          <a:effectLst/>
          <a:scene3d>
            <a:camera prst="orthographicFront"/>
            <a:lightRig rig="chilly" dir="t"/>
          </a:scene3d>
          <a:sp3d prstMaterial="dkEdge"/>
        </c:spPr>
        <c:marker>
          <c:symbol val="none"/>
        </c:marker>
      </c:pivotFmt>
      <c:pivotFmt>
        <c:idx val="96"/>
        <c:spPr>
          <a:solidFill>
            <a:schemeClr val="accent6">
              <a:tint val="63000"/>
            </a:schemeClr>
          </a:solidFill>
          <a:ln w="6350">
            <a:solidFill>
              <a:schemeClr val="lt1"/>
            </a:solidFill>
          </a:ln>
          <a:effectLst/>
          <a:scene3d>
            <a:camera prst="orthographicFront"/>
            <a:lightRig rig="chilly" dir="t"/>
          </a:scene3d>
          <a:sp3d prstMaterial="dkEdge"/>
        </c:spPr>
      </c:pivotFmt>
      <c:pivotFmt>
        <c:idx val="9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6"/>
          </a:solidFill>
          <a:ln w="6350">
            <a:solidFill>
              <a:schemeClr val="lt1"/>
            </a:solidFill>
          </a:ln>
          <a:effectLst/>
          <a:scene3d>
            <a:camera prst="orthographicFront"/>
            <a:lightRig rig="chilly" dir="t"/>
          </a:scene3d>
          <a:sp3d prstMaterial="dkEdge"/>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9"/>
        <c:spPr>
          <a:solidFill>
            <a:schemeClr val="accent6">
              <a:shade val="73000"/>
            </a:schemeClr>
          </a:solidFill>
          <a:ln w="6350">
            <a:solidFill>
              <a:schemeClr val="lt1"/>
            </a:solidFill>
          </a:ln>
          <a:effectLst/>
          <a:scene3d>
            <a:camera prst="orthographicFront"/>
            <a:lightRig rig="chilly" dir="t"/>
          </a:scene3d>
          <a:sp3d prstMaterial="dkEdge"/>
        </c:spPr>
        <c:dLbl>
          <c:idx val="0"/>
          <c:layout>
            <c:manualLayout>
              <c:x val="1.5466095760706537E-2"/>
              <c:y val="4.2598509052183098E-2"/>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0"/>
        <c:spPr>
          <a:solidFill>
            <a:schemeClr val="accent6">
              <a:shade val="73000"/>
            </a:schemeClr>
          </a:solidFill>
          <a:ln w="6350">
            <a:solidFill>
              <a:schemeClr val="lt1"/>
            </a:solidFill>
          </a:ln>
          <a:effectLst/>
          <a:scene3d>
            <a:camera prst="orthographicFront"/>
            <a:lightRig rig="chilly" dir="t"/>
          </a:scene3d>
          <a:sp3d prstMaterial="dkEdge"/>
        </c:spPr>
      </c:pivotFmt>
      <c:pivotFmt>
        <c:idx val="101"/>
        <c:spPr>
          <a:solidFill>
            <a:schemeClr val="accent6">
              <a:shade val="51000"/>
            </a:schemeClr>
          </a:solidFill>
          <a:ln w="6350">
            <a:solidFill>
              <a:schemeClr val="lt1"/>
            </a:solidFill>
          </a:ln>
          <a:effectLst/>
          <a:scene3d>
            <a:camera prst="orthographicFront"/>
            <a:lightRig rig="chilly" dir="t"/>
          </a:scene3d>
          <a:sp3d prstMaterial="dkEdge"/>
        </c:spPr>
      </c:pivotFmt>
      <c:pivotFmt>
        <c:idx val="102"/>
        <c:spPr>
          <a:solidFill>
            <a:schemeClr val="accent6">
              <a:shade val="62000"/>
            </a:schemeClr>
          </a:solidFill>
          <a:ln w="6350">
            <a:solidFill>
              <a:schemeClr val="lt1"/>
            </a:solidFill>
          </a:ln>
          <a:effectLst/>
          <a:scene3d>
            <a:camera prst="orthographicFront"/>
            <a:lightRig rig="chilly" dir="t"/>
          </a:scene3d>
          <a:sp3d prstMaterial="dkEdge"/>
        </c:spPr>
      </c:pivotFmt>
      <c:pivotFmt>
        <c:idx val="103"/>
        <c:spPr>
          <a:solidFill>
            <a:schemeClr val="accent6">
              <a:shade val="83000"/>
            </a:schemeClr>
          </a:solidFill>
          <a:ln w="6350">
            <a:solidFill>
              <a:schemeClr val="lt1"/>
            </a:solidFill>
          </a:ln>
          <a:effectLst/>
          <a:scene3d>
            <a:camera prst="orthographicFront"/>
            <a:lightRig rig="chilly" dir="t"/>
          </a:scene3d>
          <a:sp3d prstMaterial="dkEdge"/>
        </c:spPr>
      </c:pivotFmt>
      <c:pivotFmt>
        <c:idx val="104"/>
        <c:spPr>
          <a:solidFill>
            <a:schemeClr val="accent6">
              <a:shade val="94000"/>
            </a:schemeClr>
          </a:solidFill>
          <a:ln w="6350">
            <a:solidFill>
              <a:schemeClr val="lt1"/>
            </a:solidFill>
          </a:ln>
          <a:effectLst/>
          <a:scene3d>
            <a:camera prst="orthographicFront"/>
            <a:lightRig rig="chilly" dir="t"/>
          </a:scene3d>
          <a:sp3d prstMaterial="dkEdge"/>
        </c:spPr>
      </c:pivotFmt>
      <c:pivotFmt>
        <c:idx val="105"/>
        <c:spPr>
          <a:solidFill>
            <a:schemeClr val="accent6">
              <a:tint val="95000"/>
            </a:schemeClr>
          </a:solidFill>
          <a:ln w="6350">
            <a:solidFill>
              <a:schemeClr val="lt1"/>
            </a:solidFill>
          </a:ln>
          <a:effectLst/>
          <a:scene3d>
            <a:camera prst="orthographicFront"/>
            <a:lightRig rig="chilly" dir="t"/>
          </a:scene3d>
          <a:sp3d prstMaterial="dkEdge"/>
        </c:spPr>
      </c:pivotFmt>
      <c:pivotFmt>
        <c:idx val="106"/>
        <c:spPr>
          <a:solidFill>
            <a:schemeClr val="accent6">
              <a:tint val="84000"/>
            </a:schemeClr>
          </a:solidFill>
          <a:ln w="6350">
            <a:solidFill>
              <a:schemeClr val="lt1"/>
            </a:solidFill>
          </a:ln>
          <a:effectLst/>
          <a:scene3d>
            <a:camera prst="orthographicFront"/>
            <a:lightRig rig="chilly" dir="t"/>
          </a:scene3d>
          <a:sp3d prstMaterial="dkEdge"/>
        </c:spPr>
      </c:pivotFmt>
      <c:pivotFmt>
        <c:idx val="107"/>
        <c:spPr>
          <a:solidFill>
            <a:schemeClr val="accent6">
              <a:tint val="74000"/>
            </a:schemeClr>
          </a:solidFill>
          <a:ln w="6350">
            <a:solidFill>
              <a:schemeClr val="lt1"/>
            </a:solidFill>
          </a:ln>
          <a:effectLst/>
          <a:scene3d>
            <a:camera prst="orthographicFront"/>
            <a:lightRig rig="chilly" dir="t"/>
          </a:scene3d>
          <a:sp3d prstMaterial="dkEdge"/>
        </c:spPr>
      </c:pivotFmt>
      <c:pivotFmt>
        <c:idx val="108"/>
        <c:spPr>
          <a:solidFill>
            <a:schemeClr val="accent6">
              <a:tint val="63000"/>
            </a:schemeClr>
          </a:solidFill>
          <a:ln w="6350">
            <a:solidFill>
              <a:schemeClr val="lt1"/>
            </a:solidFill>
          </a:ln>
          <a:effectLst/>
          <a:scene3d>
            <a:camera prst="orthographicFront"/>
            <a:lightRig rig="chilly" dir="t"/>
          </a:scene3d>
          <a:sp3d prstMaterial="dkEdge"/>
        </c:spPr>
      </c:pivotFmt>
      <c:pivotFmt>
        <c:idx val="109"/>
        <c:spPr>
          <a:solidFill>
            <a:schemeClr val="accent6">
              <a:tint val="52000"/>
            </a:schemeClr>
          </a:solidFill>
          <a:ln w="6350">
            <a:solidFill>
              <a:schemeClr val="lt1"/>
            </a:solidFill>
          </a:ln>
          <a:effectLst/>
          <a:scene3d>
            <a:camera prst="orthographicFront"/>
            <a:lightRig rig="chilly" dir="t"/>
          </a:scene3d>
          <a:sp3d prstMaterial="dkEdge"/>
        </c:spPr>
      </c:pivotFmt>
      <c:pivotFmt>
        <c:idx val="110"/>
        <c:spPr>
          <a:solidFill>
            <a:schemeClr val="accent6">
              <a:tint val="41000"/>
            </a:schemeClr>
          </a:solidFill>
          <a:ln w="6350">
            <a:solidFill>
              <a:schemeClr val="lt1"/>
            </a:solidFill>
          </a:ln>
          <a:effectLst/>
          <a:scene3d>
            <a:camera prst="orthographicFront"/>
            <a:lightRig rig="chilly" dir="t"/>
          </a:scene3d>
          <a:sp3d prstMaterial="dkEdge"/>
        </c:spPr>
      </c:pivotFmt>
    </c:pivotFmts>
    <c:plotArea>
      <c:layout>
        <c:manualLayout>
          <c:layoutTarget val="inner"/>
          <c:xMode val="edge"/>
          <c:yMode val="edge"/>
          <c:x val="7.155200444254467E-2"/>
          <c:y val="0.13254148874023977"/>
          <c:w val="0.843889335126635"/>
          <c:h val="0.82982285521519839"/>
        </c:manualLayout>
      </c:layout>
      <c:ofPieChart>
        <c:ofPieType val="pie"/>
        <c:varyColors val="1"/>
        <c:ser>
          <c:idx val="0"/>
          <c:order val="0"/>
          <c:tx>
            <c:strRef>
              <c:f>'Additional Data'!$C$4</c:f>
              <c:strCache>
                <c:ptCount val="1"/>
                <c:pt idx="0">
                  <c:v>Total</c:v>
                </c:pt>
              </c:strCache>
            </c:strRef>
          </c:tx>
          <c:spPr>
            <a:ln w="6350"/>
            <a:scene3d>
              <a:camera prst="orthographicFront"/>
              <a:lightRig rig="chilly" dir="t"/>
            </a:scene3d>
            <a:sp3d prstMaterial="dkEdge"/>
          </c:spPr>
          <c:dPt>
            <c:idx val="0"/>
            <c:bubble3D val="0"/>
            <c:spPr>
              <a:solidFill>
                <a:schemeClr val="accent6">
                  <a:shade val="73000"/>
                </a:schemeClr>
              </a:solidFill>
              <a:ln w="6350">
                <a:solidFill>
                  <a:schemeClr val="lt1"/>
                </a:solidFill>
              </a:ln>
              <a:effectLst/>
              <a:scene3d>
                <a:camera prst="orthographicFront"/>
                <a:lightRig rig="chilly" dir="t"/>
              </a:scene3d>
              <a:sp3d prstMaterial="dkEdge"/>
            </c:spPr>
            <c:extLst>
              <c:ext xmlns:c16="http://schemas.microsoft.com/office/drawing/2014/chart" uri="{C3380CC4-5D6E-409C-BE32-E72D297353CC}">
                <c16:uniqueId val="{00000001-84EC-45CF-828D-0C80D3F2D6AC}"/>
              </c:ext>
            </c:extLst>
          </c:dPt>
          <c:dPt>
            <c:idx val="1"/>
            <c:bubble3D val="0"/>
            <c:spPr>
              <a:solidFill>
                <a:schemeClr val="accent6">
                  <a:shade val="51000"/>
                </a:schemeClr>
              </a:solidFill>
              <a:ln w="6350">
                <a:solidFill>
                  <a:schemeClr val="lt1"/>
                </a:solidFill>
              </a:ln>
              <a:effectLst/>
              <a:scene3d>
                <a:camera prst="orthographicFront"/>
                <a:lightRig rig="chilly" dir="t"/>
              </a:scene3d>
              <a:sp3d prstMaterial="dkEdge"/>
            </c:spPr>
            <c:extLst>
              <c:ext xmlns:c16="http://schemas.microsoft.com/office/drawing/2014/chart" uri="{C3380CC4-5D6E-409C-BE32-E72D297353CC}">
                <c16:uniqueId val="{00000003-84EC-45CF-828D-0C80D3F2D6AC}"/>
              </c:ext>
            </c:extLst>
          </c:dPt>
          <c:dPt>
            <c:idx val="2"/>
            <c:bubble3D val="0"/>
            <c:spPr>
              <a:solidFill>
                <a:schemeClr val="accent6">
                  <a:shade val="62000"/>
                </a:schemeClr>
              </a:solidFill>
              <a:ln w="6350">
                <a:solidFill>
                  <a:schemeClr val="lt1"/>
                </a:solidFill>
              </a:ln>
              <a:effectLst/>
              <a:scene3d>
                <a:camera prst="orthographicFront"/>
                <a:lightRig rig="chilly" dir="t"/>
              </a:scene3d>
              <a:sp3d prstMaterial="dkEdge"/>
            </c:spPr>
            <c:extLst>
              <c:ext xmlns:c16="http://schemas.microsoft.com/office/drawing/2014/chart" uri="{C3380CC4-5D6E-409C-BE32-E72D297353CC}">
                <c16:uniqueId val="{00000005-84EC-45CF-828D-0C80D3F2D6AC}"/>
              </c:ext>
            </c:extLst>
          </c:dPt>
          <c:dPt>
            <c:idx val="3"/>
            <c:bubble3D val="0"/>
            <c:spPr>
              <a:solidFill>
                <a:schemeClr val="accent6">
                  <a:shade val="73000"/>
                </a:schemeClr>
              </a:solidFill>
              <a:ln w="6350">
                <a:solidFill>
                  <a:schemeClr val="lt1"/>
                </a:solidFill>
              </a:ln>
              <a:effectLst/>
              <a:scene3d>
                <a:camera prst="orthographicFront"/>
                <a:lightRig rig="chilly" dir="t"/>
              </a:scene3d>
              <a:sp3d prstMaterial="dkEdge"/>
            </c:spPr>
            <c:extLst>
              <c:ext xmlns:c16="http://schemas.microsoft.com/office/drawing/2014/chart" uri="{C3380CC4-5D6E-409C-BE32-E72D297353CC}">
                <c16:uniqueId val="{00000007-84EC-45CF-828D-0C80D3F2D6AC}"/>
              </c:ext>
            </c:extLst>
          </c:dPt>
          <c:dPt>
            <c:idx val="4"/>
            <c:bubble3D val="0"/>
            <c:spPr>
              <a:solidFill>
                <a:schemeClr val="accent6">
                  <a:shade val="83000"/>
                </a:schemeClr>
              </a:solidFill>
              <a:ln w="6350">
                <a:solidFill>
                  <a:schemeClr val="lt1"/>
                </a:solidFill>
              </a:ln>
              <a:effectLst/>
              <a:scene3d>
                <a:camera prst="orthographicFront"/>
                <a:lightRig rig="chilly" dir="t"/>
              </a:scene3d>
              <a:sp3d prstMaterial="dkEdge"/>
            </c:spPr>
            <c:extLst>
              <c:ext xmlns:c16="http://schemas.microsoft.com/office/drawing/2014/chart" uri="{C3380CC4-5D6E-409C-BE32-E72D297353CC}">
                <c16:uniqueId val="{00000009-84EC-45CF-828D-0C80D3F2D6AC}"/>
              </c:ext>
            </c:extLst>
          </c:dPt>
          <c:dPt>
            <c:idx val="5"/>
            <c:bubble3D val="0"/>
            <c:spPr>
              <a:solidFill>
                <a:schemeClr val="accent6">
                  <a:shade val="94000"/>
                </a:schemeClr>
              </a:solidFill>
              <a:ln w="6350">
                <a:solidFill>
                  <a:schemeClr val="lt1"/>
                </a:solidFill>
              </a:ln>
              <a:effectLst/>
              <a:scene3d>
                <a:camera prst="orthographicFront"/>
                <a:lightRig rig="chilly" dir="t"/>
              </a:scene3d>
              <a:sp3d prstMaterial="dkEdge"/>
            </c:spPr>
            <c:extLst>
              <c:ext xmlns:c16="http://schemas.microsoft.com/office/drawing/2014/chart" uri="{C3380CC4-5D6E-409C-BE32-E72D297353CC}">
                <c16:uniqueId val="{0000000B-84EC-45CF-828D-0C80D3F2D6AC}"/>
              </c:ext>
            </c:extLst>
          </c:dPt>
          <c:dPt>
            <c:idx val="6"/>
            <c:bubble3D val="0"/>
            <c:spPr>
              <a:solidFill>
                <a:schemeClr val="accent6">
                  <a:tint val="95000"/>
                </a:schemeClr>
              </a:solidFill>
              <a:ln w="6350">
                <a:solidFill>
                  <a:schemeClr val="lt1"/>
                </a:solidFill>
              </a:ln>
              <a:effectLst/>
              <a:scene3d>
                <a:camera prst="orthographicFront"/>
                <a:lightRig rig="chilly" dir="t"/>
              </a:scene3d>
              <a:sp3d prstMaterial="dkEdge"/>
            </c:spPr>
            <c:extLst>
              <c:ext xmlns:c16="http://schemas.microsoft.com/office/drawing/2014/chart" uri="{C3380CC4-5D6E-409C-BE32-E72D297353CC}">
                <c16:uniqueId val="{0000000D-84EC-45CF-828D-0C80D3F2D6AC}"/>
              </c:ext>
            </c:extLst>
          </c:dPt>
          <c:dPt>
            <c:idx val="7"/>
            <c:bubble3D val="0"/>
            <c:spPr>
              <a:solidFill>
                <a:schemeClr val="accent6">
                  <a:tint val="84000"/>
                </a:schemeClr>
              </a:solidFill>
              <a:ln w="6350">
                <a:solidFill>
                  <a:schemeClr val="lt1"/>
                </a:solidFill>
              </a:ln>
              <a:effectLst/>
              <a:scene3d>
                <a:camera prst="orthographicFront"/>
                <a:lightRig rig="chilly" dir="t"/>
              </a:scene3d>
              <a:sp3d prstMaterial="dkEdge"/>
            </c:spPr>
            <c:extLst>
              <c:ext xmlns:c16="http://schemas.microsoft.com/office/drawing/2014/chart" uri="{C3380CC4-5D6E-409C-BE32-E72D297353CC}">
                <c16:uniqueId val="{0000000F-84EC-45CF-828D-0C80D3F2D6AC}"/>
              </c:ext>
            </c:extLst>
          </c:dPt>
          <c:dPt>
            <c:idx val="8"/>
            <c:bubble3D val="0"/>
            <c:spPr>
              <a:solidFill>
                <a:schemeClr val="accent6">
                  <a:tint val="74000"/>
                </a:schemeClr>
              </a:solidFill>
              <a:ln w="6350">
                <a:solidFill>
                  <a:schemeClr val="lt1"/>
                </a:solidFill>
              </a:ln>
              <a:effectLst/>
              <a:scene3d>
                <a:camera prst="orthographicFront"/>
                <a:lightRig rig="chilly" dir="t"/>
              </a:scene3d>
              <a:sp3d prstMaterial="dkEdge"/>
            </c:spPr>
            <c:extLst>
              <c:ext xmlns:c16="http://schemas.microsoft.com/office/drawing/2014/chart" uri="{C3380CC4-5D6E-409C-BE32-E72D297353CC}">
                <c16:uniqueId val="{00000011-84EC-45CF-828D-0C80D3F2D6AC}"/>
              </c:ext>
            </c:extLst>
          </c:dPt>
          <c:dPt>
            <c:idx val="9"/>
            <c:bubble3D val="0"/>
            <c:spPr>
              <a:solidFill>
                <a:schemeClr val="accent6">
                  <a:tint val="63000"/>
                </a:schemeClr>
              </a:solidFill>
              <a:ln w="6350">
                <a:solidFill>
                  <a:schemeClr val="lt1"/>
                </a:solidFill>
              </a:ln>
              <a:effectLst/>
              <a:scene3d>
                <a:camera prst="orthographicFront"/>
                <a:lightRig rig="chilly" dir="t"/>
              </a:scene3d>
              <a:sp3d prstMaterial="dkEdge"/>
            </c:spPr>
            <c:extLst>
              <c:ext xmlns:c16="http://schemas.microsoft.com/office/drawing/2014/chart" uri="{C3380CC4-5D6E-409C-BE32-E72D297353CC}">
                <c16:uniqueId val="{00000013-84EC-45CF-828D-0C80D3F2D6AC}"/>
              </c:ext>
            </c:extLst>
          </c:dPt>
          <c:dPt>
            <c:idx val="10"/>
            <c:bubble3D val="0"/>
            <c:spPr>
              <a:solidFill>
                <a:schemeClr val="accent6">
                  <a:tint val="52000"/>
                </a:schemeClr>
              </a:solidFill>
              <a:ln w="6350">
                <a:solidFill>
                  <a:schemeClr val="lt1"/>
                </a:solidFill>
              </a:ln>
              <a:effectLst/>
              <a:scene3d>
                <a:camera prst="orthographicFront"/>
                <a:lightRig rig="chilly" dir="t"/>
              </a:scene3d>
              <a:sp3d prstMaterial="dkEdge"/>
            </c:spPr>
            <c:extLst>
              <c:ext xmlns:c16="http://schemas.microsoft.com/office/drawing/2014/chart" uri="{C3380CC4-5D6E-409C-BE32-E72D297353CC}">
                <c16:uniqueId val="{00000015-84EC-45CF-828D-0C80D3F2D6AC}"/>
              </c:ext>
            </c:extLst>
          </c:dPt>
          <c:dPt>
            <c:idx val="11"/>
            <c:bubble3D val="0"/>
            <c:spPr>
              <a:solidFill>
                <a:schemeClr val="accent6">
                  <a:tint val="41000"/>
                </a:schemeClr>
              </a:solidFill>
              <a:ln w="6350">
                <a:solidFill>
                  <a:schemeClr val="lt1"/>
                </a:solidFill>
              </a:ln>
              <a:effectLst/>
              <a:scene3d>
                <a:camera prst="orthographicFront"/>
                <a:lightRig rig="chilly" dir="t"/>
              </a:scene3d>
              <a:sp3d prstMaterial="dkEdge"/>
            </c:spPr>
            <c:extLst>
              <c:ext xmlns:c16="http://schemas.microsoft.com/office/drawing/2014/chart" uri="{C3380CC4-5D6E-409C-BE32-E72D297353CC}">
                <c16:uniqueId val="{00000017-84EC-45CF-828D-0C80D3F2D6AC}"/>
              </c:ext>
            </c:extLst>
          </c:dPt>
          <c:dPt>
            <c:idx val="12"/>
            <c:bubble3D val="0"/>
            <c:spPr>
              <a:solidFill>
                <a:schemeClr val="accent6">
                  <a:tint val="30000"/>
                </a:schemeClr>
              </a:solidFill>
              <a:ln w="6350">
                <a:solidFill>
                  <a:schemeClr val="lt1"/>
                </a:solidFill>
              </a:ln>
              <a:effectLst/>
              <a:scene3d>
                <a:camera prst="orthographicFront"/>
                <a:lightRig rig="chilly" dir="t"/>
              </a:scene3d>
              <a:sp3d prstMaterial="dkEdge"/>
            </c:spPr>
            <c:extLst>
              <c:ext xmlns:c16="http://schemas.microsoft.com/office/drawing/2014/chart" uri="{C3380CC4-5D6E-409C-BE32-E72D297353CC}">
                <c16:uniqueId val="{00000019-84EC-45CF-828D-0C80D3F2D6AC}"/>
              </c:ext>
            </c:extLst>
          </c:dPt>
          <c:dLbls>
            <c:dLbl>
              <c:idx val="3"/>
              <c:layout>
                <c:manualLayout>
                  <c:x val="1.5466095760706537E-2"/>
                  <c:y val="4.259850905218309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4EC-45CF-828D-0C80D3F2D6AC}"/>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'Additional Data'!$B$5:$B$17</c:f>
              <c:strCache>
                <c:ptCount val="12"/>
                <c:pt idx="0">
                  <c:v>Children</c:v>
                </c:pt>
                <c:pt idx="1">
                  <c:v>Entertainment</c:v>
                </c:pt>
                <c:pt idx="2">
                  <c:v>Food</c:v>
                </c:pt>
                <c:pt idx="3">
                  <c:v>Gifts and Charity</c:v>
                </c:pt>
                <c:pt idx="4">
                  <c:v>Housing</c:v>
                </c:pt>
                <c:pt idx="5">
                  <c:v>Insurance</c:v>
                </c:pt>
                <c:pt idx="6">
                  <c:v>Loans</c:v>
                </c:pt>
                <c:pt idx="7">
                  <c:v>Personal Care</c:v>
                </c:pt>
                <c:pt idx="8">
                  <c:v>Pets</c:v>
                </c:pt>
                <c:pt idx="9">
                  <c:v>Savings</c:v>
                </c:pt>
                <c:pt idx="10">
                  <c:v>Taxes</c:v>
                </c:pt>
                <c:pt idx="11">
                  <c:v>Transportation</c:v>
                </c:pt>
              </c:strCache>
            </c:strRef>
          </c:cat>
          <c:val>
            <c:numRef>
              <c:f>'Additional Data'!$C$5:$C$17</c:f>
              <c:numCache>
                <c:formatCode>"$"#,##0_);[Red]\("$"#,##0\)</c:formatCode>
                <c:ptCount val="12"/>
                <c:pt idx="0">
                  <c:v>140</c:v>
                </c:pt>
                <c:pt idx="1">
                  <c:v>358</c:v>
                </c:pt>
                <c:pt idx="2">
                  <c:v>1320</c:v>
                </c:pt>
                <c:pt idx="3">
                  <c:v>125</c:v>
                </c:pt>
                <c:pt idx="4">
                  <c:v>2702</c:v>
                </c:pt>
                <c:pt idx="5">
                  <c:v>900</c:v>
                </c:pt>
                <c:pt idx="6">
                  <c:v>200</c:v>
                </c:pt>
                <c:pt idx="7">
                  <c:v>140</c:v>
                </c:pt>
                <c:pt idx="8">
                  <c:v>100</c:v>
                </c:pt>
                <c:pt idx="9">
                  <c:v>200</c:v>
                </c:pt>
                <c:pt idx="10">
                  <c:v>300</c:v>
                </c:pt>
                <c:pt idx="11">
                  <c:v>1375</c:v>
                </c:pt>
              </c:numCache>
            </c:numRef>
          </c:val>
          <c:extLst>
            <c:ext xmlns:c16="http://schemas.microsoft.com/office/drawing/2014/chart" uri="{C3380CC4-5D6E-409C-BE32-E72D297353CC}">
              <c16:uniqueId val="{0000001A-84EC-45CF-828D-0C80D3F2D6AC}"/>
            </c:ext>
          </c:extLst>
        </c:ser>
        <c:dLbls>
          <c:showLegendKey val="0"/>
          <c:showVal val="0"/>
          <c:showCatName val="0"/>
          <c:showSerName val="0"/>
          <c:showPercent val="0"/>
          <c:showBubbleSize val="0"/>
          <c:showLeaderLines val="1"/>
        </c:dLbls>
        <c:gapWidth val="60"/>
        <c:splitType val="percent"/>
        <c:splitPos val="10"/>
        <c:secondPieSize val="60"/>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mn-l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133347</xdr:colOff>
      <xdr:row>4</xdr:row>
      <xdr:rowOff>211667</xdr:rowOff>
    </xdr:from>
    <xdr:to>
      <xdr:col>6</xdr:col>
      <xdr:colOff>632460</xdr:colOff>
      <xdr:row>8</xdr:row>
      <xdr:rowOff>222205</xdr:rowOff>
    </xdr:to>
    <xdr:pic>
      <xdr:nvPicPr>
        <xdr:cNvPr id="2" name="Picture 1" descr="Cartoon graphic of a family budgeting" title="Banner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347" y="3831167"/>
          <a:ext cx="5875446" cy="1195871"/>
        </a:xfrm>
        <a:prstGeom prst="rect">
          <a:avLst/>
        </a:prstGeom>
      </xdr:spPr>
    </xdr:pic>
    <xdr:clientData/>
  </xdr:twoCellAnchor>
  <xdr:twoCellAnchor>
    <xdr:from>
      <xdr:col>1</xdr:col>
      <xdr:colOff>1</xdr:colOff>
      <xdr:row>4</xdr:row>
      <xdr:rowOff>254003</xdr:rowOff>
    </xdr:from>
    <xdr:to>
      <xdr:col>7</xdr:col>
      <xdr:colOff>1</xdr:colOff>
      <xdr:row>9</xdr:row>
      <xdr:rowOff>46570</xdr:rowOff>
    </xdr:to>
    <xdr:sp macro="" textlink="">
      <xdr:nvSpPr>
        <xdr:cNvPr id="4" name="TextBox 3" descr="Budget Overview" title="Title 1">
          <a:extLst>
            <a:ext uri="{FF2B5EF4-FFF2-40B4-BE49-F238E27FC236}">
              <a16:creationId xmlns:a16="http://schemas.microsoft.com/office/drawing/2014/main" id="{00000000-0008-0000-0000-000004000000}"/>
            </a:ext>
          </a:extLst>
        </xdr:cNvPr>
        <xdr:cNvSpPr txBox="1"/>
      </xdr:nvSpPr>
      <xdr:spPr>
        <a:xfrm>
          <a:off x="137584" y="3873503"/>
          <a:ext cx="6498167" cy="12530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accent6">
                  <a:lumMod val="50000"/>
                </a:schemeClr>
              </a:solidFill>
              <a:latin typeface="+mj-lt"/>
            </a:rPr>
            <a:t>Budget Overview</a:t>
          </a:r>
        </a:p>
      </xdr:txBody>
    </xdr:sp>
    <xdr:clientData/>
  </xdr:twoCellAnchor>
  <xdr:twoCellAnchor>
    <xdr:from>
      <xdr:col>1</xdr:col>
      <xdr:colOff>0</xdr:colOff>
      <xdr:row>17</xdr:row>
      <xdr:rowOff>57150</xdr:rowOff>
    </xdr:from>
    <xdr:to>
      <xdr:col>6</xdr:col>
      <xdr:colOff>1109382</xdr:colOff>
      <xdr:row>28</xdr:row>
      <xdr:rowOff>0</xdr:rowOff>
    </xdr:to>
    <xdr:graphicFrame macro="">
      <xdr:nvGraphicFramePr>
        <xdr:cNvPr id="5" name="Budget_Chart" descr="Pivot Table Chart to show breakdown of actual expenses" title="Actual Expenses Breakdown">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53578</xdr:colOff>
      <xdr:row>1</xdr:row>
      <xdr:rowOff>133349</xdr:rowOff>
    </xdr:from>
    <xdr:to>
      <xdr:col>4</xdr:col>
      <xdr:colOff>555545</xdr:colOff>
      <xdr:row>2</xdr:row>
      <xdr:rowOff>696</xdr:rowOff>
    </xdr:to>
    <mc:AlternateContent xmlns:mc="http://schemas.openxmlformats.org/markup-compatibility/2006" xmlns:a14="http://schemas.microsoft.com/office/drawing/2010/main">
      <mc:Choice Requires="a14">
        <xdr:graphicFrame macro="">
          <xdr:nvGraphicFramePr>
            <xdr:cNvPr id="3" name="Category" descr="Slicer to quickly filter Budget Summary" title="Budget Summary Slicer">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3578" y="714374"/>
              <a:ext cx="4691062" cy="12294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870652</xdr:colOff>
      <xdr:row>0</xdr:row>
      <xdr:rowOff>0</xdr:rowOff>
    </xdr:from>
    <xdr:to>
      <xdr:col>5</xdr:col>
      <xdr:colOff>1059180</xdr:colOff>
      <xdr:row>42</xdr:row>
      <xdr:rowOff>171450</xdr:rowOff>
    </xdr:to>
    <xdr:pic>
      <xdr:nvPicPr>
        <xdr:cNvPr id="4" name="Picture 3" descr="Cartoon graphic showing many categories of expenses as icons" title="Banner 2">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71127" y="0"/>
          <a:ext cx="1167698" cy="87058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133349</xdr:colOff>
      <xdr:row>0</xdr:row>
      <xdr:rowOff>132774</xdr:rowOff>
    </xdr:from>
    <xdr:to>
      <xdr:col>6</xdr:col>
      <xdr:colOff>813434</xdr:colOff>
      <xdr:row>0</xdr:row>
      <xdr:rowOff>1627675</xdr:rowOff>
    </xdr:to>
    <xdr:pic>
      <xdr:nvPicPr>
        <xdr:cNvPr id="4" name="Picture 3" descr="Cartoon graphic of a girl and a guy from the grocery" title="Banner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349" y="132774"/>
          <a:ext cx="7077075" cy="1494901"/>
        </a:xfrm>
        <a:prstGeom prst="rect">
          <a:avLst/>
        </a:prstGeom>
      </xdr:spPr>
    </xdr:pic>
    <xdr:clientData/>
  </xdr:twoCellAnchor>
  <xdr:twoCellAnchor>
    <xdr:from>
      <xdr:col>1</xdr:col>
      <xdr:colOff>9525</xdr:colOff>
      <xdr:row>0</xdr:row>
      <xdr:rowOff>1057274</xdr:rowOff>
    </xdr:from>
    <xdr:to>
      <xdr:col>7</xdr:col>
      <xdr:colOff>0</xdr:colOff>
      <xdr:row>0</xdr:row>
      <xdr:rowOff>1619249</xdr:rowOff>
    </xdr:to>
    <xdr:sp macro="" textlink="">
      <xdr:nvSpPr>
        <xdr:cNvPr id="3" name="TextBox 2" descr="Monthly Expenses" title="Title 3">
          <a:extLst>
            <a:ext uri="{FF2B5EF4-FFF2-40B4-BE49-F238E27FC236}">
              <a16:creationId xmlns:a16="http://schemas.microsoft.com/office/drawing/2014/main" id="{00000000-0008-0000-0200-000003000000}"/>
            </a:ext>
          </a:extLst>
        </xdr:cNvPr>
        <xdr:cNvSpPr txBox="1"/>
      </xdr:nvSpPr>
      <xdr:spPr>
        <a:xfrm>
          <a:off x="142875" y="1057274"/>
          <a:ext cx="6467475"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accent6">
                  <a:lumMod val="50000"/>
                </a:schemeClr>
              </a:solidFill>
              <a:latin typeface="+mj-lt"/>
            </a:rPr>
            <a:t>Monthly Expenses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0</xdr:row>
      <xdr:rowOff>127790</xdr:rowOff>
    </xdr:from>
    <xdr:to>
      <xdr:col>4</xdr:col>
      <xdr:colOff>2331720</xdr:colOff>
      <xdr:row>1</xdr:row>
      <xdr:rowOff>0</xdr:rowOff>
    </xdr:to>
    <xdr:pic>
      <xdr:nvPicPr>
        <xdr:cNvPr id="4" name="Picture 3" descr="Cartoon graphic of a notepad and a calculator&#10;" title="Banner 4">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350" y="127790"/>
          <a:ext cx="5753100" cy="1215235"/>
        </a:xfrm>
        <a:prstGeom prst="rect">
          <a:avLst/>
        </a:prstGeom>
      </xdr:spPr>
    </xdr:pic>
    <xdr:clientData/>
  </xdr:twoCellAnchor>
  <xdr:twoCellAnchor>
    <xdr:from>
      <xdr:col>1</xdr:col>
      <xdr:colOff>0</xdr:colOff>
      <xdr:row>0</xdr:row>
      <xdr:rowOff>923924</xdr:rowOff>
    </xdr:from>
    <xdr:to>
      <xdr:col>5</xdr:col>
      <xdr:colOff>0</xdr:colOff>
      <xdr:row>1</xdr:row>
      <xdr:rowOff>47625</xdr:rowOff>
    </xdr:to>
    <xdr:sp macro="" textlink="">
      <xdr:nvSpPr>
        <xdr:cNvPr id="3" name="TextBox 2" descr="Additional Data" title="Title 4">
          <a:extLst>
            <a:ext uri="{FF2B5EF4-FFF2-40B4-BE49-F238E27FC236}">
              <a16:creationId xmlns:a16="http://schemas.microsoft.com/office/drawing/2014/main" id="{00000000-0008-0000-0300-000003000000}"/>
            </a:ext>
          </a:extLst>
        </xdr:cNvPr>
        <xdr:cNvSpPr txBox="1"/>
      </xdr:nvSpPr>
      <xdr:spPr>
        <a:xfrm>
          <a:off x="133350" y="923924"/>
          <a:ext cx="5753100" cy="4667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accent6">
                  <a:lumMod val="50000"/>
                </a:schemeClr>
              </a:solidFill>
              <a:latin typeface="+mj-lt"/>
            </a:rPr>
            <a:t>Additional</a:t>
          </a:r>
          <a:r>
            <a:rPr lang="en-US" sz="2400" baseline="0">
              <a:solidFill>
                <a:schemeClr val="accent6">
                  <a:lumMod val="50000"/>
                </a:schemeClr>
              </a:solidFill>
              <a:latin typeface="+mj-lt"/>
            </a:rPr>
            <a:t> Data</a:t>
          </a:r>
          <a:endParaRPr lang="en-US" sz="2400">
            <a:solidFill>
              <a:schemeClr val="accent6">
                <a:lumMod val="50000"/>
              </a:schemeClr>
            </a:solidFill>
            <a:latin typeface="+mj-l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501.928995717593" createdVersion="6" refreshedVersion="6" minRefreshableVersion="3" recordCount="59" xr:uid="{00000000-000A-0000-FFFF-FFFF00000000}">
  <cacheSource type="worksheet">
    <worksheetSource name="Monthly_Expenses_Table"/>
  </cacheSource>
  <cacheFields count="6">
    <cacheField name="Description" numFmtId="0">
      <sharedItems count="56">
        <s v="Extracurricular Activities"/>
        <s v="Medical"/>
        <s v="School Supplies"/>
        <s v="School Tuition"/>
        <s v="Concerts"/>
        <s v="Live Theater"/>
        <s v="Movies"/>
        <s v="Music (CDs, Downloads, etc.)"/>
        <s v="Sporting Events"/>
        <s v="Video/Dvd (Purchase)"/>
        <s v="Video/Dvd (Rental)"/>
        <s v="Dining Out"/>
        <s v="Groceries"/>
        <s v="Charity 1"/>
        <s v="Charity 2"/>
        <s v="Gift 1"/>
        <s v="Gift 2"/>
        <s v="Cable/Satellite"/>
        <s v="Electric"/>
        <s v="Gas"/>
        <s v="House Cleaning Service"/>
        <s v="Maintenance"/>
        <s v="Mortgage Or Rent"/>
        <s v="Natural Gas/Oil"/>
        <s v="Online/Internet Service"/>
        <s v="Phone (Cellular)"/>
        <s v="Phone (Home)"/>
        <s v="Supplies"/>
        <s v="Waste Removal and Recycle"/>
        <s v="Water and Sewer"/>
        <s v="Health"/>
        <s v="Home"/>
        <s v="Life"/>
        <s v="Credit Card 1"/>
        <s v="Credit Card 2"/>
        <s v="Credit Card 3"/>
        <s v="Personal"/>
        <s v="Student"/>
        <s v="Clothing"/>
        <s v="Dry Cleaning"/>
        <s v="Hair/Nails"/>
        <s v="Health Club"/>
        <s v="Food"/>
        <s v="Grooming"/>
        <s v="Toys"/>
        <s v="Investment Account"/>
        <s v="Retirement Account"/>
        <s v="Federal"/>
        <s v="Local"/>
        <s v="State"/>
        <s v="Bus/Taxi Fare"/>
        <s v="Fuel"/>
        <s v="Insurance"/>
        <s v="Licensing "/>
        <s v="Parking Fees"/>
        <s v="Vehicle Payment"/>
      </sharedItems>
    </cacheField>
    <cacheField name="Category" numFmtId="0">
      <sharedItems count="15">
        <s v="Children"/>
        <s v="Entertainment"/>
        <s v="Food"/>
        <s v="Gifts and Charity"/>
        <s v="Housing"/>
        <s v="Insurance"/>
        <s v="Loans"/>
        <s v="Personal Care"/>
        <s v="Pets"/>
        <s v="Savings"/>
        <s v="Taxes"/>
        <s v="Transportation"/>
        <s v="Housing 2" u="1"/>
        <s v="Savings or Investments" u="1"/>
        <s v="Children 2" u="1"/>
      </sharedItems>
    </cacheField>
    <cacheField name="Projected Cost" numFmtId="164">
      <sharedItems containsString="0" containsBlank="1" containsNumber="1" containsInteger="1" minValue="0" maxValue="1700"/>
    </cacheField>
    <cacheField name="Actual Cost" numFmtId="164">
      <sharedItems containsString="0" containsBlank="1" containsNumber="1" containsInteger="1" minValue="20" maxValue="1700"/>
    </cacheField>
    <cacheField name="Difference" numFmtId="164">
      <sharedItems containsMixedTypes="1" containsNumber="1" containsInteger="1" minValue="-200" maxValue="75"/>
    </cacheField>
    <cacheField name="Actual Cost Overview" numFmtId="0">
      <sharedItems containsSemiMixedTypes="0" containsString="0" containsNumber="1" containsInteger="1" minValue="0" maxValue="17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
  <r>
    <x v="0"/>
    <x v="0"/>
    <n v="40"/>
    <n v="40"/>
    <n v="0"/>
    <n v="40"/>
  </r>
  <r>
    <x v="1"/>
    <x v="0"/>
    <m/>
    <m/>
    <s v=""/>
    <n v="0"/>
  </r>
  <r>
    <x v="2"/>
    <x v="0"/>
    <m/>
    <m/>
    <s v=""/>
    <n v="0"/>
  </r>
  <r>
    <x v="3"/>
    <x v="0"/>
    <n v="100"/>
    <n v="100"/>
    <n v="0"/>
    <n v="100"/>
  </r>
  <r>
    <x v="4"/>
    <x v="1"/>
    <n v="50"/>
    <n v="40"/>
    <n v="10"/>
    <n v="40"/>
  </r>
  <r>
    <x v="5"/>
    <x v="1"/>
    <n v="200"/>
    <n v="150"/>
    <n v="50"/>
    <n v="150"/>
  </r>
  <r>
    <x v="6"/>
    <x v="1"/>
    <n v="50"/>
    <n v="28"/>
    <n v="22"/>
    <n v="28"/>
  </r>
  <r>
    <x v="7"/>
    <x v="1"/>
    <n v="50"/>
    <n v="30"/>
    <n v="20"/>
    <n v="30"/>
  </r>
  <r>
    <x v="8"/>
    <x v="1"/>
    <n v="0"/>
    <n v="40"/>
    <n v="-40"/>
    <n v="40"/>
  </r>
  <r>
    <x v="9"/>
    <x v="1"/>
    <n v="20"/>
    <n v="50"/>
    <n v="-30"/>
    <n v="50"/>
  </r>
  <r>
    <x v="10"/>
    <x v="1"/>
    <n v="30"/>
    <n v="20"/>
    <n v="10"/>
    <n v="20"/>
  </r>
  <r>
    <x v="11"/>
    <x v="2"/>
    <n v="1000"/>
    <n v="1200"/>
    <n v="-200"/>
    <n v="1200"/>
  </r>
  <r>
    <x v="12"/>
    <x v="2"/>
    <n v="100"/>
    <n v="120"/>
    <n v="-20"/>
    <n v="120"/>
  </r>
  <r>
    <x v="13"/>
    <x v="3"/>
    <n v="75"/>
    <n v="100"/>
    <n v="-25"/>
    <n v="100"/>
  </r>
  <r>
    <x v="14"/>
    <x v="3"/>
    <n v="25"/>
    <n v="25"/>
    <n v="0"/>
    <n v="25"/>
  </r>
  <r>
    <x v="15"/>
    <x v="3"/>
    <m/>
    <m/>
    <s v=""/>
    <n v="0"/>
  </r>
  <r>
    <x v="16"/>
    <x v="3"/>
    <m/>
    <m/>
    <s v=""/>
    <n v="0"/>
  </r>
  <r>
    <x v="17"/>
    <x v="4"/>
    <n v="100"/>
    <n v="100"/>
    <n v="0"/>
    <n v="100"/>
  </r>
  <r>
    <x v="18"/>
    <x v="4"/>
    <n v="45"/>
    <n v="50"/>
    <n v="-5"/>
    <n v="50"/>
  </r>
  <r>
    <x v="19"/>
    <x v="4"/>
    <n v="300"/>
    <n v="400"/>
    <n v="-100"/>
    <n v="400"/>
  </r>
  <r>
    <x v="20"/>
    <x v="4"/>
    <n v="200"/>
    <m/>
    <s v=""/>
    <n v="0"/>
  </r>
  <r>
    <x v="21"/>
    <x v="4"/>
    <n v="200"/>
    <n v="150"/>
    <n v="50"/>
    <n v="150"/>
  </r>
  <r>
    <x v="22"/>
    <x v="4"/>
    <n v="1700"/>
    <n v="1700"/>
    <n v="0"/>
    <n v="1700"/>
  </r>
  <r>
    <x v="23"/>
    <x v="4"/>
    <m/>
    <m/>
    <s v=""/>
    <n v="0"/>
  </r>
  <r>
    <x v="24"/>
    <x v="4"/>
    <n v="100"/>
    <n v="100"/>
    <n v="0"/>
    <n v="100"/>
  </r>
  <r>
    <x v="25"/>
    <x v="4"/>
    <n v="60"/>
    <n v="60"/>
    <n v="0"/>
    <n v="60"/>
  </r>
  <r>
    <x v="26"/>
    <x v="4"/>
    <n v="35"/>
    <n v="39"/>
    <n v="-4"/>
    <n v="39"/>
  </r>
  <r>
    <x v="27"/>
    <x v="4"/>
    <n v="40"/>
    <n v="55"/>
    <n v="-15"/>
    <n v="55"/>
  </r>
  <r>
    <x v="28"/>
    <x v="4"/>
    <n v="25"/>
    <n v="22"/>
    <n v="3"/>
    <n v="22"/>
  </r>
  <r>
    <x v="29"/>
    <x v="4"/>
    <n v="25"/>
    <n v="26"/>
    <n v="-1"/>
    <n v="26"/>
  </r>
  <r>
    <x v="30"/>
    <x v="5"/>
    <n v="400"/>
    <n v="400"/>
    <n v="0"/>
    <n v="400"/>
  </r>
  <r>
    <x v="31"/>
    <x v="5"/>
    <n v="400"/>
    <n v="400"/>
    <n v="0"/>
    <n v="400"/>
  </r>
  <r>
    <x v="32"/>
    <x v="5"/>
    <n v="100"/>
    <n v="100"/>
    <n v="0"/>
    <n v="100"/>
  </r>
  <r>
    <x v="33"/>
    <x v="6"/>
    <n v="200"/>
    <n v="200"/>
    <n v="0"/>
    <n v="200"/>
  </r>
  <r>
    <x v="34"/>
    <x v="6"/>
    <m/>
    <m/>
    <s v=""/>
    <n v="0"/>
  </r>
  <r>
    <x v="35"/>
    <x v="6"/>
    <m/>
    <m/>
    <s v=""/>
    <n v="0"/>
  </r>
  <r>
    <x v="36"/>
    <x v="6"/>
    <m/>
    <m/>
    <s v=""/>
    <n v="0"/>
  </r>
  <r>
    <x v="37"/>
    <x v="6"/>
    <m/>
    <m/>
    <s v=""/>
    <n v="0"/>
  </r>
  <r>
    <x v="38"/>
    <x v="7"/>
    <n v="150"/>
    <n v="140"/>
    <n v="10"/>
    <n v="140"/>
  </r>
  <r>
    <x v="39"/>
    <x v="7"/>
    <m/>
    <m/>
    <s v=""/>
    <n v="0"/>
  </r>
  <r>
    <x v="40"/>
    <x v="7"/>
    <m/>
    <m/>
    <s v=""/>
    <n v="0"/>
  </r>
  <r>
    <x v="41"/>
    <x v="7"/>
    <m/>
    <m/>
    <s v=""/>
    <n v="0"/>
  </r>
  <r>
    <x v="1"/>
    <x v="7"/>
    <m/>
    <m/>
    <s v=""/>
    <n v="0"/>
  </r>
  <r>
    <x v="42"/>
    <x v="8"/>
    <n v="150"/>
    <n v="75"/>
    <n v="75"/>
    <n v="75"/>
  </r>
  <r>
    <x v="43"/>
    <x v="8"/>
    <n v="20"/>
    <n v="25"/>
    <n v="-5"/>
    <n v="25"/>
  </r>
  <r>
    <x v="1"/>
    <x v="8"/>
    <m/>
    <m/>
    <s v=""/>
    <n v="0"/>
  </r>
  <r>
    <x v="44"/>
    <x v="8"/>
    <m/>
    <m/>
    <s v=""/>
    <n v="0"/>
  </r>
  <r>
    <x v="45"/>
    <x v="9"/>
    <n v="200"/>
    <n v="200"/>
    <n v="0"/>
    <n v="200"/>
  </r>
  <r>
    <x v="46"/>
    <x v="9"/>
    <m/>
    <m/>
    <s v=""/>
    <n v="0"/>
  </r>
  <r>
    <x v="47"/>
    <x v="10"/>
    <n v="300"/>
    <n v="300"/>
    <n v="0"/>
    <n v="300"/>
  </r>
  <r>
    <x v="48"/>
    <x v="10"/>
    <m/>
    <m/>
    <s v=""/>
    <n v="0"/>
  </r>
  <r>
    <x v="49"/>
    <x v="10"/>
    <m/>
    <m/>
    <s v=""/>
    <n v="0"/>
  </r>
  <r>
    <x v="50"/>
    <x v="11"/>
    <n v="100"/>
    <n v="150"/>
    <n v="-50"/>
    <n v="150"/>
  </r>
  <r>
    <x v="51"/>
    <x v="11"/>
    <n v="450"/>
    <n v="400"/>
    <n v="50"/>
    <n v="400"/>
  </r>
  <r>
    <x v="52"/>
    <x v="11"/>
    <n v="300"/>
    <n v="300"/>
    <n v="0"/>
    <n v="300"/>
  </r>
  <r>
    <x v="53"/>
    <x v="11"/>
    <n v="25"/>
    <n v="25"/>
    <n v="0"/>
    <n v="25"/>
  </r>
  <r>
    <x v="21"/>
    <x v="11"/>
    <n v="100"/>
    <n v="50"/>
    <n v="50"/>
    <n v="50"/>
  </r>
  <r>
    <x v="54"/>
    <x v="11"/>
    <m/>
    <m/>
    <s v=""/>
    <n v="0"/>
  </r>
  <r>
    <x v="55"/>
    <x v="11"/>
    <n v="450"/>
    <n v="450"/>
    <n v="0"/>
    <n v="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Budget_Summary_PivotTable" cacheId="2" applyNumberFormats="0" applyBorderFormats="0" applyFontFormats="0" applyPatternFormats="0" applyAlignmentFormats="0" applyWidthHeightFormats="1" dataCaption="Values" updatedVersion="6" minRefreshableVersion="3" itemPrintTitles="1" createdVersion="6" indent="0" outline="1" outlineData="1" multipleFieldFilters="0" rowHeaderCaption="Categories">
  <location ref="B3:E41" firstHeaderRow="0" firstDataRow="1" firstDataCol="1"/>
  <pivotFields count="6">
    <pivotField axis="axisRow" showAll="0" insertBlankRow="1">
      <items count="57">
        <item x="50"/>
        <item x="17"/>
        <item x="13"/>
        <item x="14"/>
        <item x="38"/>
        <item x="4"/>
        <item x="33"/>
        <item x="34"/>
        <item x="35"/>
        <item x="11"/>
        <item x="39"/>
        <item x="18"/>
        <item x="0"/>
        <item x="47"/>
        <item x="42"/>
        <item x="51"/>
        <item x="19"/>
        <item x="15"/>
        <item x="16"/>
        <item x="12"/>
        <item x="43"/>
        <item x="40"/>
        <item x="30"/>
        <item x="41"/>
        <item x="31"/>
        <item x="20"/>
        <item x="52"/>
        <item x="45"/>
        <item x="53"/>
        <item x="32"/>
        <item x="5"/>
        <item x="48"/>
        <item x="21"/>
        <item x="1"/>
        <item x="22"/>
        <item x="6"/>
        <item x="7"/>
        <item x="23"/>
        <item x="24"/>
        <item x="54"/>
        <item x="36"/>
        <item x="25"/>
        <item x="26"/>
        <item x="46"/>
        <item x="2"/>
        <item x="3"/>
        <item x="8"/>
        <item x="49"/>
        <item x="37"/>
        <item x="27"/>
        <item x="44"/>
        <item x="55"/>
        <item x="9"/>
        <item x="10"/>
        <item x="28"/>
        <item x="29"/>
        <item t="default"/>
      </items>
      <extLst>
        <ext xmlns:x14="http://schemas.microsoft.com/office/spreadsheetml/2009/9/main" uri="{2946ED86-A175-432a-8AC1-64E0C546D7DE}">
          <x14:pivotField fillDownLabels="1"/>
        </ext>
      </extLst>
    </pivotField>
    <pivotField axis="axisRow" showAll="0" insertBlankRow="1">
      <items count="16">
        <item x="0"/>
        <item m="1" x="14"/>
        <item x="1"/>
        <item sd="0" x="2"/>
        <item sd="0" x="3"/>
        <item sd="0" x="4"/>
        <item m="1" x="12"/>
        <item sd="0" x="5"/>
        <item sd="0" x="6"/>
        <item sd="0" x="7"/>
        <item sd="0" x="8"/>
        <item sd="0" m="1" x="13"/>
        <item sd="0" x="10"/>
        <item sd="0" x="11"/>
        <item x="9"/>
        <item t="default"/>
      </items>
      <extLst>
        <ext xmlns:x14="http://schemas.microsoft.com/office/spreadsheetml/2009/9/main" uri="{2946ED86-A175-432a-8AC1-64E0C546D7DE}">
          <x14:pivotField fillDownLabels="1"/>
        </ext>
      </extLst>
    </pivotField>
    <pivotField dataField="1" showAll="0" insertBlankRow="1">
      <extLst>
        <ext xmlns:x14="http://schemas.microsoft.com/office/spreadsheetml/2009/9/main" uri="{2946ED86-A175-432a-8AC1-64E0C546D7DE}">
          <x14:pivotField fillDownLabels="1"/>
        </ext>
      </extLst>
    </pivotField>
    <pivotField dataField="1" showAll="0" insertBlankRow="1">
      <extLst>
        <ext xmlns:x14="http://schemas.microsoft.com/office/spreadsheetml/2009/9/main" uri="{2946ED86-A175-432a-8AC1-64E0C546D7DE}">
          <x14:pivotField fillDownLabels="1"/>
        </ext>
      </extLst>
    </pivotField>
    <pivotField dataField="1"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s>
  <rowFields count="2">
    <field x="1"/>
    <field x="0"/>
  </rowFields>
  <rowItems count="38">
    <i>
      <x/>
    </i>
    <i r="1">
      <x v="12"/>
    </i>
    <i r="1">
      <x v="33"/>
    </i>
    <i r="1">
      <x v="44"/>
    </i>
    <i r="1">
      <x v="45"/>
    </i>
    <i t="blank">
      <x/>
    </i>
    <i>
      <x v="2"/>
    </i>
    <i r="1">
      <x v="5"/>
    </i>
    <i r="1">
      <x v="30"/>
    </i>
    <i r="1">
      <x v="35"/>
    </i>
    <i r="1">
      <x v="36"/>
    </i>
    <i r="1">
      <x v="46"/>
    </i>
    <i r="1">
      <x v="52"/>
    </i>
    <i r="1">
      <x v="53"/>
    </i>
    <i t="blank">
      <x v="2"/>
    </i>
    <i>
      <x v="3"/>
    </i>
    <i t="blank">
      <x v="3"/>
    </i>
    <i>
      <x v="4"/>
    </i>
    <i t="blank">
      <x v="4"/>
    </i>
    <i>
      <x v="5"/>
    </i>
    <i t="blank">
      <x v="5"/>
    </i>
    <i>
      <x v="7"/>
    </i>
    <i t="blank">
      <x v="7"/>
    </i>
    <i>
      <x v="8"/>
    </i>
    <i t="blank">
      <x v="8"/>
    </i>
    <i>
      <x v="9"/>
    </i>
    <i t="blank">
      <x v="9"/>
    </i>
    <i>
      <x v="10"/>
    </i>
    <i t="blank">
      <x v="10"/>
    </i>
    <i>
      <x v="12"/>
    </i>
    <i t="blank">
      <x v="12"/>
    </i>
    <i>
      <x v="13"/>
    </i>
    <i t="blank">
      <x v="13"/>
    </i>
    <i>
      <x v="14"/>
    </i>
    <i r="1">
      <x v="27"/>
    </i>
    <i r="1">
      <x v="43"/>
    </i>
    <i t="blank">
      <x v="14"/>
    </i>
    <i t="grand">
      <x/>
    </i>
  </rowItems>
  <colFields count="1">
    <field x="-2"/>
  </colFields>
  <colItems count="3">
    <i>
      <x/>
    </i>
    <i i="1">
      <x v="1"/>
    </i>
    <i i="2">
      <x v="2"/>
    </i>
  </colItems>
  <dataFields count="3">
    <dataField name="Projected Cost " fld="2" baseField="1" baseItem="5" numFmtId="164"/>
    <dataField name="Actual Cost " fld="3" baseField="1" baseItem="4" numFmtId="164"/>
    <dataField name="Difference " fld="4" baseField="1" baseItem="4" numFmtId="164"/>
  </dataFields>
  <formats count="128">
    <format dxfId="249">
      <pivotArea type="all" dataOnly="0" outline="0" fieldPosition="0"/>
    </format>
    <format dxfId="248">
      <pivotArea outline="0" collapsedLevelsAreSubtotals="1" fieldPosition="0"/>
    </format>
    <format dxfId="247">
      <pivotArea field="1" type="button" dataOnly="0" labelOnly="1" outline="0" axis="axisRow" fieldPosition="0"/>
    </format>
    <format dxfId="246">
      <pivotArea dataOnly="0" labelOnly="1" fieldPosition="0">
        <references count="2">
          <reference field="0" count="2">
            <x v="9"/>
            <x v="19"/>
          </reference>
          <reference field="1" count="1" selected="0">
            <x v="3"/>
          </reference>
        </references>
      </pivotArea>
    </format>
    <format dxfId="245">
      <pivotArea dataOnly="0" labelOnly="1" fieldPosition="0">
        <references count="2">
          <reference field="0" count="4">
            <x v="2"/>
            <x v="3"/>
            <x v="17"/>
            <x v="18"/>
          </reference>
          <reference field="1" count="1" selected="0">
            <x v="4"/>
          </reference>
        </references>
      </pivotArea>
    </format>
    <format dxfId="244">
      <pivotArea dataOnly="0" labelOnly="1" fieldPosition="0">
        <references count="2">
          <reference field="0" count="13">
            <x v="1"/>
            <x v="11"/>
            <x v="16"/>
            <x v="25"/>
            <x v="32"/>
            <x v="34"/>
            <x v="37"/>
            <x v="38"/>
            <x v="41"/>
            <x v="42"/>
            <x v="49"/>
            <x v="54"/>
            <x v="55"/>
          </reference>
          <reference field="1" count="1" selected="0">
            <x v="5"/>
          </reference>
        </references>
      </pivotArea>
    </format>
    <format dxfId="243">
      <pivotArea dataOnly="0" labelOnly="1" fieldPosition="0">
        <references count="2">
          <reference field="0" count="3">
            <x v="22"/>
            <x v="24"/>
            <x v="29"/>
          </reference>
          <reference field="1" count="1" selected="0">
            <x v="7"/>
          </reference>
        </references>
      </pivotArea>
    </format>
    <format dxfId="242">
      <pivotArea dataOnly="0" labelOnly="1" fieldPosition="0">
        <references count="2">
          <reference field="0" count="5">
            <x v="6"/>
            <x v="7"/>
            <x v="8"/>
            <x v="40"/>
            <x v="48"/>
          </reference>
          <reference field="1" count="1" selected="0">
            <x v="8"/>
          </reference>
        </references>
      </pivotArea>
    </format>
    <format dxfId="241">
      <pivotArea dataOnly="0" labelOnly="1" fieldPosition="0">
        <references count="2">
          <reference field="0" count="5">
            <x v="4"/>
            <x v="10"/>
            <x v="21"/>
            <x v="23"/>
            <x v="33"/>
          </reference>
          <reference field="1" count="1" selected="0">
            <x v="9"/>
          </reference>
        </references>
      </pivotArea>
    </format>
    <format dxfId="240">
      <pivotArea dataOnly="0" labelOnly="1" fieldPosition="0">
        <references count="2">
          <reference field="0" count="4">
            <x v="14"/>
            <x v="20"/>
            <x v="33"/>
            <x v="50"/>
          </reference>
          <reference field="1" count="1" selected="0">
            <x v="10"/>
          </reference>
        </references>
      </pivotArea>
    </format>
    <format dxfId="239">
      <pivotArea dataOnly="0" labelOnly="1" fieldPosition="0">
        <references count="2">
          <reference field="0" count="2">
            <x v="27"/>
            <x v="43"/>
          </reference>
          <reference field="1" count="1" selected="0">
            <x v="11"/>
          </reference>
        </references>
      </pivotArea>
    </format>
    <format dxfId="238">
      <pivotArea dataOnly="0" labelOnly="1" fieldPosition="0">
        <references count="2">
          <reference field="0" count="3">
            <x v="13"/>
            <x v="31"/>
            <x v="47"/>
          </reference>
          <reference field="1" count="1" selected="0">
            <x v="12"/>
          </reference>
        </references>
      </pivotArea>
    </format>
    <format dxfId="237">
      <pivotArea dataOnly="0" labelOnly="1" fieldPosition="0">
        <references count="2">
          <reference field="0" count="7">
            <x v="0"/>
            <x v="15"/>
            <x v="26"/>
            <x v="28"/>
            <x v="32"/>
            <x v="39"/>
            <x v="51"/>
          </reference>
          <reference field="1" count="1" selected="0">
            <x v="13"/>
          </reference>
        </references>
      </pivotArea>
    </format>
    <format dxfId="236">
      <pivotArea dataOnly="0" labelOnly="1" outline="0" fieldPosition="0">
        <references count="1">
          <reference field="4294967294" count="3">
            <x v="0"/>
            <x v="1"/>
            <x v="2"/>
          </reference>
        </references>
      </pivotArea>
    </format>
    <format dxfId="235">
      <pivotArea type="all" dataOnly="0" outline="0" fieldPosition="0"/>
    </format>
    <format dxfId="234">
      <pivotArea outline="0" collapsedLevelsAreSubtotals="1" fieldPosition="0"/>
    </format>
    <format dxfId="233">
      <pivotArea field="1" type="button" dataOnly="0" labelOnly="1" outline="0" axis="axisRow" fieldPosition="0"/>
    </format>
    <format dxfId="232">
      <pivotArea dataOnly="0" labelOnly="1" fieldPosition="0">
        <references count="1">
          <reference field="1" count="0"/>
        </references>
      </pivotArea>
    </format>
    <format dxfId="231">
      <pivotArea dataOnly="0" labelOnly="1" grandRow="1" outline="0" fieldPosition="0"/>
    </format>
    <format dxfId="230">
      <pivotArea dataOnly="0" labelOnly="1" fieldPosition="0">
        <references count="2">
          <reference field="0" count="2">
            <x v="9"/>
            <x v="19"/>
          </reference>
          <reference field="1" count="1" selected="0">
            <x v="3"/>
          </reference>
        </references>
      </pivotArea>
    </format>
    <format dxfId="229">
      <pivotArea dataOnly="0" labelOnly="1" fieldPosition="0">
        <references count="2">
          <reference field="0" count="4">
            <x v="2"/>
            <x v="3"/>
            <x v="17"/>
            <x v="18"/>
          </reference>
          <reference field="1" count="1" selected="0">
            <x v="4"/>
          </reference>
        </references>
      </pivotArea>
    </format>
    <format dxfId="228">
      <pivotArea dataOnly="0" labelOnly="1" fieldPosition="0">
        <references count="2">
          <reference field="0" count="13">
            <x v="1"/>
            <x v="11"/>
            <x v="16"/>
            <x v="25"/>
            <x v="32"/>
            <x v="34"/>
            <x v="37"/>
            <x v="38"/>
            <x v="41"/>
            <x v="42"/>
            <x v="49"/>
            <x v="54"/>
            <x v="55"/>
          </reference>
          <reference field="1" count="1" selected="0">
            <x v="5"/>
          </reference>
        </references>
      </pivotArea>
    </format>
    <format dxfId="227">
      <pivotArea dataOnly="0" labelOnly="1" fieldPosition="0">
        <references count="2">
          <reference field="0" count="3">
            <x v="22"/>
            <x v="24"/>
            <x v="29"/>
          </reference>
          <reference field="1" count="1" selected="0">
            <x v="7"/>
          </reference>
        </references>
      </pivotArea>
    </format>
    <format dxfId="226">
      <pivotArea dataOnly="0" labelOnly="1" fieldPosition="0">
        <references count="2">
          <reference field="0" count="5">
            <x v="6"/>
            <x v="7"/>
            <x v="8"/>
            <x v="40"/>
            <x v="48"/>
          </reference>
          <reference field="1" count="1" selected="0">
            <x v="8"/>
          </reference>
        </references>
      </pivotArea>
    </format>
    <format dxfId="225">
      <pivotArea dataOnly="0" labelOnly="1" fieldPosition="0">
        <references count="2">
          <reference field="0" count="5">
            <x v="4"/>
            <x v="10"/>
            <x v="21"/>
            <x v="23"/>
            <x v="33"/>
          </reference>
          <reference field="1" count="1" selected="0">
            <x v="9"/>
          </reference>
        </references>
      </pivotArea>
    </format>
    <format dxfId="224">
      <pivotArea dataOnly="0" labelOnly="1" fieldPosition="0">
        <references count="2">
          <reference field="0" count="4">
            <x v="14"/>
            <x v="20"/>
            <x v="33"/>
            <x v="50"/>
          </reference>
          <reference field="1" count="1" selected="0">
            <x v="10"/>
          </reference>
        </references>
      </pivotArea>
    </format>
    <format dxfId="223">
      <pivotArea dataOnly="0" labelOnly="1" fieldPosition="0">
        <references count="2">
          <reference field="0" count="2">
            <x v="27"/>
            <x v="43"/>
          </reference>
          <reference field="1" count="1" selected="0">
            <x v="11"/>
          </reference>
        </references>
      </pivotArea>
    </format>
    <format dxfId="222">
      <pivotArea dataOnly="0" labelOnly="1" fieldPosition="0">
        <references count="2">
          <reference field="0" count="3">
            <x v="13"/>
            <x v="31"/>
            <x v="47"/>
          </reference>
          <reference field="1" count="1" selected="0">
            <x v="12"/>
          </reference>
        </references>
      </pivotArea>
    </format>
    <format dxfId="221">
      <pivotArea dataOnly="0" labelOnly="1" fieldPosition="0">
        <references count="2">
          <reference field="0" count="7">
            <x v="0"/>
            <x v="15"/>
            <x v="26"/>
            <x v="28"/>
            <x v="32"/>
            <x v="39"/>
            <x v="51"/>
          </reference>
          <reference field="1" count="1" selected="0">
            <x v="13"/>
          </reference>
        </references>
      </pivotArea>
    </format>
    <format dxfId="220">
      <pivotArea dataOnly="0" labelOnly="1" outline="0" fieldPosition="0">
        <references count="1">
          <reference field="4294967294" count="3">
            <x v="0"/>
            <x v="1"/>
            <x v="2"/>
          </reference>
        </references>
      </pivotArea>
    </format>
    <format dxfId="219">
      <pivotArea type="all" dataOnly="0" outline="0" fieldPosition="0"/>
    </format>
    <format dxfId="218">
      <pivotArea outline="0" collapsedLevelsAreSubtotals="1" fieldPosition="0"/>
    </format>
    <format dxfId="217">
      <pivotArea field="1" type="button" dataOnly="0" labelOnly="1" outline="0" axis="axisRow" fieldPosition="0"/>
    </format>
    <format dxfId="216">
      <pivotArea dataOnly="0" labelOnly="1" fieldPosition="0">
        <references count="1">
          <reference field="1" count="0"/>
        </references>
      </pivotArea>
    </format>
    <format dxfId="215">
      <pivotArea dataOnly="0" labelOnly="1" grandRow="1" outline="0" fieldPosition="0"/>
    </format>
    <format dxfId="214">
      <pivotArea dataOnly="0" labelOnly="1" fieldPosition="0">
        <references count="2">
          <reference field="0" count="2">
            <x v="9"/>
            <x v="19"/>
          </reference>
          <reference field="1" count="1" selected="0">
            <x v="3"/>
          </reference>
        </references>
      </pivotArea>
    </format>
    <format dxfId="213">
      <pivotArea dataOnly="0" labelOnly="1" fieldPosition="0">
        <references count="2">
          <reference field="0" count="4">
            <x v="2"/>
            <x v="3"/>
            <x v="17"/>
            <x v="18"/>
          </reference>
          <reference field="1" count="1" selected="0">
            <x v="4"/>
          </reference>
        </references>
      </pivotArea>
    </format>
    <format dxfId="212">
      <pivotArea dataOnly="0" labelOnly="1" fieldPosition="0">
        <references count="2">
          <reference field="0" count="13">
            <x v="1"/>
            <x v="11"/>
            <x v="16"/>
            <x v="25"/>
            <x v="32"/>
            <x v="34"/>
            <x v="37"/>
            <x v="38"/>
            <x v="41"/>
            <x v="42"/>
            <x v="49"/>
            <x v="54"/>
            <x v="55"/>
          </reference>
          <reference field="1" count="1" selected="0">
            <x v="5"/>
          </reference>
        </references>
      </pivotArea>
    </format>
    <format dxfId="211">
      <pivotArea dataOnly="0" labelOnly="1" fieldPosition="0">
        <references count="2">
          <reference field="0" count="3">
            <x v="22"/>
            <x v="24"/>
            <x v="29"/>
          </reference>
          <reference field="1" count="1" selected="0">
            <x v="7"/>
          </reference>
        </references>
      </pivotArea>
    </format>
    <format dxfId="210">
      <pivotArea dataOnly="0" labelOnly="1" fieldPosition="0">
        <references count="2">
          <reference field="0" count="5">
            <x v="6"/>
            <x v="7"/>
            <x v="8"/>
            <x v="40"/>
            <x v="48"/>
          </reference>
          <reference field="1" count="1" selected="0">
            <x v="8"/>
          </reference>
        </references>
      </pivotArea>
    </format>
    <format dxfId="209">
      <pivotArea dataOnly="0" labelOnly="1" fieldPosition="0">
        <references count="2">
          <reference field="0" count="5">
            <x v="4"/>
            <x v="10"/>
            <x v="21"/>
            <x v="23"/>
            <x v="33"/>
          </reference>
          <reference field="1" count="1" selected="0">
            <x v="9"/>
          </reference>
        </references>
      </pivotArea>
    </format>
    <format dxfId="208">
      <pivotArea dataOnly="0" labelOnly="1" fieldPosition="0">
        <references count="2">
          <reference field="0" count="4">
            <x v="14"/>
            <x v="20"/>
            <x v="33"/>
            <x v="50"/>
          </reference>
          <reference field="1" count="1" selected="0">
            <x v="10"/>
          </reference>
        </references>
      </pivotArea>
    </format>
    <format dxfId="207">
      <pivotArea dataOnly="0" labelOnly="1" fieldPosition="0">
        <references count="2">
          <reference field="0" count="2">
            <x v="27"/>
            <x v="43"/>
          </reference>
          <reference field="1" count="1" selected="0">
            <x v="11"/>
          </reference>
        </references>
      </pivotArea>
    </format>
    <format dxfId="206">
      <pivotArea dataOnly="0" labelOnly="1" fieldPosition="0">
        <references count="2">
          <reference field="0" count="3">
            <x v="13"/>
            <x v="31"/>
            <x v="47"/>
          </reference>
          <reference field="1" count="1" selected="0">
            <x v="12"/>
          </reference>
        </references>
      </pivotArea>
    </format>
    <format dxfId="205">
      <pivotArea dataOnly="0" labelOnly="1" fieldPosition="0">
        <references count="2">
          <reference field="0" count="7">
            <x v="0"/>
            <x v="15"/>
            <x v="26"/>
            <x v="28"/>
            <x v="32"/>
            <x v="39"/>
            <x v="51"/>
          </reference>
          <reference field="1" count="1" selected="0">
            <x v="13"/>
          </reference>
        </references>
      </pivotArea>
    </format>
    <format dxfId="204">
      <pivotArea dataOnly="0" labelOnly="1" outline="0" fieldPosition="0">
        <references count="1">
          <reference field="4294967294" count="3">
            <x v="0"/>
            <x v="1"/>
            <x v="2"/>
          </reference>
        </references>
      </pivotArea>
    </format>
    <format dxfId="203">
      <pivotArea type="all" dataOnly="0" outline="0" fieldPosition="0"/>
    </format>
    <format dxfId="202">
      <pivotArea outline="0" collapsedLevelsAreSubtotals="1" fieldPosition="0"/>
    </format>
    <format dxfId="201">
      <pivotArea field="1" type="button" dataOnly="0" labelOnly="1" outline="0" axis="axisRow" fieldPosition="0"/>
    </format>
    <format dxfId="200">
      <pivotArea dataOnly="0" labelOnly="1" outline="0" fieldPosition="0">
        <references count="1">
          <reference field="4294967294" count="3">
            <x v="0"/>
            <x v="1"/>
            <x v="2"/>
          </reference>
        </references>
      </pivotArea>
    </format>
    <format dxfId="199">
      <pivotArea type="all" dataOnly="0" outline="0" fieldPosition="0"/>
    </format>
    <format dxfId="198">
      <pivotArea outline="0" collapsedLevelsAreSubtotals="1" fieldPosition="0"/>
    </format>
    <format dxfId="197">
      <pivotArea field="1" type="button" dataOnly="0" labelOnly="1" outline="0" axis="axisRow" fieldPosition="0"/>
    </format>
    <format dxfId="196">
      <pivotArea dataOnly="0" labelOnly="1" fieldPosition="0">
        <references count="1">
          <reference field="1" count="0"/>
        </references>
      </pivotArea>
    </format>
    <format dxfId="195">
      <pivotArea dataOnly="0" labelOnly="1" grandRow="1" outline="0" fieldPosition="0"/>
    </format>
    <format dxfId="194">
      <pivotArea dataOnly="0" labelOnly="1" outline="0" fieldPosition="0">
        <references count="1">
          <reference field="4294967294" count="3">
            <x v="0"/>
            <x v="1"/>
            <x v="2"/>
          </reference>
        </references>
      </pivotArea>
    </format>
    <format dxfId="193">
      <pivotArea field="1" type="button" dataOnly="0" labelOnly="1" outline="0" axis="axisRow" fieldPosition="0"/>
    </format>
    <format dxfId="192">
      <pivotArea dataOnly="0" labelOnly="1" outline="0" fieldPosition="0">
        <references count="1">
          <reference field="4294967294" count="3">
            <x v="0"/>
            <x v="1"/>
            <x v="2"/>
          </reference>
        </references>
      </pivotArea>
    </format>
    <format dxfId="191">
      <pivotArea field="1" type="button" dataOnly="0" labelOnly="1" outline="0" axis="axisRow" fieldPosition="0"/>
    </format>
    <format dxfId="190">
      <pivotArea dataOnly="0" labelOnly="1" outline="0" fieldPosition="0">
        <references count="1">
          <reference field="4294967294" count="3">
            <x v="0"/>
            <x v="1"/>
            <x v="2"/>
          </reference>
        </references>
      </pivotArea>
    </format>
    <format dxfId="189">
      <pivotArea field="1" type="button" dataOnly="0" labelOnly="1" outline="0" axis="axisRow" fieldPosition="0"/>
    </format>
    <format dxfId="188">
      <pivotArea dataOnly="0" labelOnly="1" outline="0" fieldPosition="0">
        <references count="1">
          <reference field="4294967294" count="3">
            <x v="0"/>
            <x v="1"/>
            <x v="2"/>
          </reference>
        </references>
      </pivotArea>
    </format>
    <format dxfId="187">
      <pivotArea field="1" type="button" dataOnly="0" labelOnly="1" outline="0" axis="axisRow" fieldPosition="0"/>
    </format>
    <format dxfId="186">
      <pivotArea dataOnly="0" labelOnly="1" outline="0" fieldPosition="0">
        <references count="1">
          <reference field="4294967294" count="3">
            <x v="0"/>
            <x v="1"/>
            <x v="2"/>
          </reference>
        </references>
      </pivotArea>
    </format>
    <format dxfId="185">
      <pivotArea field="1" type="button" dataOnly="0" labelOnly="1" outline="0" axis="axisRow" fieldPosition="0"/>
    </format>
    <format dxfId="184">
      <pivotArea dataOnly="0" labelOnly="1" outline="0" fieldPosition="0">
        <references count="1">
          <reference field="4294967294" count="3">
            <x v="0"/>
            <x v="1"/>
            <x v="2"/>
          </reference>
        </references>
      </pivotArea>
    </format>
    <format dxfId="183">
      <pivotArea field="1" type="button" dataOnly="0" labelOnly="1" outline="0" axis="axisRow" fieldPosition="0"/>
    </format>
    <format dxfId="182">
      <pivotArea dataOnly="0" labelOnly="1" outline="0" fieldPosition="0">
        <references count="1">
          <reference field="4294967294" count="3">
            <x v="0"/>
            <x v="1"/>
            <x v="2"/>
          </reference>
        </references>
      </pivotArea>
    </format>
    <format dxfId="181">
      <pivotArea field="1" type="button" dataOnly="0" labelOnly="1" outline="0" axis="axisRow" fieldPosition="0"/>
    </format>
    <format dxfId="180">
      <pivotArea dataOnly="0" labelOnly="1" outline="0" fieldPosition="0">
        <references count="1">
          <reference field="4294967294" count="3">
            <x v="0"/>
            <x v="1"/>
            <x v="2"/>
          </reference>
        </references>
      </pivotArea>
    </format>
    <format dxfId="179">
      <pivotArea field="1" type="button" dataOnly="0" labelOnly="1" outline="0" axis="axisRow" fieldPosition="0"/>
    </format>
    <format dxfId="178">
      <pivotArea dataOnly="0" labelOnly="1" outline="0" fieldPosition="0">
        <references count="1">
          <reference field="4294967294" count="3">
            <x v="0"/>
            <x v="1"/>
            <x v="2"/>
          </reference>
        </references>
      </pivotArea>
    </format>
    <format dxfId="177">
      <pivotArea field="1" type="button" dataOnly="0" labelOnly="1" outline="0" axis="axisRow" fieldPosition="0"/>
    </format>
    <format dxfId="176">
      <pivotArea dataOnly="0" labelOnly="1" outline="0" fieldPosition="0">
        <references count="1">
          <reference field="4294967294" count="3">
            <x v="0"/>
            <x v="1"/>
            <x v="2"/>
          </reference>
        </references>
      </pivotArea>
    </format>
    <format dxfId="175">
      <pivotArea field="1" type="button" dataOnly="0" labelOnly="1" outline="0" axis="axisRow" fieldPosition="0"/>
    </format>
    <format dxfId="174">
      <pivotArea dataOnly="0" labelOnly="1" outline="0" fieldPosition="0">
        <references count="1">
          <reference field="4294967294" count="3">
            <x v="0"/>
            <x v="1"/>
            <x v="2"/>
          </reference>
        </references>
      </pivotArea>
    </format>
    <format dxfId="173">
      <pivotArea field="1" type="button" dataOnly="0" labelOnly="1" outline="0" axis="axisRow" fieldPosition="0"/>
    </format>
    <format dxfId="172">
      <pivotArea dataOnly="0" labelOnly="1" outline="0" fieldPosition="0">
        <references count="1">
          <reference field="4294967294" count="3">
            <x v="0"/>
            <x v="1"/>
            <x v="2"/>
          </reference>
        </references>
      </pivotArea>
    </format>
    <format dxfId="171">
      <pivotArea field="1" type="button" dataOnly="0" labelOnly="1" outline="0" axis="axisRow" fieldPosition="0"/>
    </format>
    <format dxfId="170">
      <pivotArea dataOnly="0" labelOnly="1" outline="0" fieldPosition="0">
        <references count="1">
          <reference field="4294967294" count="3">
            <x v="0"/>
            <x v="1"/>
            <x v="2"/>
          </reference>
        </references>
      </pivotArea>
    </format>
    <format dxfId="169">
      <pivotArea field="1" type="button" dataOnly="0" labelOnly="1" outline="0" axis="axisRow" fieldPosition="0"/>
    </format>
    <format dxfId="168">
      <pivotArea dataOnly="0" labelOnly="1" outline="0" fieldPosition="0">
        <references count="1">
          <reference field="4294967294" count="3">
            <x v="0"/>
            <x v="1"/>
            <x v="2"/>
          </reference>
        </references>
      </pivotArea>
    </format>
    <format dxfId="167">
      <pivotArea type="all" dataOnly="0" outline="0" fieldPosition="0"/>
    </format>
    <format dxfId="166">
      <pivotArea outline="0" collapsedLevelsAreSubtotals="1" fieldPosition="0"/>
    </format>
    <format dxfId="165">
      <pivotArea field="1" type="button" dataOnly="0" labelOnly="1" outline="0" axis="axisRow" fieldPosition="0"/>
    </format>
    <format dxfId="164">
      <pivotArea dataOnly="0" labelOnly="1" fieldPosition="0">
        <references count="1">
          <reference field="1" count="0"/>
        </references>
      </pivotArea>
    </format>
    <format dxfId="163">
      <pivotArea dataOnly="0" labelOnly="1" grandRow="1" outline="0" fieldPosition="0"/>
    </format>
    <format dxfId="162">
      <pivotArea dataOnly="0" labelOnly="1" outline="0" fieldPosition="0">
        <references count="1">
          <reference field="4294967294" count="3">
            <x v="0"/>
            <x v="1"/>
            <x v="2"/>
          </reference>
        </references>
      </pivotArea>
    </format>
    <format dxfId="161">
      <pivotArea field="1" type="button" dataOnly="0" labelOnly="1" outline="0" axis="axisRow" fieldPosition="0"/>
    </format>
    <format dxfId="160">
      <pivotArea dataOnly="0" labelOnly="1" outline="0" fieldPosition="0">
        <references count="1">
          <reference field="4294967294" count="3">
            <x v="0"/>
            <x v="1"/>
            <x v="2"/>
          </reference>
        </references>
      </pivotArea>
    </format>
    <format dxfId="159">
      <pivotArea field="1" type="button" dataOnly="0" labelOnly="1" outline="0" axis="axisRow" fieldPosition="0"/>
    </format>
    <format dxfId="158">
      <pivotArea dataOnly="0" labelOnly="1" outline="0" fieldPosition="0">
        <references count="1">
          <reference field="4294967294" count="3">
            <x v="0"/>
            <x v="1"/>
            <x v="2"/>
          </reference>
        </references>
      </pivotArea>
    </format>
    <format dxfId="157">
      <pivotArea field="1" type="button" dataOnly="0" labelOnly="1" outline="0" axis="axisRow" fieldPosition="0"/>
    </format>
    <format dxfId="156">
      <pivotArea dataOnly="0" labelOnly="1" outline="0" fieldPosition="0">
        <references count="1">
          <reference field="4294967294" count="3">
            <x v="0"/>
            <x v="1"/>
            <x v="2"/>
          </reference>
        </references>
      </pivotArea>
    </format>
    <format dxfId="155">
      <pivotArea field="1" type="button" dataOnly="0" labelOnly="1" outline="0" axis="axisRow" fieldPosition="0"/>
    </format>
    <format dxfId="154">
      <pivotArea dataOnly="0" labelOnly="1" outline="0" fieldPosition="0">
        <references count="1">
          <reference field="4294967294" count="3">
            <x v="0"/>
            <x v="1"/>
            <x v="2"/>
          </reference>
        </references>
      </pivotArea>
    </format>
    <format dxfId="153">
      <pivotArea field="1" type="button" dataOnly="0" labelOnly="1" outline="0" axis="axisRow" fieldPosition="0"/>
    </format>
    <format dxfId="152">
      <pivotArea dataOnly="0" labelOnly="1" outline="0" fieldPosition="0">
        <references count="1">
          <reference field="4294967294" count="3">
            <x v="0"/>
            <x v="1"/>
            <x v="2"/>
          </reference>
        </references>
      </pivotArea>
    </format>
    <format dxfId="151">
      <pivotArea outline="0" collapsedLevelsAreSubtotals="1" fieldPosition="0"/>
    </format>
    <format dxfId="150">
      <pivotArea dataOnly="0" labelOnly="1" outline="0" fieldPosition="0">
        <references count="1">
          <reference field="4294967294" count="3">
            <x v="0"/>
            <x v="1"/>
            <x v="2"/>
          </reference>
        </references>
      </pivotArea>
    </format>
    <format dxfId="149">
      <pivotArea field="1" type="button" dataOnly="0" labelOnly="1" outline="0" axis="axisRow" fieldPosition="0"/>
    </format>
    <format dxfId="148">
      <pivotArea dataOnly="0" labelOnly="1" outline="0" fieldPosition="0">
        <references count="1">
          <reference field="4294967294" count="3">
            <x v="0"/>
            <x v="1"/>
            <x v="2"/>
          </reference>
        </references>
      </pivotArea>
    </format>
    <format dxfId="147">
      <pivotArea outline="0" fieldPosition="0">
        <references count="1">
          <reference field="4294967294" count="1">
            <x v="0"/>
          </reference>
        </references>
      </pivotArea>
    </format>
    <format dxfId="146">
      <pivotArea outline="0" fieldPosition="0">
        <references count="1">
          <reference field="4294967294" count="1">
            <x v="1"/>
          </reference>
        </references>
      </pivotArea>
    </format>
    <format dxfId="145">
      <pivotArea outline="0" fieldPosition="0">
        <references count="1">
          <reference field="4294967294" count="1">
            <x v="2"/>
          </reference>
        </references>
      </pivotArea>
    </format>
    <format dxfId="144">
      <pivotArea outline="0" fieldPosition="0">
        <references count="1">
          <reference field="4294967294" count="1">
            <x v="2"/>
          </reference>
        </references>
      </pivotArea>
    </format>
    <format dxfId="143">
      <pivotArea field="1" type="button" dataOnly="0" labelOnly="1" outline="0" axis="axisRow" fieldPosition="0"/>
    </format>
    <format dxfId="142">
      <pivotArea dataOnly="0" labelOnly="1" outline="0" fieldPosition="0">
        <references count="1">
          <reference field="4294967294" count="3">
            <x v="0"/>
            <x v="1"/>
            <x v="2"/>
          </reference>
        </references>
      </pivotArea>
    </format>
    <format dxfId="141">
      <pivotArea field="1" type="button" dataOnly="0" labelOnly="1" outline="0" axis="axisRow" fieldPosition="0"/>
    </format>
    <format dxfId="140">
      <pivotArea dataOnly="0" labelOnly="1" outline="0" fieldPosition="0">
        <references count="1">
          <reference field="4294967294" count="3">
            <x v="0"/>
            <x v="1"/>
            <x v="2"/>
          </reference>
        </references>
      </pivotArea>
    </format>
    <format dxfId="139">
      <pivotArea dataOnly="0" labelOnly="1" grandRow="1" outline="0" fieldPosition="0"/>
    </format>
    <format dxfId="138">
      <pivotArea field="1" type="button" dataOnly="0" labelOnly="1" outline="0" axis="axisRow" fieldPosition="0"/>
    </format>
    <format dxfId="137">
      <pivotArea field="1" type="button" dataOnly="0" labelOnly="1" outline="0" axis="axisRow" fieldPosition="0"/>
    </format>
    <format dxfId="136">
      <pivotArea dataOnly="0" labelOnly="1" outline="0" fieldPosition="0">
        <references count="1">
          <reference field="4294967294" count="3">
            <x v="0"/>
            <x v="1"/>
            <x v="2"/>
          </reference>
        </references>
      </pivotArea>
    </format>
    <format dxfId="135">
      <pivotArea field="1" type="button" dataOnly="0" labelOnly="1" outline="0" axis="axisRow" fieldPosition="0"/>
    </format>
    <format dxfId="134">
      <pivotArea dataOnly="0" labelOnly="1" outline="0" fieldPosition="0">
        <references count="1">
          <reference field="4294967294" count="3">
            <x v="0"/>
            <x v="1"/>
            <x v="2"/>
          </reference>
        </references>
      </pivotArea>
    </format>
    <format dxfId="133">
      <pivotArea field="1" type="button" dataOnly="0" labelOnly="1" outline="0" axis="axisRow" fieldPosition="0"/>
    </format>
    <format dxfId="132">
      <pivotArea dataOnly="0" labelOnly="1" outline="0" fieldPosition="0">
        <references count="1">
          <reference field="4294967294" count="3">
            <x v="0"/>
            <x v="1"/>
            <x v="2"/>
          </reference>
        </references>
      </pivotArea>
    </format>
    <format dxfId="131">
      <pivotArea dataOnly="0" labelOnly="1" grandRow="1" outline="0" fieldPosition="0"/>
    </format>
    <format dxfId="130">
      <pivotArea outline="0" collapsedLevelsAreSubtotals="1" fieldPosition="0"/>
    </format>
    <format dxfId="129">
      <pivotArea outline="0" collapsedLevelsAreSubtotals="1" fieldPosition="0"/>
    </format>
    <format dxfId="128">
      <pivotArea outline="0" collapsedLevelsAreSubtotals="1" fieldPosition="0"/>
    </format>
    <format dxfId="127">
      <pivotArea dataOnly="0" outline="0" fieldPosition="0">
        <references count="1">
          <reference field="4294967294" count="3">
            <x v="0"/>
            <x v="1"/>
            <x v="2"/>
          </reference>
        </references>
      </pivotArea>
    </format>
    <format dxfId="126">
      <pivotArea dataOnly="0" labelOnly="1" outline="0" fieldPosition="0">
        <references count="1">
          <reference field="4294967294" count="3">
            <x v="0"/>
            <x v="1"/>
            <x v="2"/>
          </reference>
        </references>
      </pivotArea>
    </format>
    <format dxfId="125">
      <pivotArea field="1" type="button" dataOnly="0" labelOnly="1" outline="0" axis="axisRow" fieldPosition="0"/>
    </format>
    <format dxfId="124">
      <pivotArea dataOnly="0" labelOnly="1" fieldPosition="0">
        <references count="1">
          <reference field="1" count="0"/>
        </references>
      </pivotArea>
    </format>
    <format dxfId="123">
      <pivotArea dataOnly="0" labelOnly="1" fieldPosition="0">
        <references count="2">
          <reference field="0" count="4">
            <x v="12"/>
            <x v="33"/>
            <x v="44"/>
            <x v="45"/>
          </reference>
          <reference field="1" count="1" selected="0">
            <x v="0"/>
          </reference>
        </references>
      </pivotArea>
    </format>
    <format dxfId="122">
      <pivotArea dataOnly="0" labelOnly="1" fieldPosition="0">
        <references count="2">
          <reference field="0" count="2">
            <x v="27"/>
            <x v="43"/>
          </reference>
          <reference field="1" count="1" selected="0">
            <x v="14"/>
          </reference>
        </references>
      </pivotArea>
    </format>
  </formats>
  <pivotTableStyleInfo name="PivotStyleLight7" showRowHeaders="1" showColHeaders="1" showRowStripes="1" showColStripes="0" showLastColumn="1"/>
  <extLst>
    <ext xmlns:x14="http://schemas.microsoft.com/office/spreadsheetml/2009/9/main" uri="{962EF5D1-5CA2-4c93-8EF4-DBF5C05439D2}">
      <x14:pivotTableDefinition xmlns:xm="http://schemas.microsoft.com/office/excel/2006/main" fillDownLabelsDefault="1" altText="Budget Summary" altTextSummary="Pivot Table showing details of Monthly Expenses"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Budget_Chart_PivotTable" cacheId="2"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3" rowHeaderCaption="Categories">
  <location ref="B4:C17" firstHeaderRow="1" firstDataRow="1" firstDataCol="1"/>
  <pivotFields count="6">
    <pivotField showAll="0"/>
    <pivotField axis="axisRow" showAll="0" sortType="ascending">
      <items count="16">
        <item x="0"/>
        <item m="1" x="14"/>
        <item x="1"/>
        <item x="2"/>
        <item x="3"/>
        <item x="4"/>
        <item m="1" x="12"/>
        <item x="5"/>
        <item x="6"/>
        <item x="7"/>
        <item x="8"/>
        <item x="9"/>
        <item m="1" x="13"/>
        <item x="10"/>
        <item x="11"/>
        <item t="default"/>
      </items>
    </pivotField>
    <pivotField showAll="0"/>
    <pivotField dataField="1" showAll="0"/>
    <pivotField showAll="0"/>
    <pivotField showAll="0"/>
  </pivotFields>
  <rowFields count="1">
    <field x="1"/>
  </rowFields>
  <rowItems count="13">
    <i>
      <x/>
    </i>
    <i>
      <x v="2"/>
    </i>
    <i>
      <x v="3"/>
    </i>
    <i>
      <x v="4"/>
    </i>
    <i>
      <x v="5"/>
    </i>
    <i>
      <x v="7"/>
    </i>
    <i>
      <x v="8"/>
    </i>
    <i>
      <x v="9"/>
    </i>
    <i>
      <x v="10"/>
    </i>
    <i>
      <x v="11"/>
    </i>
    <i>
      <x v="13"/>
    </i>
    <i>
      <x v="14"/>
    </i>
    <i t="grand">
      <x/>
    </i>
  </rowItems>
  <colItems count="1">
    <i/>
  </colItems>
  <dataFields count="1">
    <dataField name="Cost" fld="3" baseField="1" baseItem="0" numFmtId="164"/>
  </dataFields>
  <formats count="109">
    <format dxfId="113">
      <pivotArea field="1" type="button" dataOnly="0" labelOnly="1" outline="0" axis="axisRow" fieldPosition="0"/>
    </format>
    <format dxfId="112">
      <pivotArea dataOnly="0" labelOnly="1" outline="0" fieldPosition="0">
        <references count="1">
          <reference field="4294967294" count="1">
            <x v="0"/>
          </reference>
        </references>
      </pivotArea>
    </format>
    <format dxfId="111">
      <pivotArea field="1" type="button" dataOnly="0" labelOnly="1" outline="0" axis="axisRow" fieldPosition="0"/>
    </format>
    <format dxfId="110">
      <pivotArea dataOnly="0" labelOnly="1" outline="0" fieldPosition="0">
        <references count="1">
          <reference field="4294967294" count="1">
            <x v="0"/>
          </reference>
        </references>
      </pivotArea>
    </format>
    <format dxfId="109">
      <pivotArea collapsedLevelsAreSubtotals="1" fieldPosition="0">
        <references count="1">
          <reference field="1" count="0"/>
        </references>
      </pivotArea>
    </format>
    <format dxfId="108">
      <pivotArea dataOnly="0" labelOnly="1" fieldPosition="0">
        <references count="1">
          <reference field="1" count="0"/>
        </references>
      </pivotArea>
    </format>
    <format dxfId="107">
      <pivotArea outline="0" collapsedLevelsAreSubtotals="1" fieldPosition="0"/>
    </format>
    <format dxfId="106">
      <pivotArea dataOnly="0" labelOnly="1" outline="0" fieldPosition="0">
        <references count="1">
          <reference field="4294967294" count="1">
            <x v="0"/>
          </reference>
        </references>
      </pivotArea>
    </format>
    <format dxfId="105">
      <pivotArea grandRow="1" outline="0" collapsedLevelsAreSubtotals="1" fieldPosition="0"/>
    </format>
    <format dxfId="104">
      <pivotArea dataOnly="0" labelOnly="1" grandRow="1" outline="0" fieldPosition="0"/>
    </format>
    <format dxfId="103">
      <pivotArea grandRow="1" outline="0" collapsedLevelsAreSubtotals="1" fieldPosition="0"/>
    </format>
    <format dxfId="102">
      <pivotArea dataOnly="0" labelOnly="1" grandRow="1" outline="0" fieldPosition="0"/>
    </format>
    <format dxfId="101">
      <pivotArea field="1" type="button" dataOnly="0" labelOnly="1" outline="0" axis="axisRow" fieldPosition="0"/>
    </format>
    <format dxfId="100">
      <pivotArea dataOnly="0" labelOnly="1" outline="0" fieldPosition="0">
        <references count="1">
          <reference field="4294967294" count="1">
            <x v="0"/>
          </reference>
        </references>
      </pivotArea>
    </format>
    <format dxfId="99">
      <pivotArea dataOnly="0" grandRow="1" axis="axisRow" fieldPosition="0"/>
    </format>
    <format dxfId="98">
      <pivotArea dataOnly="0" labelOnly="1" fieldPosition="0">
        <references count="1">
          <reference field="1" count="0"/>
        </references>
      </pivotArea>
    </format>
    <format dxfId="97">
      <pivotArea dataOnly="0" labelOnly="1" outline="0" axis="axisValues" fieldPosition="0"/>
    </format>
    <format dxfId="96">
      <pivotArea dataOnly="0" labelOnly="1" outline="0" axis="axisValues" fieldPosition="0"/>
    </format>
    <format dxfId="95">
      <pivotArea field="1" type="button" dataOnly="0" labelOnly="1" outline="0" axis="axisRow" fieldPosition="0"/>
    </format>
    <format dxfId="94">
      <pivotArea dataOnly="0" labelOnly="1" outline="0" axis="axisValues" fieldPosition="0"/>
    </format>
    <format dxfId="93">
      <pivotArea dataOnly="0" labelOnly="1" outline="0" axis="axisValues" fieldPosition="0"/>
    </format>
    <format dxfId="92">
      <pivotArea field="1" type="button" dataOnly="0" labelOnly="1" outline="0" axis="axisRow" fieldPosition="0"/>
    </format>
    <format dxfId="91">
      <pivotArea dataOnly="0" labelOnly="1" outline="0" axis="axisValues" fieldPosition="0"/>
    </format>
    <format dxfId="90">
      <pivotArea dataOnly="0" labelOnly="1" outline="0" axis="axisValues" fieldPosition="0"/>
    </format>
    <format dxfId="89">
      <pivotArea grandRow="1" outline="0" collapsedLevelsAreSubtotals="1" fieldPosition="0"/>
    </format>
    <format dxfId="88">
      <pivotArea dataOnly="0" labelOnly="1" grandRow="1" outline="0" fieldPosition="0"/>
    </format>
    <format dxfId="87">
      <pivotArea grandRow="1" outline="0" collapsedLevelsAreSubtotals="1" fieldPosition="0"/>
    </format>
    <format dxfId="86">
      <pivotArea dataOnly="0" labelOnly="1" grandRow="1" outline="0" fieldPosition="0"/>
    </format>
    <format dxfId="85">
      <pivotArea type="all" dataOnly="0" outline="0" fieldPosition="0"/>
    </format>
    <format dxfId="84">
      <pivotArea field="1" type="button" dataOnly="0" labelOnly="1" outline="0" axis="axisRow" fieldPosition="0"/>
    </format>
    <format dxfId="83">
      <pivotArea dataOnly="0" labelOnly="1" outline="0" axis="axisValues" fieldPosition="0"/>
    </format>
    <format dxfId="82">
      <pivotArea dataOnly="0" labelOnly="1" outline="0" axis="axisValues" fieldPosition="0"/>
    </format>
    <format dxfId="81">
      <pivotArea dataOnly="0" labelOnly="1" fieldPosition="0">
        <references count="1">
          <reference field="1" count="1">
            <x v="0"/>
          </reference>
        </references>
      </pivotArea>
    </format>
    <format dxfId="80">
      <pivotArea type="all" dataOnly="0" outline="0" fieldPosition="0"/>
    </format>
    <format dxfId="79">
      <pivotArea outline="0" collapsedLevelsAreSubtotals="1" fieldPosition="0"/>
    </format>
    <format dxfId="78">
      <pivotArea field="1" type="button" dataOnly="0" labelOnly="1" outline="0" axis="axisRow" fieldPosition="0"/>
    </format>
    <format dxfId="77">
      <pivotArea dataOnly="0" labelOnly="1" outline="0" axis="axisValues" fieldPosition="0"/>
    </format>
    <format dxfId="76">
      <pivotArea dataOnly="0" labelOnly="1" fieldPosition="0">
        <references count="1">
          <reference field="1" count="0"/>
        </references>
      </pivotArea>
    </format>
    <format dxfId="75">
      <pivotArea dataOnly="0" labelOnly="1" grandRow="1" outline="0" fieldPosition="0"/>
    </format>
    <format dxfId="74">
      <pivotArea dataOnly="0" labelOnly="1" outline="0" axis="axisValues" fieldPosition="0"/>
    </format>
    <format dxfId="73">
      <pivotArea type="all" dataOnly="0" outline="0" fieldPosition="0"/>
    </format>
    <format dxfId="72">
      <pivotArea outline="0" collapsedLevelsAreSubtotals="1" fieldPosition="0"/>
    </format>
    <format dxfId="71">
      <pivotArea field="1" type="button" dataOnly="0" labelOnly="1" outline="0" axis="axisRow" fieldPosition="0"/>
    </format>
    <format dxfId="70">
      <pivotArea dataOnly="0" labelOnly="1" outline="0" axis="axisValues" fieldPosition="0"/>
    </format>
    <format dxfId="69">
      <pivotArea dataOnly="0" labelOnly="1" fieldPosition="0">
        <references count="1">
          <reference field="1" count="0"/>
        </references>
      </pivotArea>
    </format>
    <format dxfId="68">
      <pivotArea dataOnly="0" labelOnly="1" grandRow="1" outline="0" fieldPosition="0"/>
    </format>
    <format dxfId="67">
      <pivotArea dataOnly="0" labelOnly="1" outline="0" axis="axisValues" fieldPosition="0"/>
    </format>
    <format dxfId="66">
      <pivotArea type="all" dataOnly="0" outline="0" fieldPosition="0"/>
    </format>
    <format dxfId="65">
      <pivotArea outline="0" collapsedLevelsAreSubtotals="1" fieldPosition="0"/>
    </format>
    <format dxfId="64">
      <pivotArea field="1" type="button" dataOnly="0" labelOnly="1" outline="0" axis="axisRow" fieldPosition="0"/>
    </format>
    <format dxfId="63">
      <pivotArea dataOnly="0" labelOnly="1" outline="0" axis="axisValues" fieldPosition="0"/>
    </format>
    <format dxfId="62">
      <pivotArea dataOnly="0" labelOnly="1" fieldPosition="0">
        <references count="1">
          <reference field="1" count="0"/>
        </references>
      </pivotArea>
    </format>
    <format dxfId="61">
      <pivotArea dataOnly="0" labelOnly="1" grandRow="1" outline="0" fieldPosition="0"/>
    </format>
    <format dxfId="60">
      <pivotArea dataOnly="0" labelOnly="1" outline="0" axis="axisValues" fieldPosition="0"/>
    </format>
    <format dxfId="59">
      <pivotArea type="all" dataOnly="0" outline="0" fieldPosition="0"/>
    </format>
    <format dxfId="58">
      <pivotArea outline="0" collapsedLevelsAreSubtotals="1" fieldPosition="0"/>
    </format>
    <format dxfId="57">
      <pivotArea field="1" type="button" dataOnly="0" labelOnly="1" outline="0" axis="axisRow" fieldPosition="0"/>
    </format>
    <format dxfId="56">
      <pivotArea dataOnly="0" labelOnly="1" outline="0" axis="axisValues" fieldPosition="0"/>
    </format>
    <format dxfId="55">
      <pivotArea dataOnly="0" labelOnly="1" fieldPosition="0">
        <references count="1">
          <reference field="1" count="0"/>
        </references>
      </pivotArea>
    </format>
    <format dxfId="54">
      <pivotArea dataOnly="0" labelOnly="1" grandRow="1" outline="0" fieldPosition="0"/>
    </format>
    <format dxfId="53">
      <pivotArea dataOnly="0" labelOnly="1" outline="0" axis="axisValues" fieldPosition="0"/>
    </format>
    <format dxfId="52">
      <pivotArea field="1" type="button" dataOnly="0" labelOnly="1" outline="0" axis="axisRow" fieldPosition="0"/>
    </format>
    <format dxfId="51">
      <pivotArea dataOnly="0" labelOnly="1" outline="0" axis="axisValues" fieldPosition="0"/>
    </format>
    <format dxfId="50">
      <pivotArea dataOnly="0" labelOnly="1" outline="0" axis="axisValues" fieldPosition="0"/>
    </format>
    <format dxfId="49">
      <pivotArea field="1" type="button" dataOnly="0" labelOnly="1" outline="0" axis="axisRow" fieldPosition="0"/>
    </format>
    <format dxfId="48">
      <pivotArea dataOnly="0" labelOnly="1" outline="0" axis="axisValues" fieldPosition="0"/>
    </format>
    <format dxfId="47">
      <pivotArea dataOnly="0" labelOnly="1" outline="0" axis="axisValues" fieldPosition="0"/>
    </format>
    <format dxfId="46">
      <pivotArea outline="0" collapsedLevelsAreSubtotals="1" fieldPosition="0"/>
    </format>
    <format dxfId="45">
      <pivotArea dataOnly="0" labelOnly="1" fieldPosition="0">
        <references count="1">
          <reference field="1" count="0"/>
        </references>
      </pivotArea>
    </format>
    <format dxfId="44">
      <pivotArea dataOnly="0" labelOnly="1" grandRow="1" outline="0" fieldPosition="0"/>
    </format>
    <format dxfId="43">
      <pivotArea field="1" type="button" dataOnly="0" labelOnly="1" outline="0" axis="axisRow" fieldPosition="0"/>
    </format>
    <format dxfId="42">
      <pivotArea dataOnly="0" labelOnly="1" outline="0" axis="axisValues" fieldPosition="0"/>
    </format>
    <format dxfId="41">
      <pivotArea dataOnly="0" labelOnly="1" outline="0" axis="axisValues" fieldPosition="0"/>
    </format>
    <format dxfId="40">
      <pivotArea field="1" type="button" dataOnly="0" labelOnly="1" outline="0" axis="axisRow" fieldPosition="0"/>
    </format>
    <format dxfId="39">
      <pivotArea dataOnly="0" labelOnly="1" outline="0" axis="axisValues" fieldPosition="0"/>
    </format>
    <format dxfId="38">
      <pivotArea dataOnly="0" labelOnly="1" outline="0" axis="axisValues" fieldPosition="0"/>
    </format>
    <format dxfId="37">
      <pivotArea field="1" type="button" dataOnly="0" labelOnly="1" outline="0" axis="axisRow" fieldPosition="0"/>
    </format>
    <format dxfId="36">
      <pivotArea dataOnly="0" labelOnly="1" outline="0" axis="axisValues" fieldPosition="0"/>
    </format>
    <format dxfId="35">
      <pivotArea dataOnly="0" labelOnly="1" outline="0" axis="axisValues" fieldPosition="0"/>
    </format>
    <format dxfId="34">
      <pivotArea field="1" type="button" dataOnly="0" labelOnly="1" outline="0" axis="axisRow" fieldPosition="0"/>
    </format>
    <format dxfId="33">
      <pivotArea dataOnly="0" labelOnly="1" outline="0" axis="axisValues" fieldPosition="0"/>
    </format>
    <format dxfId="32">
      <pivotArea dataOnly="0" labelOnly="1" outline="0" axis="axisValues" fieldPosition="0"/>
    </format>
    <format dxfId="31">
      <pivotArea field="1" type="button" dataOnly="0" labelOnly="1" outline="0" axis="axisRow" fieldPosition="0"/>
    </format>
    <format dxfId="30">
      <pivotArea dataOnly="0" labelOnly="1" outline="0" axis="axisValues" fieldPosition="0"/>
    </format>
    <format dxfId="29">
      <pivotArea dataOnly="0" labelOnly="1" outline="0" axis="axisValues" fieldPosition="0"/>
    </format>
    <format dxfId="28">
      <pivotArea field="1" type="button" dataOnly="0" labelOnly="1" outline="0" axis="axisRow" fieldPosition="0"/>
    </format>
    <format dxfId="27">
      <pivotArea dataOnly="0" labelOnly="1" outline="0" axis="axisValues" fieldPosition="0"/>
    </format>
    <format dxfId="26">
      <pivotArea dataOnly="0" labelOnly="1" outline="0" axis="axisValues" fieldPosition="0"/>
    </format>
    <format dxfId="25">
      <pivotArea field="1" type="button" dataOnly="0" labelOnly="1" outline="0" axis="axisRow" fieldPosition="0"/>
    </format>
    <format dxfId="24">
      <pivotArea dataOnly="0" labelOnly="1" outline="0" axis="axisValues" fieldPosition="0"/>
    </format>
    <format dxfId="23">
      <pivotArea dataOnly="0" labelOnly="1" outline="0" axis="axisValues" fieldPosition="0"/>
    </format>
    <format dxfId="22">
      <pivotArea field="1" type="button" dataOnly="0" labelOnly="1" outline="0" axis="axisRow" fieldPosition="0"/>
    </format>
    <format dxfId="21">
      <pivotArea dataOnly="0" labelOnly="1" outline="0" axis="axisValues" fieldPosition="0"/>
    </format>
    <format dxfId="20">
      <pivotArea dataOnly="0" labelOnly="1" outline="0" axis="axisValues" fieldPosition="0"/>
    </format>
    <format dxfId="19">
      <pivotArea grandRow="1" outline="0" collapsedLevelsAreSubtotals="1" fieldPosition="0"/>
    </format>
    <format dxfId="18">
      <pivotArea dataOnly="0" labelOnly="1" grandRow="1" outline="0" fieldPosition="0"/>
    </format>
    <format dxfId="17">
      <pivotArea field="1" type="button" dataOnly="0" labelOnly="1" outline="0" axis="axisRow" fieldPosition="0"/>
    </format>
    <format dxfId="16">
      <pivotArea dataOnly="0" labelOnly="1" outline="0" axis="axisValues" fieldPosition="0"/>
    </format>
    <format dxfId="15">
      <pivotArea dataOnly="0" labelOnly="1" outline="0" axis="axisValues" fieldPosition="0"/>
    </format>
    <format dxfId="14">
      <pivotArea field="1" type="button" dataOnly="0" labelOnly="1" outline="0" axis="axisRow" fieldPosition="0"/>
    </format>
    <format dxfId="13">
      <pivotArea dataOnly="0" labelOnly="1" outline="0" axis="axisValues" fieldPosition="0"/>
    </format>
    <format dxfId="12">
      <pivotArea dataOnly="0" labelOnly="1" outline="0" axis="axisValues" fieldPosition="0"/>
    </format>
    <format dxfId="11">
      <pivotArea grandRow="1" outline="0" collapsedLevelsAreSubtotals="1" fieldPosition="0"/>
    </format>
    <format dxfId="10">
      <pivotArea dataOnly="0" labelOnly="1" grandRow="1" outline="0" fieldPosition="0"/>
    </format>
    <format dxfId="9">
      <pivotArea field="1" type="button" dataOnly="0" labelOnly="1" outline="0" axis="axisRow" fieldPosition="0"/>
    </format>
    <format dxfId="8">
      <pivotArea dataOnly="0" labelOnly="1" outline="0" axis="axisValues" fieldPosition="0"/>
    </format>
    <format dxfId="7">
      <pivotArea outline="0" collapsedLevelsAreSubtotals="1" fieldPosition="0"/>
    </format>
    <format dxfId="6">
      <pivotArea outline="0" collapsedLevelsAreSubtotals="1" fieldPosition="0"/>
    </format>
    <format dxfId="5">
      <pivotArea outline="0" collapsedLevelsAreSubtotals="1" fieldPosition="0"/>
    </format>
  </formats>
  <chartFormats count="13">
    <chartFormat chart="2" format="98" series="1">
      <pivotArea type="data" outline="0" fieldPosition="0">
        <references count="1">
          <reference field="4294967294" count="1" selected="0">
            <x v="0"/>
          </reference>
        </references>
      </pivotArea>
    </chartFormat>
    <chartFormat chart="2" format="99">
      <pivotArea type="data" outline="0" fieldPosition="0">
        <references count="2">
          <reference field="4294967294" count="1" selected="0">
            <x v="0"/>
          </reference>
          <reference field="1" count="1" selected="0">
            <x v="4"/>
          </reference>
        </references>
      </pivotArea>
    </chartFormat>
    <chartFormat chart="2" format="100">
      <pivotArea type="data" outline="0" fieldPosition="0">
        <references count="2">
          <reference field="4294967294" count="1" selected="0">
            <x v="0"/>
          </reference>
          <reference field="1" count="1" selected="0">
            <x v="0"/>
          </reference>
        </references>
      </pivotArea>
    </chartFormat>
    <chartFormat chart="2" format="101">
      <pivotArea type="data" outline="0" fieldPosition="0">
        <references count="2">
          <reference field="4294967294" count="1" selected="0">
            <x v="0"/>
          </reference>
          <reference field="1" count="1" selected="0">
            <x v="2"/>
          </reference>
        </references>
      </pivotArea>
    </chartFormat>
    <chartFormat chart="2" format="102">
      <pivotArea type="data" outline="0" fieldPosition="0">
        <references count="2">
          <reference field="4294967294" count="1" selected="0">
            <x v="0"/>
          </reference>
          <reference field="1" count="1" selected="0">
            <x v="3"/>
          </reference>
        </references>
      </pivotArea>
    </chartFormat>
    <chartFormat chart="2" format="103">
      <pivotArea type="data" outline="0" fieldPosition="0">
        <references count="2">
          <reference field="4294967294" count="1" selected="0">
            <x v="0"/>
          </reference>
          <reference field="1" count="1" selected="0">
            <x v="5"/>
          </reference>
        </references>
      </pivotArea>
    </chartFormat>
    <chartFormat chart="2" format="104">
      <pivotArea type="data" outline="0" fieldPosition="0">
        <references count="2">
          <reference field="4294967294" count="1" selected="0">
            <x v="0"/>
          </reference>
          <reference field="1" count="1" selected="0">
            <x v="7"/>
          </reference>
        </references>
      </pivotArea>
    </chartFormat>
    <chartFormat chart="2" format="105">
      <pivotArea type="data" outline="0" fieldPosition="0">
        <references count="2">
          <reference field="4294967294" count="1" selected="0">
            <x v="0"/>
          </reference>
          <reference field="1" count="1" selected="0">
            <x v="8"/>
          </reference>
        </references>
      </pivotArea>
    </chartFormat>
    <chartFormat chart="2" format="106">
      <pivotArea type="data" outline="0" fieldPosition="0">
        <references count="2">
          <reference field="4294967294" count="1" selected="0">
            <x v="0"/>
          </reference>
          <reference field="1" count="1" selected="0">
            <x v="9"/>
          </reference>
        </references>
      </pivotArea>
    </chartFormat>
    <chartFormat chart="2" format="107">
      <pivotArea type="data" outline="0" fieldPosition="0">
        <references count="2">
          <reference field="4294967294" count="1" selected="0">
            <x v="0"/>
          </reference>
          <reference field="1" count="1" selected="0">
            <x v="10"/>
          </reference>
        </references>
      </pivotArea>
    </chartFormat>
    <chartFormat chart="2" format="108">
      <pivotArea type="data" outline="0" fieldPosition="0">
        <references count="2">
          <reference field="4294967294" count="1" selected="0">
            <x v="0"/>
          </reference>
          <reference field="1" count="1" selected="0">
            <x v="11"/>
          </reference>
        </references>
      </pivotArea>
    </chartFormat>
    <chartFormat chart="2" format="109">
      <pivotArea type="data" outline="0" fieldPosition="0">
        <references count="2">
          <reference field="4294967294" count="1" selected="0">
            <x v="0"/>
          </reference>
          <reference field="1" count="1" selected="0">
            <x v="13"/>
          </reference>
        </references>
      </pivotArea>
    </chartFormat>
    <chartFormat chart="2" format="110">
      <pivotArea type="data" outline="0" fieldPosition="0">
        <references count="2">
          <reference field="4294967294" count="1" selected="0">
            <x v="0"/>
          </reference>
          <reference field="1" count="1" selected="0">
            <x v="14"/>
          </reference>
        </references>
      </pivotArea>
    </chartFormat>
  </chartFormats>
  <pivotTableStyleInfo name="PivotStyleLight7" showRowHeaders="1" showColHeaders="1" showRowStripes="1" showColStripes="0" showLastColumn="1"/>
  <extLst>
    <ext xmlns:x14="http://schemas.microsoft.com/office/spreadsheetml/2009/9/main" uri="{962EF5D1-5CA2-4c93-8EF4-DBF5C05439D2}">
      <x14:pivotTableDefinition xmlns:xm="http://schemas.microsoft.com/office/excel/2006/main" altText="PivotTable for Budget Chart" altTextSummary="Pivot Table to serve as source data for the Budget Overview chart"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1000000}" sourceName="Category">
  <pivotTables>
    <pivotTable tabId="2" name="Budget_Summary_PivotTable"/>
  </pivotTables>
  <data>
    <tabular pivotCacheId="1">
      <items count="15">
        <i x="0" s="1"/>
        <i x="1" s="1"/>
        <i x="2" s="1"/>
        <i x="3" s="1"/>
        <i x="4" s="1"/>
        <i x="5" s="1"/>
        <i x="6" s="1"/>
        <i x="7" s="1"/>
        <i x="8" s="1"/>
        <i x="9" s="1"/>
        <i x="10" s="1"/>
        <i x="11" s="1"/>
        <i x="14" s="1" nd="1"/>
        <i x="12"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0000000-0014-0000-FFFF-FFFF01000000}" cache="Slicer_Category" caption="Hold Ctrl to select multiple categories" columnCount="4" style="CustomSlicerStyle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onthly_Expenses_Table" displayName="Monthly_Expenses_Table" ref="B2:G61" totalsRowShown="0" headerRowDxfId="121" dataDxfId="120">
  <tableColumns count="6">
    <tableColumn id="1" xr3:uid="{00000000-0010-0000-0000-000001000000}" name="Description" dataDxfId="119"/>
    <tableColumn id="2" xr3:uid="{00000000-0010-0000-0000-000002000000}" name="Category" dataDxfId="118"/>
    <tableColumn id="3" xr3:uid="{00000000-0010-0000-0000-000003000000}" name="Projected Cost" dataDxfId="117"/>
    <tableColumn id="4" xr3:uid="{00000000-0010-0000-0000-000004000000}" name="Actual Cost" dataDxfId="116"/>
    <tableColumn id="5" xr3:uid="{00000000-0010-0000-0000-000005000000}" name="Difference" dataDxfId="115">
      <calculatedColumnFormula>IF(OR(Monthly_Expenses_Table[[#This Row],[Projected Cost]]="",Monthly_Expenses_Table[[#This Row],[Actual Cost]]=""),"",Monthly_Expenses_Table[[#This Row],[Projected Cost]]-Monthly_Expenses_Table[[#This Row],[Actual Cost]])</calculatedColumnFormula>
    </tableColumn>
    <tableColumn id="6" xr3:uid="{00000000-0010-0000-0000-000006000000}" name="Actual Cost Overview" dataDxfId="114">
      <calculatedColumnFormula>Monthly_Expenses_Table[[#This Row],[Actual Cost]]</calculatedColumnFormula>
    </tableColumn>
  </tableColumns>
  <tableStyleInfo name="TableStyleLight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ategory_List_Table" displayName="Category_List_Table" ref="E4:E16" totalsRowShown="0" headerRowDxfId="4" dataDxfId="3">
  <tableColumns count="1">
    <tableColumn id="1" xr3:uid="{00000000-0010-0000-0100-000001000000}" name="To add a category, type below" dataDxfId="2"/>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9">
      <a:majorFont>
        <a:latin typeface="Franklin Gothic Medium"/>
        <a:ea typeface=""/>
        <a:cs typeface=""/>
      </a:majorFont>
      <a:minorFont>
        <a:latin typeface="Malgun Gothic"/>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myexcelonline.com/109-10.html" TargetMode="External"/><Relationship Id="rId2" Type="http://schemas.openxmlformats.org/officeDocument/2006/relationships/hyperlink" Target="https://www.myexcelonline.com/109-3.html" TargetMode="External"/><Relationship Id="rId1" Type="http://schemas.openxmlformats.org/officeDocument/2006/relationships/hyperlink" Target="https://www.myexcelonline.com/109-47.html"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2.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1"/>
  <sheetViews>
    <sheetView showGridLines="0" showRowColHeaders="0" tabSelected="1" zoomScale="60" zoomScaleNormal="60" workbookViewId="0">
      <selection sqref="A1:K1"/>
    </sheetView>
  </sheetViews>
  <sheetFormatPr defaultColWidth="9" defaultRowHeight="21.75" customHeight="1" x14ac:dyDescent="0.45"/>
  <cols>
    <col min="1" max="1" width="1.83203125" style="5" customWidth="1"/>
    <col min="2" max="3" width="16.58203125" style="5" customWidth="1"/>
    <col min="4" max="4" width="16.58203125" style="4" customWidth="1"/>
    <col min="5" max="5" width="2.58203125" style="5" customWidth="1"/>
    <col min="6" max="6" width="16.58203125" style="5" customWidth="1"/>
    <col min="7" max="7" width="16.58203125" style="4" customWidth="1"/>
    <col min="8" max="8" width="1.83203125" style="5" customWidth="1"/>
    <col min="9" max="16384" width="9" style="5"/>
  </cols>
  <sheetData>
    <row r="1" spans="1:11" s="1" customFormat="1" ht="106" customHeight="1" x14ac:dyDescent="0.6">
      <c r="A1" s="78" t="s">
        <v>98</v>
      </c>
      <c r="B1" s="78"/>
      <c r="C1" s="78"/>
      <c r="D1" s="78"/>
      <c r="E1" s="78"/>
      <c r="F1" s="78"/>
      <c r="G1" s="78"/>
      <c r="H1" s="78"/>
      <c r="I1" s="78"/>
      <c r="J1" s="78"/>
      <c r="K1" s="78"/>
    </row>
    <row r="2" spans="1:11" s="1" customFormat="1" ht="106" customHeight="1" x14ac:dyDescent="0.6">
      <c r="A2" s="79" t="s">
        <v>99</v>
      </c>
      <c r="B2" s="79"/>
      <c r="C2" s="79"/>
      <c r="D2" s="79"/>
      <c r="E2" s="79"/>
      <c r="F2" s="79"/>
      <c r="G2" s="79"/>
      <c r="H2" s="79"/>
      <c r="I2" s="79"/>
      <c r="J2" s="79"/>
      <c r="K2" s="79"/>
    </row>
    <row r="3" spans="1:11" s="3" customFormat="1" ht="45" customHeight="1" x14ac:dyDescent="0.6">
      <c r="A3" s="79" t="s">
        <v>100</v>
      </c>
      <c r="B3" s="79"/>
      <c r="C3" s="79"/>
      <c r="D3" s="79"/>
      <c r="E3" s="79"/>
      <c r="F3" s="79"/>
      <c r="G3" s="79"/>
      <c r="H3" s="79"/>
      <c r="I3" s="79"/>
      <c r="J3" s="79"/>
      <c r="K3" s="79"/>
    </row>
    <row r="4" spans="1:11" ht="28" customHeight="1" x14ac:dyDescent="0.6">
      <c r="A4" s="79" t="s">
        <v>101</v>
      </c>
      <c r="B4" s="79"/>
      <c r="C4" s="79"/>
      <c r="D4" s="79"/>
      <c r="E4" s="79"/>
      <c r="F4" s="79"/>
      <c r="G4" s="79"/>
      <c r="H4" s="79"/>
      <c r="I4" s="79"/>
      <c r="J4" s="79"/>
      <c r="K4" s="79"/>
    </row>
    <row r="5" spans="1:11" ht="28" customHeight="1" x14ac:dyDescent="0.45">
      <c r="A5" s="1"/>
      <c r="B5" s="1"/>
      <c r="C5" s="1"/>
      <c r="D5" s="2"/>
      <c r="E5" s="1"/>
      <c r="F5" s="1"/>
      <c r="G5" s="2"/>
      <c r="H5" s="1" t="s">
        <v>72</v>
      </c>
      <c r="I5" s="9"/>
      <c r="J5" s="1"/>
      <c r="K5" s="1"/>
    </row>
    <row r="6" spans="1:11" ht="22" customHeight="1" x14ac:dyDescent="0.5">
      <c r="A6" s="3"/>
      <c r="B6" s="52" t="s">
        <v>0</v>
      </c>
      <c r="C6" s="7"/>
      <c r="D6" s="8"/>
      <c r="E6" s="7"/>
      <c r="F6" s="7"/>
      <c r="G6" s="8"/>
      <c r="H6" s="3"/>
      <c r="I6" s="3"/>
      <c r="J6" s="3"/>
      <c r="K6" s="3"/>
    </row>
    <row r="7" spans="1:11" ht="22" customHeight="1" x14ac:dyDescent="0.7">
      <c r="B7" s="77" t="s">
        <v>1</v>
      </c>
      <c r="C7" s="77"/>
      <c r="D7" s="53">
        <f>Projected_Income-Projected_Expenses</f>
        <v>1585</v>
      </c>
      <c r="E7" s="54"/>
      <c r="F7" s="55" t="s">
        <v>73</v>
      </c>
      <c r="G7" s="15"/>
      <c r="I7" s="3"/>
      <c r="J7" s="3"/>
      <c r="K7" s="3"/>
    </row>
    <row r="8" spans="1:11" ht="22" customHeight="1" x14ac:dyDescent="0.7">
      <c r="B8" s="76" t="s">
        <v>2</v>
      </c>
      <c r="C8" s="76"/>
      <c r="D8" s="56">
        <f>Actual_Income-Actual_Expenses</f>
        <v>1740</v>
      </c>
      <c r="E8" s="54"/>
      <c r="F8" s="57" t="s">
        <v>74</v>
      </c>
      <c r="G8" s="16"/>
      <c r="I8" s="3"/>
      <c r="J8" s="3"/>
      <c r="K8" s="3"/>
    </row>
    <row r="9" spans="1:11" ht="22" customHeight="1" x14ac:dyDescent="0.7">
      <c r="B9" s="67"/>
      <c r="C9" s="67"/>
      <c r="D9" s="56"/>
      <c r="E9" s="54"/>
      <c r="F9" s="57"/>
      <c r="G9" s="16"/>
      <c r="I9" s="3"/>
      <c r="J9" s="3"/>
      <c r="K9" s="3"/>
    </row>
    <row r="10" spans="1:11" ht="22" customHeight="1" x14ac:dyDescent="0.7">
      <c r="B10" s="76" t="s">
        <v>3</v>
      </c>
      <c r="C10" s="76"/>
      <c r="D10" s="58">
        <f>D8-D7</f>
        <v>155</v>
      </c>
      <c r="E10" s="54"/>
      <c r="F10" s="57" t="s">
        <v>75</v>
      </c>
      <c r="G10" s="16"/>
      <c r="I10" s="3"/>
      <c r="J10" s="3"/>
      <c r="K10" s="3"/>
    </row>
    <row r="11" spans="1:11" ht="22" customHeight="1" x14ac:dyDescent="0.5">
      <c r="A11" s="3"/>
      <c r="B11" s="52" t="s">
        <v>4</v>
      </c>
      <c r="C11" s="7"/>
      <c r="D11" s="8"/>
      <c r="E11" s="6"/>
      <c r="F11" s="44" t="s">
        <v>5</v>
      </c>
      <c r="G11" s="8"/>
      <c r="H11" s="3"/>
      <c r="I11" s="3"/>
      <c r="J11" s="3"/>
      <c r="K11" s="3"/>
    </row>
    <row r="12" spans="1:11" s="3" customFormat="1" ht="45" customHeight="1" x14ac:dyDescent="0.45">
      <c r="A12" s="5"/>
      <c r="B12" s="59"/>
      <c r="C12" s="60" t="s">
        <v>10</v>
      </c>
      <c r="D12" s="60" t="s">
        <v>11</v>
      </c>
      <c r="E12" s="61"/>
      <c r="F12" s="60" t="s">
        <v>10</v>
      </c>
      <c r="G12" s="60" t="s">
        <v>11</v>
      </c>
      <c r="H12" s="5"/>
    </row>
    <row r="13" spans="1:11" ht="21.75" customHeight="1" x14ac:dyDescent="0.45">
      <c r="B13" s="59" t="s">
        <v>6</v>
      </c>
      <c r="C13" s="62">
        <v>6000</v>
      </c>
      <c r="D13" s="62">
        <v>5800</v>
      </c>
      <c r="E13" s="63"/>
      <c r="F13" s="62">
        <f>SUM(Monthly_Expenses_Table[Projected Cost])</f>
        <v>7915</v>
      </c>
      <c r="G13" s="62">
        <f>SUM(Monthly_Expenses_Table[Actual Cost])</f>
        <v>7860</v>
      </c>
    </row>
    <row r="14" spans="1:11" ht="21.75" customHeight="1" x14ac:dyDescent="0.45">
      <c r="B14" s="59" t="s">
        <v>7</v>
      </c>
      <c r="C14" s="62">
        <v>1000</v>
      </c>
      <c r="D14" s="62">
        <v>2300</v>
      </c>
      <c r="E14" s="63"/>
      <c r="F14" s="63"/>
      <c r="G14" s="64"/>
    </row>
    <row r="15" spans="1:11" ht="21.75" customHeight="1" x14ac:dyDescent="0.45">
      <c r="B15" s="59" t="s">
        <v>8</v>
      </c>
      <c r="C15" s="65">
        <v>2500</v>
      </c>
      <c r="D15" s="65">
        <v>1500</v>
      </c>
      <c r="E15" s="63"/>
      <c r="F15" s="63"/>
      <c r="G15" s="63"/>
    </row>
    <row r="16" spans="1:11" ht="21.75" customHeight="1" x14ac:dyDescent="0.45">
      <c r="B16" s="59" t="s">
        <v>9</v>
      </c>
      <c r="C16" s="62">
        <f>SUM(C13:C15)</f>
        <v>9500</v>
      </c>
      <c r="D16" s="62">
        <f>SUM(D13:D15)</f>
        <v>9600</v>
      </c>
      <c r="E16" s="31"/>
      <c r="F16" s="31"/>
      <c r="G16" s="32"/>
    </row>
    <row r="17" spans="1:11" ht="21.75" customHeight="1" x14ac:dyDescent="0.5">
      <c r="A17" s="3"/>
      <c r="B17" s="52" t="s">
        <v>84</v>
      </c>
      <c r="C17" s="7"/>
      <c r="D17" s="8"/>
      <c r="E17" s="8"/>
      <c r="F17" s="17"/>
      <c r="G17" s="8"/>
      <c r="H17" s="3"/>
      <c r="I17" s="3"/>
      <c r="J17" s="3"/>
      <c r="K17" s="3"/>
    </row>
    <row r="18" spans="1:11" ht="21.75" customHeight="1" x14ac:dyDescent="0.45">
      <c r="D18" s="5"/>
    </row>
    <row r="19" spans="1:11" ht="21.75" customHeight="1" x14ac:dyDescent="0.45">
      <c r="D19" s="5"/>
    </row>
    <row r="20" spans="1:11" ht="21.75" customHeight="1" x14ac:dyDescent="0.45">
      <c r="D20" s="5"/>
    </row>
    <row r="21" spans="1:11" ht="21.75" customHeight="1" x14ac:dyDescent="0.45">
      <c r="D21" s="5"/>
    </row>
  </sheetData>
  <mergeCells count="7">
    <mergeCell ref="A1:K1"/>
    <mergeCell ref="A2:K2"/>
    <mergeCell ref="A3:K3"/>
    <mergeCell ref="A4:K4"/>
    <mergeCell ref="B8:C8"/>
    <mergeCell ref="B10:C10"/>
    <mergeCell ref="B7:C7"/>
  </mergeCells>
  <conditionalFormatting sqref="D10">
    <cfRule type="cellIs" dxfId="1" priority="1" operator="lessThan">
      <formula>0</formula>
    </cfRule>
  </conditionalFormatting>
  <dataValidations count="4">
    <dataValidation allowBlank="1" showInputMessage="1" showErrorMessage="1" prompt="Analyze your Projected versus Actual Budget Balance._x000a__x000a_Type in your Projected and Actual Income on cells C8, D8, C9, D9, C10, &amp; D11._x000a__x000a_Enter your expenses details to the Monthly Expenses tab." sqref="A5" xr:uid="{00000000-0002-0000-0000-000000000000}"/>
    <dataValidation allowBlank="1" showInputMessage="1" showErrorMessage="1" prompt="Expenses values are being pulled from the Monthly Expenses tab." sqref="F11" xr:uid="{00000000-0002-0000-0000-000001000000}"/>
    <dataValidation allowBlank="1" showInputMessage="1" showErrorMessage="1" prompt="Type in your Projected and Actual Income on cells C8, D8, C9, D9, C10, &amp; D11." sqref="B11" xr:uid="{00000000-0002-0000-0000-000002000000}"/>
    <dataValidation allowBlank="1" showInputMessage="1" showErrorMessage="1" prompt="Below chart shows the breakdown of your actual expenses. _x000a__x000a_Data is being pulled from the Additional Data tab. To update this chart, refresh the PivotTable for Budget Chart in the Additional Data tab." sqref="B17" xr:uid="{00000000-0002-0000-0000-000003000000}"/>
  </dataValidations>
  <hyperlinks>
    <hyperlink ref="A2:K2" r:id="rId1" display="Webinars: Formulas, Pivot Tables and Macros &amp; VBA " xr:uid="{CA7FC7F2-404A-4AF1-AB33-587AA6D94A5D}"/>
    <hyperlink ref="A3:K3" r:id="rId2" display="Blog Tutorials: Formulas, Pivot Tables, Charts, Macros, VBA, Power Query, Power Pivot, Analysis " xr:uid="{FB6669BB-7C47-467B-9897-0708DE77640E}"/>
    <hyperlink ref="A4:K4" r:id="rId3" display="Excel Podcast Interviewing the Excel Experts " xr:uid="{C2D2CB97-2D7E-4266-83DE-6BF428985B91}"/>
  </hyperlinks>
  <printOptions horizontalCentered="1"/>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G45"/>
  <sheetViews>
    <sheetView showGridLines="0" showRowColHeaders="0" zoomScaleNormal="100" workbookViewId="0"/>
  </sheetViews>
  <sheetFormatPr defaultColWidth="9" defaultRowHeight="14.5" x14ac:dyDescent="0.4"/>
  <cols>
    <col min="1" max="1" width="1.83203125" style="25" customWidth="1"/>
    <col min="2" max="2" width="27.5" style="25" customWidth="1"/>
    <col min="3" max="5" width="13.58203125" style="29" customWidth="1"/>
    <col min="6" max="6" width="16.75" style="25" customWidth="1"/>
    <col min="7" max="7" width="1.83203125" style="25" customWidth="1"/>
    <col min="8" max="16384" width="9" style="25"/>
  </cols>
  <sheetData>
    <row r="1" spans="2:7" s="19" customFormat="1" ht="45.75" customHeight="1" x14ac:dyDescent="0.45">
      <c r="B1" s="37" t="s">
        <v>12</v>
      </c>
      <c r="C1" s="34"/>
      <c r="D1" s="35"/>
      <c r="E1" s="34"/>
      <c r="G1" s="24" t="s">
        <v>72</v>
      </c>
    </row>
    <row r="2" spans="2:7" ht="107.25" customHeight="1" x14ac:dyDescent="0.45">
      <c r="B2" s="36"/>
      <c r="C2" s="36"/>
      <c r="D2" s="36"/>
      <c r="E2" s="36"/>
    </row>
    <row r="3" spans="2:7" s="30" customFormat="1" ht="16" x14ac:dyDescent="0.45">
      <c r="B3" s="66" t="s">
        <v>77</v>
      </c>
      <c r="C3" s="72" t="s">
        <v>79</v>
      </c>
      <c r="D3" s="72" t="s">
        <v>80</v>
      </c>
      <c r="E3" s="72" t="s">
        <v>85</v>
      </c>
    </row>
    <row r="4" spans="2:7" x14ac:dyDescent="0.4">
      <c r="B4" s="51" t="s">
        <v>18</v>
      </c>
      <c r="C4" s="43">
        <v>140</v>
      </c>
      <c r="D4" s="43">
        <v>140</v>
      </c>
      <c r="E4" s="43">
        <v>0</v>
      </c>
    </row>
    <row r="5" spans="2:7" x14ac:dyDescent="0.4">
      <c r="B5" s="42" t="s">
        <v>87</v>
      </c>
      <c r="C5" s="43">
        <v>40</v>
      </c>
      <c r="D5" s="43">
        <v>40</v>
      </c>
      <c r="E5" s="43">
        <v>0</v>
      </c>
    </row>
    <row r="6" spans="2:7" x14ac:dyDescent="0.4">
      <c r="B6" s="42" t="s">
        <v>19</v>
      </c>
      <c r="C6" s="43"/>
      <c r="D6" s="43"/>
      <c r="E6" s="43">
        <v>0</v>
      </c>
    </row>
    <row r="7" spans="2:7" x14ac:dyDescent="0.4">
      <c r="B7" s="42" t="s">
        <v>20</v>
      </c>
      <c r="C7" s="43"/>
      <c r="D7" s="43"/>
      <c r="E7" s="43">
        <v>0</v>
      </c>
    </row>
    <row r="8" spans="2:7" x14ac:dyDescent="0.4">
      <c r="B8" s="42" t="s">
        <v>21</v>
      </c>
      <c r="C8" s="43">
        <v>100</v>
      </c>
      <c r="D8" s="43">
        <v>100</v>
      </c>
      <c r="E8" s="43">
        <v>0</v>
      </c>
    </row>
    <row r="9" spans="2:7" x14ac:dyDescent="0.4">
      <c r="B9" s="68"/>
      <c r="C9" s="43"/>
      <c r="D9" s="43"/>
      <c r="E9" s="43"/>
    </row>
    <row r="10" spans="2:7" x14ac:dyDescent="0.4">
      <c r="B10" s="51" t="s">
        <v>23</v>
      </c>
      <c r="C10" s="43">
        <v>400</v>
      </c>
      <c r="D10" s="43">
        <v>358</v>
      </c>
      <c r="E10" s="43">
        <v>42</v>
      </c>
    </row>
    <row r="11" spans="2:7" x14ac:dyDescent="0.4">
      <c r="B11" s="69" t="s">
        <v>22</v>
      </c>
      <c r="C11" s="43">
        <v>50</v>
      </c>
      <c r="D11" s="43">
        <v>40</v>
      </c>
      <c r="E11" s="43">
        <v>10</v>
      </c>
    </row>
    <row r="12" spans="2:7" x14ac:dyDescent="0.4">
      <c r="B12" s="69" t="s">
        <v>24</v>
      </c>
      <c r="C12" s="43">
        <v>200</v>
      </c>
      <c r="D12" s="43">
        <v>150</v>
      </c>
      <c r="E12" s="43">
        <v>50</v>
      </c>
    </row>
    <row r="13" spans="2:7" x14ac:dyDescent="0.4">
      <c r="B13" s="69" t="s">
        <v>25</v>
      </c>
      <c r="C13" s="43">
        <v>50</v>
      </c>
      <c r="D13" s="43">
        <v>28</v>
      </c>
      <c r="E13" s="43">
        <v>22</v>
      </c>
    </row>
    <row r="14" spans="2:7" x14ac:dyDescent="0.4">
      <c r="B14" s="69" t="s">
        <v>97</v>
      </c>
      <c r="C14" s="43">
        <v>50</v>
      </c>
      <c r="D14" s="43">
        <v>30</v>
      </c>
      <c r="E14" s="43">
        <v>20</v>
      </c>
    </row>
    <row r="15" spans="2:7" x14ac:dyDescent="0.4">
      <c r="B15" s="69" t="s">
        <v>26</v>
      </c>
      <c r="C15" s="43">
        <v>0</v>
      </c>
      <c r="D15" s="43">
        <v>40</v>
      </c>
      <c r="E15" s="43">
        <v>-40</v>
      </c>
    </row>
    <row r="16" spans="2:7" x14ac:dyDescent="0.4">
      <c r="B16" s="69" t="s">
        <v>88</v>
      </c>
      <c r="C16" s="43">
        <v>20</v>
      </c>
      <c r="D16" s="43">
        <v>50</v>
      </c>
      <c r="E16" s="43">
        <v>-30</v>
      </c>
    </row>
    <row r="17" spans="2:7" x14ac:dyDescent="0.4">
      <c r="B17" s="69" t="s">
        <v>89</v>
      </c>
      <c r="C17" s="43">
        <v>30</v>
      </c>
      <c r="D17" s="43">
        <v>20</v>
      </c>
      <c r="E17" s="43">
        <v>10</v>
      </c>
    </row>
    <row r="18" spans="2:7" x14ac:dyDescent="0.4">
      <c r="B18" s="68"/>
      <c r="C18" s="43"/>
      <c r="D18" s="43"/>
      <c r="E18" s="43"/>
    </row>
    <row r="19" spans="2:7" x14ac:dyDescent="0.4">
      <c r="B19" s="51" t="s">
        <v>28</v>
      </c>
      <c r="C19" s="43">
        <v>1100</v>
      </c>
      <c r="D19" s="43">
        <v>1320</v>
      </c>
      <c r="E19" s="43">
        <v>-220</v>
      </c>
    </row>
    <row r="20" spans="2:7" x14ac:dyDescent="0.4">
      <c r="B20" s="68"/>
      <c r="C20" s="43"/>
      <c r="D20" s="43"/>
      <c r="E20" s="43"/>
    </row>
    <row r="21" spans="2:7" x14ac:dyDescent="0.4">
      <c r="B21" s="51" t="s">
        <v>31</v>
      </c>
      <c r="C21" s="43">
        <v>100</v>
      </c>
      <c r="D21" s="43">
        <v>125</v>
      </c>
      <c r="E21" s="43">
        <v>-25</v>
      </c>
    </row>
    <row r="22" spans="2:7" x14ac:dyDescent="0.4">
      <c r="B22" s="68"/>
      <c r="C22" s="43"/>
      <c r="D22" s="43"/>
      <c r="E22" s="43"/>
    </row>
    <row r="23" spans="2:7" x14ac:dyDescent="0.4">
      <c r="B23" s="51" t="s">
        <v>36</v>
      </c>
      <c r="C23" s="43">
        <v>2830</v>
      </c>
      <c r="D23" s="43">
        <v>2702</v>
      </c>
      <c r="E23" s="43">
        <v>-72</v>
      </c>
    </row>
    <row r="24" spans="2:7" x14ac:dyDescent="0.4">
      <c r="B24" s="68"/>
      <c r="C24" s="43"/>
      <c r="D24" s="43"/>
      <c r="E24" s="43"/>
    </row>
    <row r="25" spans="2:7" x14ac:dyDescent="0.4">
      <c r="B25" s="51" t="s">
        <v>48</v>
      </c>
      <c r="C25" s="43">
        <v>900</v>
      </c>
      <c r="D25" s="43">
        <v>900</v>
      </c>
      <c r="E25" s="43">
        <v>0</v>
      </c>
      <c r="G25" s="26"/>
    </row>
    <row r="26" spans="2:7" x14ac:dyDescent="0.4">
      <c r="B26" s="68"/>
      <c r="C26" s="43"/>
      <c r="D26" s="43"/>
      <c r="E26" s="43"/>
      <c r="G26" s="27"/>
    </row>
    <row r="27" spans="2:7" x14ac:dyDescent="0.4">
      <c r="B27" s="51" t="s">
        <v>52</v>
      </c>
      <c r="C27" s="43">
        <v>200</v>
      </c>
      <c r="D27" s="43">
        <v>200</v>
      </c>
      <c r="E27" s="43">
        <v>0</v>
      </c>
      <c r="G27" s="28"/>
    </row>
    <row r="28" spans="2:7" x14ac:dyDescent="0.4">
      <c r="B28" s="68"/>
      <c r="C28" s="43"/>
      <c r="D28" s="43"/>
      <c r="E28" s="43"/>
      <c r="G28" s="23"/>
    </row>
    <row r="29" spans="2:7" x14ac:dyDescent="0.4">
      <c r="B29" s="51" t="s">
        <v>58</v>
      </c>
      <c r="C29" s="43">
        <v>150</v>
      </c>
      <c r="D29" s="43">
        <v>140</v>
      </c>
      <c r="E29" s="43">
        <v>10</v>
      </c>
    </row>
    <row r="30" spans="2:7" x14ac:dyDescent="0.4">
      <c r="B30" s="68"/>
      <c r="C30" s="43"/>
      <c r="D30" s="43"/>
      <c r="E30" s="43"/>
    </row>
    <row r="31" spans="2:7" x14ac:dyDescent="0.4">
      <c r="B31" s="51" t="s">
        <v>62</v>
      </c>
      <c r="C31" s="43">
        <v>170</v>
      </c>
      <c r="D31" s="43">
        <v>100</v>
      </c>
      <c r="E31" s="43">
        <v>70</v>
      </c>
    </row>
    <row r="32" spans="2:7" x14ac:dyDescent="0.4">
      <c r="B32" s="68"/>
      <c r="C32" s="43"/>
      <c r="D32" s="43"/>
      <c r="E32" s="43"/>
    </row>
    <row r="33" spans="2:5" x14ac:dyDescent="0.4">
      <c r="B33" s="51" t="s">
        <v>66</v>
      </c>
      <c r="C33" s="43">
        <v>300</v>
      </c>
      <c r="D33" s="43">
        <v>300</v>
      </c>
      <c r="E33" s="43">
        <v>0</v>
      </c>
    </row>
    <row r="34" spans="2:5" x14ac:dyDescent="0.4">
      <c r="B34" s="68"/>
      <c r="C34" s="43"/>
      <c r="D34" s="43"/>
      <c r="E34" s="43"/>
    </row>
    <row r="35" spans="2:5" x14ac:dyDescent="0.4">
      <c r="B35" s="51" t="s">
        <v>69</v>
      </c>
      <c r="C35" s="43">
        <v>1425</v>
      </c>
      <c r="D35" s="43">
        <v>1375</v>
      </c>
      <c r="E35" s="43">
        <v>50</v>
      </c>
    </row>
    <row r="36" spans="2:5" x14ac:dyDescent="0.4">
      <c r="B36" s="68"/>
      <c r="C36" s="43"/>
      <c r="D36" s="43"/>
      <c r="E36" s="43"/>
    </row>
    <row r="37" spans="2:5" x14ac:dyDescent="0.4">
      <c r="B37" s="51" t="s">
        <v>86</v>
      </c>
      <c r="C37" s="43">
        <v>200</v>
      </c>
      <c r="D37" s="43">
        <v>200</v>
      </c>
      <c r="E37" s="43">
        <v>0</v>
      </c>
    </row>
    <row r="38" spans="2:5" x14ac:dyDescent="0.4">
      <c r="B38" s="42" t="s">
        <v>92</v>
      </c>
      <c r="C38" s="43">
        <v>200</v>
      </c>
      <c r="D38" s="43">
        <v>200</v>
      </c>
      <c r="E38" s="43">
        <v>0</v>
      </c>
    </row>
    <row r="39" spans="2:5" x14ac:dyDescent="0.4">
      <c r="B39" s="42" t="s">
        <v>93</v>
      </c>
      <c r="C39" s="43"/>
      <c r="D39" s="43"/>
      <c r="E39" s="43">
        <v>0</v>
      </c>
    </row>
    <row r="40" spans="2:5" x14ac:dyDescent="0.4">
      <c r="B40" s="68"/>
      <c r="C40" s="43"/>
      <c r="D40" s="43"/>
      <c r="E40" s="43"/>
    </row>
    <row r="41" spans="2:5" x14ac:dyDescent="0.4">
      <c r="B41" s="71" t="s">
        <v>76</v>
      </c>
      <c r="C41" s="43">
        <v>7915</v>
      </c>
      <c r="D41" s="43">
        <v>7860</v>
      </c>
      <c r="E41" s="43">
        <v>-145</v>
      </c>
    </row>
    <row r="42" spans="2:5" ht="17" x14ac:dyDescent="0.45">
      <c r="B42"/>
      <c r="C42"/>
      <c r="D42"/>
      <c r="E42"/>
    </row>
    <row r="43" spans="2:5" ht="17" x14ac:dyDescent="0.45">
      <c r="B43"/>
      <c r="C43"/>
      <c r="D43"/>
      <c r="E43"/>
    </row>
    <row r="44" spans="2:5" ht="17" x14ac:dyDescent="0.45">
      <c r="B44"/>
      <c r="C44"/>
      <c r="D44"/>
      <c r="E44"/>
    </row>
    <row r="45" spans="2:5" ht="17" x14ac:dyDescent="0.45">
      <c r="B45"/>
      <c r="C45"/>
      <c r="D45"/>
      <c r="E45"/>
    </row>
  </sheetData>
  <conditionalFormatting sqref="G28">
    <cfRule type="cellIs" dxfId="0" priority="1" operator="lessThan">
      <formula>0</formula>
    </cfRule>
  </conditionalFormatting>
  <dataValidations count="1">
    <dataValidation allowBlank="1" showInputMessage="1" showErrorMessage="1" prompt="This tab shows your expenses details per category._x000a__x000a_- Hold Control to select multiple categories on the Slicer._x000a_- To update the Pivot Table, right click and select Refresh." sqref="A1" xr:uid="{00000000-0002-0000-0100-000000000000}"/>
  </dataValidation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H61"/>
  <sheetViews>
    <sheetView showGridLines="0" showRowColHeaders="0" workbookViewId="0">
      <pane ySplit="2" topLeftCell="A3" activePane="bottomLeft" state="frozen"/>
      <selection activeCell="B4" sqref="B4:C4"/>
      <selection pane="bottomLeft"/>
    </sheetView>
  </sheetViews>
  <sheetFormatPr defaultColWidth="9" defaultRowHeight="18" customHeight="1" x14ac:dyDescent="0.45"/>
  <cols>
    <col min="1" max="1" width="1.83203125" style="11" customWidth="1"/>
    <col min="2" max="2" width="24.58203125" style="11" customWidth="1"/>
    <col min="3" max="3" width="18.58203125" style="11" customWidth="1"/>
    <col min="4" max="6" width="13.58203125" style="13" customWidth="1"/>
    <col min="7" max="7" width="21.5" style="14" customWidth="1"/>
    <col min="8" max="8" width="1.83203125" style="11" customWidth="1"/>
    <col min="9" max="16384" width="9" style="11"/>
  </cols>
  <sheetData>
    <row r="1" spans="2:8" ht="137.25" customHeight="1" x14ac:dyDescent="0.45">
      <c r="H1" s="11" t="s">
        <v>72</v>
      </c>
    </row>
    <row r="2" spans="2:8" ht="27" customHeight="1" x14ac:dyDescent="0.45">
      <c r="B2" s="38" t="s">
        <v>13</v>
      </c>
      <c r="C2" s="38" t="s">
        <v>14</v>
      </c>
      <c r="D2" s="39" t="s">
        <v>15</v>
      </c>
      <c r="E2" s="39" t="s">
        <v>16</v>
      </c>
      <c r="F2" s="39" t="s">
        <v>3</v>
      </c>
      <c r="G2" s="38" t="s">
        <v>17</v>
      </c>
    </row>
    <row r="3" spans="2:8" ht="18" customHeight="1" x14ac:dyDescent="0.45">
      <c r="B3" s="47" t="s">
        <v>87</v>
      </c>
      <c r="C3" s="41" t="s">
        <v>18</v>
      </c>
      <c r="D3" s="48">
        <v>40</v>
      </c>
      <c r="E3" s="48">
        <v>40</v>
      </c>
      <c r="F3" s="49">
        <f>IF(OR(Monthly_Expenses_Table[[#This Row],[Projected Cost]]="",Monthly_Expenses_Table[[#This Row],[Actual Cost]]=""),"",Monthly_Expenses_Table[[#This Row],[Projected Cost]]-Monthly_Expenses_Table[[#This Row],[Actual Cost]])</f>
        <v>0</v>
      </c>
      <c r="G3" s="50">
        <f>Monthly_Expenses_Table[[#This Row],[Actual Cost]]</f>
        <v>40</v>
      </c>
    </row>
    <row r="4" spans="2:8" ht="18" customHeight="1" x14ac:dyDescent="0.45">
      <c r="B4" s="47" t="s">
        <v>19</v>
      </c>
      <c r="C4" s="41" t="s">
        <v>18</v>
      </c>
      <c r="D4" s="48"/>
      <c r="E4" s="48"/>
      <c r="F4" s="49" t="str">
        <f>IF(OR(Monthly_Expenses_Table[[#This Row],[Projected Cost]]="",Monthly_Expenses_Table[[#This Row],[Actual Cost]]=""),"",Monthly_Expenses_Table[[#This Row],[Projected Cost]]-Monthly_Expenses_Table[[#This Row],[Actual Cost]])</f>
        <v/>
      </c>
      <c r="G4" s="50">
        <f>Monthly_Expenses_Table[[#This Row],[Actual Cost]]</f>
        <v>0</v>
      </c>
    </row>
    <row r="5" spans="2:8" ht="18" customHeight="1" x14ac:dyDescent="0.45">
      <c r="B5" s="47" t="s">
        <v>20</v>
      </c>
      <c r="C5" s="41" t="s">
        <v>18</v>
      </c>
      <c r="D5" s="48"/>
      <c r="E5" s="48"/>
      <c r="F5" s="49" t="str">
        <f>IF(OR(Monthly_Expenses_Table[[#This Row],[Projected Cost]]="",Monthly_Expenses_Table[[#This Row],[Actual Cost]]=""),"",Monthly_Expenses_Table[[#This Row],[Projected Cost]]-Monthly_Expenses_Table[[#This Row],[Actual Cost]])</f>
        <v/>
      </c>
      <c r="G5" s="50">
        <f>Monthly_Expenses_Table[[#This Row],[Actual Cost]]</f>
        <v>0</v>
      </c>
    </row>
    <row r="6" spans="2:8" ht="18" customHeight="1" x14ac:dyDescent="0.45">
      <c r="B6" s="47" t="s">
        <v>21</v>
      </c>
      <c r="C6" s="41" t="s">
        <v>18</v>
      </c>
      <c r="D6" s="48">
        <v>100</v>
      </c>
      <c r="E6" s="48">
        <v>100</v>
      </c>
      <c r="F6" s="49">
        <f>IF(OR(Monthly_Expenses_Table[[#This Row],[Projected Cost]]="",Monthly_Expenses_Table[[#This Row],[Actual Cost]]=""),"",Monthly_Expenses_Table[[#This Row],[Projected Cost]]-Monthly_Expenses_Table[[#This Row],[Actual Cost]])</f>
        <v>0</v>
      </c>
      <c r="G6" s="50">
        <f>Monthly_Expenses_Table[[#This Row],[Actual Cost]]</f>
        <v>100</v>
      </c>
    </row>
    <row r="7" spans="2:8" ht="18" customHeight="1" x14ac:dyDescent="0.45">
      <c r="B7" s="47" t="s">
        <v>22</v>
      </c>
      <c r="C7" s="41" t="s">
        <v>23</v>
      </c>
      <c r="D7" s="48">
        <v>50</v>
      </c>
      <c r="E7" s="48">
        <v>40</v>
      </c>
      <c r="F7" s="49">
        <f>IF(OR(Monthly_Expenses_Table[[#This Row],[Projected Cost]]="",Monthly_Expenses_Table[[#This Row],[Actual Cost]]=""),"",Monthly_Expenses_Table[[#This Row],[Projected Cost]]-Monthly_Expenses_Table[[#This Row],[Actual Cost]])</f>
        <v>10</v>
      </c>
      <c r="G7" s="50">
        <f>Monthly_Expenses_Table[[#This Row],[Actual Cost]]</f>
        <v>40</v>
      </c>
    </row>
    <row r="8" spans="2:8" ht="18" customHeight="1" x14ac:dyDescent="0.45">
      <c r="B8" s="47" t="s">
        <v>24</v>
      </c>
      <c r="C8" s="41" t="s">
        <v>23</v>
      </c>
      <c r="D8" s="48">
        <v>200</v>
      </c>
      <c r="E8" s="48">
        <v>150</v>
      </c>
      <c r="F8" s="49">
        <f>IF(OR(Monthly_Expenses_Table[[#This Row],[Projected Cost]]="",Monthly_Expenses_Table[[#This Row],[Actual Cost]]=""),"",Monthly_Expenses_Table[[#This Row],[Projected Cost]]-Monthly_Expenses_Table[[#This Row],[Actual Cost]])</f>
        <v>50</v>
      </c>
      <c r="G8" s="50">
        <f>Monthly_Expenses_Table[[#This Row],[Actual Cost]]</f>
        <v>150</v>
      </c>
    </row>
    <row r="9" spans="2:8" ht="18" customHeight="1" x14ac:dyDescent="0.45">
      <c r="B9" s="47" t="s">
        <v>25</v>
      </c>
      <c r="C9" s="41" t="s">
        <v>23</v>
      </c>
      <c r="D9" s="48">
        <v>50</v>
      </c>
      <c r="E9" s="48">
        <v>28</v>
      </c>
      <c r="F9" s="49">
        <f>IF(OR(Monthly_Expenses_Table[[#This Row],[Projected Cost]]="",Monthly_Expenses_Table[[#This Row],[Actual Cost]]=""),"",Monthly_Expenses_Table[[#This Row],[Projected Cost]]-Monthly_Expenses_Table[[#This Row],[Actual Cost]])</f>
        <v>22</v>
      </c>
      <c r="G9" s="50">
        <f>Monthly_Expenses_Table[[#This Row],[Actual Cost]]</f>
        <v>28</v>
      </c>
    </row>
    <row r="10" spans="2:8" ht="18" customHeight="1" x14ac:dyDescent="0.45">
      <c r="B10" s="47" t="s">
        <v>97</v>
      </c>
      <c r="C10" s="41" t="s">
        <v>23</v>
      </c>
      <c r="D10" s="48">
        <v>50</v>
      </c>
      <c r="E10" s="48">
        <v>30</v>
      </c>
      <c r="F10" s="49">
        <f>IF(OR(Monthly_Expenses_Table[[#This Row],[Projected Cost]]="",Monthly_Expenses_Table[[#This Row],[Actual Cost]]=""),"",Monthly_Expenses_Table[[#This Row],[Projected Cost]]-Monthly_Expenses_Table[[#This Row],[Actual Cost]])</f>
        <v>20</v>
      </c>
      <c r="G10" s="50">
        <f>Monthly_Expenses_Table[[#This Row],[Actual Cost]]</f>
        <v>30</v>
      </c>
    </row>
    <row r="11" spans="2:8" ht="18" customHeight="1" x14ac:dyDescent="0.45">
      <c r="B11" s="47" t="s">
        <v>26</v>
      </c>
      <c r="C11" s="41" t="s">
        <v>23</v>
      </c>
      <c r="D11" s="48">
        <v>0</v>
      </c>
      <c r="E11" s="48">
        <v>40</v>
      </c>
      <c r="F11" s="49">
        <f>IF(OR(Monthly_Expenses_Table[[#This Row],[Projected Cost]]="",Monthly_Expenses_Table[[#This Row],[Actual Cost]]=""),"",Monthly_Expenses_Table[[#This Row],[Projected Cost]]-Monthly_Expenses_Table[[#This Row],[Actual Cost]])</f>
        <v>-40</v>
      </c>
      <c r="G11" s="50">
        <f>Monthly_Expenses_Table[[#This Row],[Actual Cost]]</f>
        <v>40</v>
      </c>
    </row>
    <row r="12" spans="2:8" ht="18" customHeight="1" x14ac:dyDescent="0.45">
      <c r="B12" s="47" t="s">
        <v>88</v>
      </c>
      <c r="C12" s="41" t="s">
        <v>23</v>
      </c>
      <c r="D12" s="48">
        <v>20</v>
      </c>
      <c r="E12" s="48">
        <v>50</v>
      </c>
      <c r="F12" s="49">
        <f>IF(OR(Monthly_Expenses_Table[[#This Row],[Projected Cost]]="",Monthly_Expenses_Table[[#This Row],[Actual Cost]]=""),"",Monthly_Expenses_Table[[#This Row],[Projected Cost]]-Monthly_Expenses_Table[[#This Row],[Actual Cost]])</f>
        <v>-30</v>
      </c>
      <c r="G12" s="50">
        <f>Monthly_Expenses_Table[[#This Row],[Actual Cost]]</f>
        <v>50</v>
      </c>
    </row>
    <row r="13" spans="2:8" ht="18" customHeight="1" x14ac:dyDescent="0.45">
      <c r="B13" s="47" t="s">
        <v>89</v>
      </c>
      <c r="C13" s="41" t="s">
        <v>23</v>
      </c>
      <c r="D13" s="48">
        <v>30</v>
      </c>
      <c r="E13" s="48">
        <v>20</v>
      </c>
      <c r="F13" s="49">
        <f>IF(OR(Monthly_Expenses_Table[[#This Row],[Projected Cost]]="",Monthly_Expenses_Table[[#This Row],[Actual Cost]]=""),"",Monthly_Expenses_Table[[#This Row],[Projected Cost]]-Monthly_Expenses_Table[[#This Row],[Actual Cost]])</f>
        <v>10</v>
      </c>
      <c r="G13" s="50">
        <f>Monthly_Expenses_Table[[#This Row],[Actual Cost]]</f>
        <v>20</v>
      </c>
    </row>
    <row r="14" spans="2:8" ht="18" customHeight="1" x14ac:dyDescent="0.45">
      <c r="B14" s="47" t="s">
        <v>27</v>
      </c>
      <c r="C14" s="41" t="s">
        <v>28</v>
      </c>
      <c r="D14" s="48">
        <v>1000</v>
      </c>
      <c r="E14" s="48">
        <v>1200</v>
      </c>
      <c r="F14" s="49">
        <f>IF(OR(Monthly_Expenses_Table[[#This Row],[Projected Cost]]="",Monthly_Expenses_Table[[#This Row],[Actual Cost]]=""),"",Monthly_Expenses_Table[[#This Row],[Projected Cost]]-Monthly_Expenses_Table[[#This Row],[Actual Cost]])</f>
        <v>-200</v>
      </c>
      <c r="G14" s="50">
        <f>Monthly_Expenses_Table[[#This Row],[Actual Cost]]</f>
        <v>1200</v>
      </c>
    </row>
    <row r="15" spans="2:8" ht="18" customHeight="1" x14ac:dyDescent="0.45">
      <c r="B15" s="47" t="s">
        <v>29</v>
      </c>
      <c r="C15" s="41" t="s">
        <v>28</v>
      </c>
      <c r="D15" s="48">
        <v>100</v>
      </c>
      <c r="E15" s="48">
        <v>120</v>
      </c>
      <c r="F15" s="49">
        <f>IF(OR(Monthly_Expenses_Table[[#This Row],[Projected Cost]]="",Monthly_Expenses_Table[[#This Row],[Actual Cost]]=""),"",Monthly_Expenses_Table[[#This Row],[Projected Cost]]-Monthly_Expenses_Table[[#This Row],[Actual Cost]])</f>
        <v>-20</v>
      </c>
      <c r="G15" s="50">
        <f>Monthly_Expenses_Table[[#This Row],[Actual Cost]]</f>
        <v>120</v>
      </c>
    </row>
    <row r="16" spans="2:8" ht="18" customHeight="1" x14ac:dyDescent="0.45">
      <c r="B16" s="47" t="s">
        <v>30</v>
      </c>
      <c r="C16" s="41" t="s">
        <v>31</v>
      </c>
      <c r="D16" s="48">
        <v>75</v>
      </c>
      <c r="E16" s="48">
        <v>100</v>
      </c>
      <c r="F16" s="49">
        <f>IF(OR(Monthly_Expenses_Table[[#This Row],[Projected Cost]]="",Monthly_Expenses_Table[[#This Row],[Actual Cost]]=""),"",Monthly_Expenses_Table[[#This Row],[Projected Cost]]-Monthly_Expenses_Table[[#This Row],[Actual Cost]])</f>
        <v>-25</v>
      </c>
      <c r="G16" s="50">
        <f>Monthly_Expenses_Table[[#This Row],[Actual Cost]]</f>
        <v>100</v>
      </c>
    </row>
    <row r="17" spans="2:7" ht="18" customHeight="1" x14ac:dyDescent="0.45">
      <c r="B17" s="47" t="s">
        <v>32</v>
      </c>
      <c r="C17" s="41" t="s">
        <v>31</v>
      </c>
      <c r="D17" s="48">
        <v>25</v>
      </c>
      <c r="E17" s="48">
        <v>25</v>
      </c>
      <c r="F17" s="49">
        <f>IF(OR(Monthly_Expenses_Table[[#This Row],[Projected Cost]]="",Monthly_Expenses_Table[[#This Row],[Actual Cost]]=""),"",Monthly_Expenses_Table[[#This Row],[Projected Cost]]-Monthly_Expenses_Table[[#This Row],[Actual Cost]])</f>
        <v>0</v>
      </c>
      <c r="G17" s="50">
        <f>Monthly_Expenses_Table[[#This Row],[Actual Cost]]</f>
        <v>25</v>
      </c>
    </row>
    <row r="18" spans="2:7" ht="18" customHeight="1" x14ac:dyDescent="0.45">
      <c r="B18" s="47" t="s">
        <v>33</v>
      </c>
      <c r="C18" s="41" t="s">
        <v>31</v>
      </c>
      <c r="D18" s="48"/>
      <c r="E18" s="48"/>
      <c r="F18" s="49" t="str">
        <f>IF(OR(Monthly_Expenses_Table[[#This Row],[Projected Cost]]="",Monthly_Expenses_Table[[#This Row],[Actual Cost]]=""),"",Monthly_Expenses_Table[[#This Row],[Projected Cost]]-Monthly_Expenses_Table[[#This Row],[Actual Cost]])</f>
        <v/>
      </c>
      <c r="G18" s="50">
        <f>Monthly_Expenses_Table[[#This Row],[Actual Cost]]</f>
        <v>0</v>
      </c>
    </row>
    <row r="19" spans="2:7" ht="18" customHeight="1" x14ac:dyDescent="0.45">
      <c r="B19" s="47" t="s">
        <v>34</v>
      </c>
      <c r="C19" s="41" t="s">
        <v>31</v>
      </c>
      <c r="D19" s="48"/>
      <c r="E19" s="48"/>
      <c r="F19" s="49" t="str">
        <f>IF(OR(Monthly_Expenses_Table[[#This Row],[Projected Cost]]="",Monthly_Expenses_Table[[#This Row],[Actual Cost]]=""),"",Monthly_Expenses_Table[[#This Row],[Projected Cost]]-Monthly_Expenses_Table[[#This Row],[Actual Cost]])</f>
        <v/>
      </c>
      <c r="G19" s="50">
        <f>Monthly_Expenses_Table[[#This Row],[Actual Cost]]</f>
        <v>0</v>
      </c>
    </row>
    <row r="20" spans="2:7" ht="18" customHeight="1" x14ac:dyDescent="0.45">
      <c r="B20" s="47" t="s">
        <v>35</v>
      </c>
      <c r="C20" s="41" t="s">
        <v>36</v>
      </c>
      <c r="D20" s="48">
        <v>100</v>
      </c>
      <c r="E20" s="48">
        <v>100</v>
      </c>
      <c r="F20" s="49">
        <f>IF(OR(Monthly_Expenses_Table[[#This Row],[Projected Cost]]="",Monthly_Expenses_Table[[#This Row],[Actual Cost]]=""),"",Monthly_Expenses_Table[[#This Row],[Projected Cost]]-Monthly_Expenses_Table[[#This Row],[Actual Cost]])</f>
        <v>0</v>
      </c>
      <c r="G20" s="50">
        <f>Monthly_Expenses_Table[[#This Row],[Actual Cost]]</f>
        <v>100</v>
      </c>
    </row>
    <row r="21" spans="2:7" ht="18" customHeight="1" x14ac:dyDescent="0.45">
      <c r="B21" s="47" t="s">
        <v>37</v>
      </c>
      <c r="C21" s="41" t="s">
        <v>36</v>
      </c>
      <c r="D21" s="48">
        <v>45</v>
      </c>
      <c r="E21" s="48">
        <v>50</v>
      </c>
      <c r="F21" s="49">
        <f>IF(OR(Monthly_Expenses_Table[[#This Row],[Projected Cost]]="",Monthly_Expenses_Table[[#This Row],[Actual Cost]]=""),"",Monthly_Expenses_Table[[#This Row],[Projected Cost]]-Monthly_Expenses_Table[[#This Row],[Actual Cost]])</f>
        <v>-5</v>
      </c>
      <c r="G21" s="50">
        <f>Monthly_Expenses_Table[[#This Row],[Actual Cost]]</f>
        <v>50</v>
      </c>
    </row>
    <row r="22" spans="2:7" ht="18" customHeight="1" x14ac:dyDescent="0.45">
      <c r="B22" s="47" t="s">
        <v>38</v>
      </c>
      <c r="C22" s="41" t="s">
        <v>36</v>
      </c>
      <c r="D22" s="48">
        <v>300</v>
      </c>
      <c r="E22" s="48">
        <v>400</v>
      </c>
      <c r="F22" s="49">
        <f>IF(OR(Monthly_Expenses_Table[[#This Row],[Projected Cost]]="",Monthly_Expenses_Table[[#This Row],[Actual Cost]]=""),"",Monthly_Expenses_Table[[#This Row],[Projected Cost]]-Monthly_Expenses_Table[[#This Row],[Actual Cost]])</f>
        <v>-100</v>
      </c>
      <c r="G22" s="50">
        <f>Monthly_Expenses_Table[[#This Row],[Actual Cost]]</f>
        <v>400</v>
      </c>
    </row>
    <row r="23" spans="2:7" ht="18" customHeight="1" x14ac:dyDescent="0.45">
      <c r="B23" s="47" t="s">
        <v>39</v>
      </c>
      <c r="C23" s="41" t="s">
        <v>36</v>
      </c>
      <c r="D23" s="48">
        <v>200</v>
      </c>
      <c r="E23" s="48"/>
      <c r="F23" s="49" t="str">
        <f>IF(OR(Monthly_Expenses_Table[[#This Row],[Projected Cost]]="",Monthly_Expenses_Table[[#This Row],[Actual Cost]]=""),"",Monthly_Expenses_Table[[#This Row],[Projected Cost]]-Monthly_Expenses_Table[[#This Row],[Actual Cost]])</f>
        <v/>
      </c>
      <c r="G23" s="50">
        <f>Monthly_Expenses_Table[[#This Row],[Actual Cost]]</f>
        <v>0</v>
      </c>
    </row>
    <row r="24" spans="2:7" ht="18" customHeight="1" x14ac:dyDescent="0.45">
      <c r="B24" s="47" t="s">
        <v>40</v>
      </c>
      <c r="C24" s="41" t="s">
        <v>36</v>
      </c>
      <c r="D24" s="48">
        <v>200</v>
      </c>
      <c r="E24" s="48">
        <v>150</v>
      </c>
      <c r="F24" s="49">
        <f>IF(OR(Monthly_Expenses_Table[[#This Row],[Projected Cost]]="",Monthly_Expenses_Table[[#This Row],[Actual Cost]]=""),"",Monthly_Expenses_Table[[#This Row],[Projected Cost]]-Monthly_Expenses_Table[[#This Row],[Actual Cost]])</f>
        <v>50</v>
      </c>
      <c r="G24" s="50">
        <f>Monthly_Expenses_Table[[#This Row],[Actual Cost]]</f>
        <v>150</v>
      </c>
    </row>
    <row r="25" spans="2:7" ht="18" customHeight="1" x14ac:dyDescent="0.45">
      <c r="B25" s="47" t="s">
        <v>90</v>
      </c>
      <c r="C25" s="41" t="s">
        <v>36</v>
      </c>
      <c r="D25" s="48">
        <v>1700</v>
      </c>
      <c r="E25" s="48">
        <v>1700</v>
      </c>
      <c r="F25" s="49">
        <f>IF(OR(Monthly_Expenses_Table[[#This Row],[Projected Cost]]="",Monthly_Expenses_Table[[#This Row],[Actual Cost]]=""),"",Monthly_Expenses_Table[[#This Row],[Projected Cost]]-Monthly_Expenses_Table[[#This Row],[Actual Cost]])</f>
        <v>0</v>
      </c>
      <c r="G25" s="50">
        <f>Monthly_Expenses_Table[[#This Row],[Actual Cost]]</f>
        <v>1700</v>
      </c>
    </row>
    <row r="26" spans="2:7" ht="18" customHeight="1" x14ac:dyDescent="0.45">
      <c r="B26" s="47" t="s">
        <v>91</v>
      </c>
      <c r="C26" s="41" t="s">
        <v>36</v>
      </c>
      <c r="D26" s="48"/>
      <c r="E26" s="48"/>
      <c r="F26" s="49" t="str">
        <f>IF(OR(Monthly_Expenses_Table[[#This Row],[Projected Cost]]="",Monthly_Expenses_Table[[#This Row],[Actual Cost]]=""),"",Monthly_Expenses_Table[[#This Row],[Projected Cost]]-Monthly_Expenses_Table[[#This Row],[Actual Cost]])</f>
        <v/>
      </c>
      <c r="G26" s="50">
        <f>Monthly_Expenses_Table[[#This Row],[Actual Cost]]</f>
        <v>0</v>
      </c>
    </row>
    <row r="27" spans="2:7" ht="18" customHeight="1" x14ac:dyDescent="0.45">
      <c r="B27" s="47" t="s">
        <v>41</v>
      </c>
      <c r="C27" s="41" t="s">
        <v>36</v>
      </c>
      <c r="D27" s="48">
        <v>100</v>
      </c>
      <c r="E27" s="48">
        <v>100</v>
      </c>
      <c r="F27" s="49">
        <f>IF(OR(Monthly_Expenses_Table[[#This Row],[Projected Cost]]="",Monthly_Expenses_Table[[#This Row],[Actual Cost]]=""),"",Monthly_Expenses_Table[[#This Row],[Projected Cost]]-Monthly_Expenses_Table[[#This Row],[Actual Cost]])</f>
        <v>0</v>
      </c>
      <c r="G27" s="50">
        <f>Monthly_Expenses_Table[[#This Row],[Actual Cost]]</f>
        <v>100</v>
      </c>
    </row>
    <row r="28" spans="2:7" ht="18" customHeight="1" x14ac:dyDescent="0.45">
      <c r="B28" s="47" t="s">
        <v>42</v>
      </c>
      <c r="C28" s="41" t="s">
        <v>36</v>
      </c>
      <c r="D28" s="48">
        <v>60</v>
      </c>
      <c r="E28" s="48">
        <v>60</v>
      </c>
      <c r="F28" s="49">
        <f>IF(OR(Monthly_Expenses_Table[[#This Row],[Projected Cost]]="",Monthly_Expenses_Table[[#This Row],[Actual Cost]]=""),"",Monthly_Expenses_Table[[#This Row],[Projected Cost]]-Monthly_Expenses_Table[[#This Row],[Actual Cost]])</f>
        <v>0</v>
      </c>
      <c r="G28" s="50">
        <f>Monthly_Expenses_Table[[#This Row],[Actual Cost]]</f>
        <v>60</v>
      </c>
    </row>
    <row r="29" spans="2:7" ht="18" customHeight="1" x14ac:dyDescent="0.45">
      <c r="B29" s="47" t="s">
        <v>43</v>
      </c>
      <c r="C29" s="41" t="s">
        <v>36</v>
      </c>
      <c r="D29" s="48">
        <v>35</v>
      </c>
      <c r="E29" s="48">
        <v>39</v>
      </c>
      <c r="F29" s="49">
        <f>IF(OR(Monthly_Expenses_Table[[#This Row],[Projected Cost]]="",Monthly_Expenses_Table[[#This Row],[Actual Cost]]=""),"",Monthly_Expenses_Table[[#This Row],[Projected Cost]]-Monthly_Expenses_Table[[#This Row],[Actual Cost]])</f>
        <v>-4</v>
      </c>
      <c r="G29" s="50">
        <f>Monthly_Expenses_Table[[#This Row],[Actual Cost]]</f>
        <v>39</v>
      </c>
    </row>
    <row r="30" spans="2:7" ht="18" customHeight="1" x14ac:dyDescent="0.45">
      <c r="B30" s="47" t="s">
        <v>44</v>
      </c>
      <c r="C30" s="41" t="s">
        <v>36</v>
      </c>
      <c r="D30" s="48">
        <v>40</v>
      </c>
      <c r="E30" s="48">
        <v>55</v>
      </c>
      <c r="F30" s="49">
        <f>IF(OR(Monthly_Expenses_Table[[#This Row],[Projected Cost]]="",Monthly_Expenses_Table[[#This Row],[Actual Cost]]=""),"",Monthly_Expenses_Table[[#This Row],[Projected Cost]]-Monthly_Expenses_Table[[#This Row],[Actual Cost]])</f>
        <v>-15</v>
      </c>
      <c r="G30" s="50">
        <f>Monthly_Expenses_Table[[#This Row],[Actual Cost]]</f>
        <v>55</v>
      </c>
    </row>
    <row r="31" spans="2:7" ht="18" customHeight="1" x14ac:dyDescent="0.45">
      <c r="B31" s="47" t="s">
        <v>45</v>
      </c>
      <c r="C31" s="41" t="s">
        <v>36</v>
      </c>
      <c r="D31" s="48">
        <v>25</v>
      </c>
      <c r="E31" s="48">
        <v>22</v>
      </c>
      <c r="F31" s="49">
        <f>IF(OR(Monthly_Expenses_Table[[#This Row],[Projected Cost]]="",Monthly_Expenses_Table[[#This Row],[Actual Cost]]=""),"",Monthly_Expenses_Table[[#This Row],[Projected Cost]]-Monthly_Expenses_Table[[#This Row],[Actual Cost]])</f>
        <v>3</v>
      </c>
      <c r="G31" s="50">
        <f>Monthly_Expenses_Table[[#This Row],[Actual Cost]]</f>
        <v>22</v>
      </c>
    </row>
    <row r="32" spans="2:7" ht="18" customHeight="1" x14ac:dyDescent="0.45">
      <c r="B32" s="47" t="s">
        <v>46</v>
      </c>
      <c r="C32" s="41" t="s">
        <v>36</v>
      </c>
      <c r="D32" s="48">
        <v>25</v>
      </c>
      <c r="E32" s="48">
        <v>26</v>
      </c>
      <c r="F32" s="49">
        <f>IF(OR(Monthly_Expenses_Table[[#This Row],[Projected Cost]]="",Monthly_Expenses_Table[[#This Row],[Actual Cost]]=""),"",Monthly_Expenses_Table[[#This Row],[Projected Cost]]-Monthly_Expenses_Table[[#This Row],[Actual Cost]])</f>
        <v>-1</v>
      </c>
      <c r="G32" s="50">
        <f>Monthly_Expenses_Table[[#This Row],[Actual Cost]]</f>
        <v>26</v>
      </c>
    </row>
    <row r="33" spans="2:7" ht="18" customHeight="1" x14ac:dyDescent="0.45">
      <c r="B33" s="47" t="s">
        <v>47</v>
      </c>
      <c r="C33" s="41" t="s">
        <v>48</v>
      </c>
      <c r="D33" s="48">
        <v>400</v>
      </c>
      <c r="E33" s="48">
        <v>400</v>
      </c>
      <c r="F33" s="49">
        <f>IF(OR(Monthly_Expenses_Table[[#This Row],[Projected Cost]]="",Monthly_Expenses_Table[[#This Row],[Actual Cost]]=""),"",Monthly_Expenses_Table[[#This Row],[Projected Cost]]-Monthly_Expenses_Table[[#This Row],[Actual Cost]])</f>
        <v>0</v>
      </c>
      <c r="G33" s="50">
        <f>Monthly_Expenses_Table[[#This Row],[Actual Cost]]</f>
        <v>400</v>
      </c>
    </row>
    <row r="34" spans="2:7" ht="18" customHeight="1" x14ac:dyDescent="0.45">
      <c r="B34" s="47" t="s">
        <v>49</v>
      </c>
      <c r="C34" s="41" t="s">
        <v>48</v>
      </c>
      <c r="D34" s="48">
        <v>400</v>
      </c>
      <c r="E34" s="48">
        <v>400</v>
      </c>
      <c r="F34" s="49">
        <f>IF(OR(Monthly_Expenses_Table[[#This Row],[Projected Cost]]="",Monthly_Expenses_Table[[#This Row],[Actual Cost]]=""),"",Monthly_Expenses_Table[[#This Row],[Projected Cost]]-Monthly_Expenses_Table[[#This Row],[Actual Cost]])</f>
        <v>0</v>
      </c>
      <c r="G34" s="50">
        <f>Monthly_Expenses_Table[[#This Row],[Actual Cost]]</f>
        <v>400</v>
      </c>
    </row>
    <row r="35" spans="2:7" ht="18" customHeight="1" x14ac:dyDescent="0.45">
      <c r="B35" s="47" t="s">
        <v>50</v>
      </c>
      <c r="C35" s="41" t="s">
        <v>48</v>
      </c>
      <c r="D35" s="48">
        <v>100</v>
      </c>
      <c r="E35" s="48">
        <v>100</v>
      </c>
      <c r="F35" s="49">
        <f>IF(OR(Monthly_Expenses_Table[[#This Row],[Projected Cost]]="",Monthly_Expenses_Table[[#This Row],[Actual Cost]]=""),"",Monthly_Expenses_Table[[#This Row],[Projected Cost]]-Monthly_Expenses_Table[[#This Row],[Actual Cost]])</f>
        <v>0</v>
      </c>
      <c r="G35" s="50">
        <f>Monthly_Expenses_Table[[#This Row],[Actual Cost]]</f>
        <v>100</v>
      </c>
    </row>
    <row r="36" spans="2:7" ht="18" customHeight="1" x14ac:dyDescent="0.45">
      <c r="B36" s="47" t="s">
        <v>51</v>
      </c>
      <c r="C36" s="41" t="s">
        <v>52</v>
      </c>
      <c r="D36" s="48">
        <v>200</v>
      </c>
      <c r="E36" s="48">
        <v>200</v>
      </c>
      <c r="F36" s="49">
        <f>IF(OR(Monthly_Expenses_Table[[#This Row],[Projected Cost]]="",Monthly_Expenses_Table[[#This Row],[Actual Cost]]=""),"",Monthly_Expenses_Table[[#This Row],[Projected Cost]]-Monthly_Expenses_Table[[#This Row],[Actual Cost]])</f>
        <v>0</v>
      </c>
      <c r="G36" s="50">
        <f>Monthly_Expenses_Table[[#This Row],[Actual Cost]]</f>
        <v>200</v>
      </c>
    </row>
    <row r="37" spans="2:7" ht="18" customHeight="1" x14ac:dyDescent="0.45">
      <c r="B37" s="47" t="s">
        <v>53</v>
      </c>
      <c r="C37" s="41" t="s">
        <v>52</v>
      </c>
      <c r="D37" s="48"/>
      <c r="E37" s="48"/>
      <c r="F37" s="49" t="str">
        <f>IF(OR(Monthly_Expenses_Table[[#This Row],[Projected Cost]]="",Monthly_Expenses_Table[[#This Row],[Actual Cost]]=""),"",Monthly_Expenses_Table[[#This Row],[Projected Cost]]-Monthly_Expenses_Table[[#This Row],[Actual Cost]])</f>
        <v/>
      </c>
      <c r="G37" s="50">
        <f>Monthly_Expenses_Table[[#This Row],[Actual Cost]]</f>
        <v>0</v>
      </c>
    </row>
    <row r="38" spans="2:7" ht="18" customHeight="1" x14ac:dyDescent="0.45">
      <c r="B38" s="47" t="s">
        <v>54</v>
      </c>
      <c r="C38" s="41" t="s">
        <v>52</v>
      </c>
      <c r="D38" s="48"/>
      <c r="E38" s="48"/>
      <c r="F38" s="49" t="str">
        <f>IF(OR(Monthly_Expenses_Table[[#This Row],[Projected Cost]]="",Monthly_Expenses_Table[[#This Row],[Actual Cost]]=""),"",Monthly_Expenses_Table[[#This Row],[Projected Cost]]-Monthly_Expenses_Table[[#This Row],[Actual Cost]])</f>
        <v/>
      </c>
      <c r="G38" s="50">
        <f>Monthly_Expenses_Table[[#This Row],[Actual Cost]]</f>
        <v>0</v>
      </c>
    </row>
    <row r="39" spans="2:7" ht="18" customHeight="1" x14ac:dyDescent="0.45">
      <c r="B39" s="47" t="s">
        <v>55</v>
      </c>
      <c r="C39" s="41" t="s">
        <v>52</v>
      </c>
      <c r="D39" s="48"/>
      <c r="E39" s="48"/>
      <c r="F39" s="49" t="str">
        <f>IF(OR(Monthly_Expenses_Table[[#This Row],[Projected Cost]]="",Monthly_Expenses_Table[[#This Row],[Actual Cost]]=""),"",Monthly_Expenses_Table[[#This Row],[Projected Cost]]-Monthly_Expenses_Table[[#This Row],[Actual Cost]])</f>
        <v/>
      </c>
      <c r="G39" s="50">
        <f>Monthly_Expenses_Table[[#This Row],[Actual Cost]]</f>
        <v>0</v>
      </c>
    </row>
    <row r="40" spans="2:7" ht="18" customHeight="1" x14ac:dyDescent="0.45">
      <c r="B40" s="47" t="s">
        <v>56</v>
      </c>
      <c r="C40" s="41" t="s">
        <v>52</v>
      </c>
      <c r="D40" s="48"/>
      <c r="E40" s="48"/>
      <c r="F40" s="49" t="str">
        <f>IF(OR(Monthly_Expenses_Table[[#This Row],[Projected Cost]]="",Monthly_Expenses_Table[[#This Row],[Actual Cost]]=""),"",Monthly_Expenses_Table[[#This Row],[Projected Cost]]-Monthly_Expenses_Table[[#This Row],[Actual Cost]])</f>
        <v/>
      </c>
      <c r="G40" s="50">
        <f>Monthly_Expenses_Table[[#This Row],[Actual Cost]]</f>
        <v>0</v>
      </c>
    </row>
    <row r="41" spans="2:7" ht="18" customHeight="1" x14ac:dyDescent="0.45">
      <c r="B41" s="47" t="s">
        <v>57</v>
      </c>
      <c r="C41" s="41" t="s">
        <v>58</v>
      </c>
      <c r="D41" s="48">
        <v>150</v>
      </c>
      <c r="E41" s="48">
        <v>140</v>
      </c>
      <c r="F41" s="49">
        <f>IF(OR(Monthly_Expenses_Table[[#This Row],[Projected Cost]]="",Monthly_Expenses_Table[[#This Row],[Actual Cost]]=""),"",Monthly_Expenses_Table[[#This Row],[Projected Cost]]-Monthly_Expenses_Table[[#This Row],[Actual Cost]])</f>
        <v>10</v>
      </c>
      <c r="G41" s="50">
        <f>Monthly_Expenses_Table[[#This Row],[Actual Cost]]</f>
        <v>140</v>
      </c>
    </row>
    <row r="42" spans="2:7" ht="18" customHeight="1" x14ac:dyDescent="0.45">
      <c r="B42" s="47" t="s">
        <v>59</v>
      </c>
      <c r="C42" s="41" t="s">
        <v>58</v>
      </c>
      <c r="D42" s="48"/>
      <c r="E42" s="48"/>
      <c r="F42" s="49" t="str">
        <f>IF(OR(Monthly_Expenses_Table[[#This Row],[Projected Cost]]="",Monthly_Expenses_Table[[#This Row],[Actual Cost]]=""),"",Monthly_Expenses_Table[[#This Row],[Projected Cost]]-Monthly_Expenses_Table[[#This Row],[Actual Cost]])</f>
        <v/>
      </c>
      <c r="G42" s="50">
        <f>Monthly_Expenses_Table[[#This Row],[Actual Cost]]</f>
        <v>0</v>
      </c>
    </row>
    <row r="43" spans="2:7" ht="18" customHeight="1" x14ac:dyDescent="0.45">
      <c r="B43" s="47" t="s">
        <v>60</v>
      </c>
      <c r="C43" s="41" t="s">
        <v>58</v>
      </c>
      <c r="D43" s="48"/>
      <c r="E43" s="48"/>
      <c r="F43" s="49" t="str">
        <f>IF(OR(Monthly_Expenses_Table[[#This Row],[Projected Cost]]="",Monthly_Expenses_Table[[#This Row],[Actual Cost]]=""),"",Monthly_Expenses_Table[[#This Row],[Projected Cost]]-Monthly_Expenses_Table[[#This Row],[Actual Cost]])</f>
        <v/>
      </c>
      <c r="G43" s="50">
        <f>Monthly_Expenses_Table[[#This Row],[Actual Cost]]</f>
        <v>0</v>
      </c>
    </row>
    <row r="44" spans="2:7" ht="18" customHeight="1" x14ac:dyDescent="0.45">
      <c r="B44" s="47" t="s">
        <v>61</v>
      </c>
      <c r="C44" s="41" t="s">
        <v>58</v>
      </c>
      <c r="D44" s="48"/>
      <c r="E44" s="48"/>
      <c r="F44" s="49" t="str">
        <f>IF(OR(Monthly_Expenses_Table[[#This Row],[Projected Cost]]="",Monthly_Expenses_Table[[#This Row],[Actual Cost]]=""),"",Monthly_Expenses_Table[[#This Row],[Projected Cost]]-Monthly_Expenses_Table[[#This Row],[Actual Cost]])</f>
        <v/>
      </c>
      <c r="G44" s="50">
        <f>Monthly_Expenses_Table[[#This Row],[Actual Cost]]</f>
        <v>0</v>
      </c>
    </row>
    <row r="45" spans="2:7" ht="18" customHeight="1" x14ac:dyDescent="0.45">
      <c r="B45" s="47" t="s">
        <v>19</v>
      </c>
      <c r="C45" s="41" t="s">
        <v>58</v>
      </c>
      <c r="D45" s="48"/>
      <c r="E45" s="48"/>
      <c r="F45" s="49" t="str">
        <f>IF(OR(Monthly_Expenses_Table[[#This Row],[Projected Cost]]="",Monthly_Expenses_Table[[#This Row],[Actual Cost]]=""),"",Monthly_Expenses_Table[[#This Row],[Projected Cost]]-Monthly_Expenses_Table[[#This Row],[Actual Cost]])</f>
        <v/>
      </c>
      <c r="G45" s="50">
        <f>Monthly_Expenses_Table[[#This Row],[Actual Cost]]</f>
        <v>0</v>
      </c>
    </row>
    <row r="46" spans="2:7" ht="18" customHeight="1" x14ac:dyDescent="0.45">
      <c r="B46" s="47" t="s">
        <v>28</v>
      </c>
      <c r="C46" s="41" t="s">
        <v>62</v>
      </c>
      <c r="D46" s="48">
        <v>150</v>
      </c>
      <c r="E46" s="48">
        <v>75</v>
      </c>
      <c r="F46" s="49">
        <f>IF(OR(Monthly_Expenses_Table[[#This Row],[Projected Cost]]="",Monthly_Expenses_Table[[#This Row],[Actual Cost]]=""),"",Monthly_Expenses_Table[[#This Row],[Projected Cost]]-Monthly_Expenses_Table[[#This Row],[Actual Cost]])</f>
        <v>75</v>
      </c>
      <c r="G46" s="50">
        <f>Monthly_Expenses_Table[[#This Row],[Actual Cost]]</f>
        <v>75</v>
      </c>
    </row>
    <row r="47" spans="2:7" ht="18" customHeight="1" x14ac:dyDescent="0.45">
      <c r="B47" s="47" t="s">
        <v>63</v>
      </c>
      <c r="C47" s="41" t="s">
        <v>62</v>
      </c>
      <c r="D47" s="48">
        <v>20</v>
      </c>
      <c r="E47" s="48">
        <v>25</v>
      </c>
      <c r="F47" s="49">
        <f>IF(OR(Monthly_Expenses_Table[[#This Row],[Projected Cost]]="",Monthly_Expenses_Table[[#This Row],[Actual Cost]]=""),"",Monthly_Expenses_Table[[#This Row],[Projected Cost]]-Monthly_Expenses_Table[[#This Row],[Actual Cost]])</f>
        <v>-5</v>
      </c>
      <c r="G47" s="50">
        <f>Monthly_Expenses_Table[[#This Row],[Actual Cost]]</f>
        <v>25</v>
      </c>
    </row>
    <row r="48" spans="2:7" ht="18" customHeight="1" x14ac:dyDescent="0.45">
      <c r="B48" s="47" t="s">
        <v>19</v>
      </c>
      <c r="C48" s="41" t="s">
        <v>62</v>
      </c>
      <c r="D48" s="48"/>
      <c r="E48" s="48"/>
      <c r="F48" s="49" t="str">
        <f>IF(OR(Monthly_Expenses_Table[[#This Row],[Projected Cost]]="",Monthly_Expenses_Table[[#This Row],[Actual Cost]]=""),"",Monthly_Expenses_Table[[#This Row],[Projected Cost]]-Monthly_Expenses_Table[[#This Row],[Actual Cost]])</f>
        <v/>
      </c>
      <c r="G48" s="50">
        <f>Monthly_Expenses_Table[[#This Row],[Actual Cost]]</f>
        <v>0</v>
      </c>
    </row>
    <row r="49" spans="2:7" ht="18" customHeight="1" x14ac:dyDescent="0.45">
      <c r="B49" s="47" t="s">
        <v>64</v>
      </c>
      <c r="C49" s="41" t="s">
        <v>62</v>
      </c>
      <c r="D49" s="48"/>
      <c r="E49" s="48"/>
      <c r="F49" s="49" t="str">
        <f>IF(OR(Monthly_Expenses_Table[[#This Row],[Projected Cost]]="",Monthly_Expenses_Table[[#This Row],[Actual Cost]]=""),"",Monthly_Expenses_Table[[#This Row],[Projected Cost]]-Monthly_Expenses_Table[[#This Row],[Actual Cost]])</f>
        <v/>
      </c>
      <c r="G49" s="50">
        <f>Monthly_Expenses_Table[[#This Row],[Actual Cost]]</f>
        <v>0</v>
      </c>
    </row>
    <row r="50" spans="2:7" ht="18" customHeight="1" x14ac:dyDescent="0.45">
      <c r="B50" s="47" t="s">
        <v>92</v>
      </c>
      <c r="C50" s="41" t="s">
        <v>86</v>
      </c>
      <c r="D50" s="48">
        <v>200</v>
      </c>
      <c r="E50" s="48">
        <v>200</v>
      </c>
      <c r="F50" s="49">
        <f>IF(OR(Monthly_Expenses_Table[[#This Row],[Projected Cost]]="",Monthly_Expenses_Table[[#This Row],[Actual Cost]]=""),"",Monthly_Expenses_Table[[#This Row],[Projected Cost]]-Monthly_Expenses_Table[[#This Row],[Actual Cost]])</f>
        <v>0</v>
      </c>
      <c r="G50" s="50">
        <f>Monthly_Expenses_Table[[#This Row],[Actual Cost]]</f>
        <v>200</v>
      </c>
    </row>
    <row r="51" spans="2:7" ht="18" customHeight="1" x14ac:dyDescent="0.45">
      <c r="B51" s="47" t="s">
        <v>93</v>
      </c>
      <c r="C51" s="41" t="s">
        <v>86</v>
      </c>
      <c r="D51" s="48"/>
      <c r="E51" s="48"/>
      <c r="F51" s="49" t="str">
        <f>IF(OR(Monthly_Expenses_Table[[#This Row],[Projected Cost]]="",Monthly_Expenses_Table[[#This Row],[Actual Cost]]=""),"",Monthly_Expenses_Table[[#This Row],[Projected Cost]]-Monthly_Expenses_Table[[#This Row],[Actual Cost]])</f>
        <v/>
      </c>
      <c r="G51" s="50">
        <f>Monthly_Expenses_Table[[#This Row],[Actual Cost]]</f>
        <v>0</v>
      </c>
    </row>
    <row r="52" spans="2:7" ht="18" customHeight="1" x14ac:dyDescent="0.45">
      <c r="B52" s="47" t="s">
        <v>65</v>
      </c>
      <c r="C52" s="41" t="s">
        <v>66</v>
      </c>
      <c r="D52" s="48">
        <v>300</v>
      </c>
      <c r="E52" s="48">
        <v>300</v>
      </c>
      <c r="F52" s="49">
        <f>IF(OR(Monthly_Expenses_Table[[#This Row],[Projected Cost]]="",Monthly_Expenses_Table[[#This Row],[Actual Cost]]=""),"",Monthly_Expenses_Table[[#This Row],[Projected Cost]]-Monthly_Expenses_Table[[#This Row],[Actual Cost]])</f>
        <v>0</v>
      </c>
      <c r="G52" s="50">
        <f>Monthly_Expenses_Table[[#This Row],[Actual Cost]]</f>
        <v>300</v>
      </c>
    </row>
    <row r="53" spans="2:7" ht="18" customHeight="1" x14ac:dyDescent="0.45">
      <c r="B53" s="47" t="s">
        <v>67</v>
      </c>
      <c r="C53" s="41" t="s">
        <v>66</v>
      </c>
      <c r="D53" s="48"/>
      <c r="E53" s="48"/>
      <c r="F53" s="49" t="str">
        <f>IF(OR(Monthly_Expenses_Table[[#This Row],[Projected Cost]]="",Monthly_Expenses_Table[[#This Row],[Actual Cost]]=""),"",Monthly_Expenses_Table[[#This Row],[Projected Cost]]-Monthly_Expenses_Table[[#This Row],[Actual Cost]])</f>
        <v/>
      </c>
      <c r="G53" s="50">
        <f>Monthly_Expenses_Table[[#This Row],[Actual Cost]]</f>
        <v>0</v>
      </c>
    </row>
    <row r="54" spans="2:7" ht="18" customHeight="1" x14ac:dyDescent="0.45">
      <c r="B54" s="47" t="s">
        <v>68</v>
      </c>
      <c r="C54" s="41" t="s">
        <v>66</v>
      </c>
      <c r="D54" s="48"/>
      <c r="E54" s="48"/>
      <c r="F54" s="49" t="str">
        <f>IF(OR(Monthly_Expenses_Table[[#This Row],[Projected Cost]]="",Monthly_Expenses_Table[[#This Row],[Actual Cost]]=""),"",Monthly_Expenses_Table[[#This Row],[Projected Cost]]-Monthly_Expenses_Table[[#This Row],[Actual Cost]])</f>
        <v/>
      </c>
      <c r="G54" s="50">
        <f>Monthly_Expenses_Table[[#This Row],[Actual Cost]]</f>
        <v>0</v>
      </c>
    </row>
    <row r="55" spans="2:7" ht="18" customHeight="1" x14ac:dyDescent="0.45">
      <c r="B55" s="47" t="s">
        <v>94</v>
      </c>
      <c r="C55" s="41" t="s">
        <v>69</v>
      </c>
      <c r="D55" s="48">
        <v>100</v>
      </c>
      <c r="E55" s="48">
        <v>150</v>
      </c>
      <c r="F55" s="49">
        <f>IF(OR(Monthly_Expenses_Table[[#This Row],[Projected Cost]]="",Monthly_Expenses_Table[[#This Row],[Actual Cost]]=""),"",Monthly_Expenses_Table[[#This Row],[Projected Cost]]-Monthly_Expenses_Table[[#This Row],[Actual Cost]])</f>
        <v>-50</v>
      </c>
      <c r="G55" s="50">
        <f>Monthly_Expenses_Table[[#This Row],[Actual Cost]]</f>
        <v>150</v>
      </c>
    </row>
    <row r="56" spans="2:7" ht="18" customHeight="1" x14ac:dyDescent="0.45">
      <c r="B56" s="47" t="s">
        <v>70</v>
      </c>
      <c r="C56" s="41" t="s">
        <v>69</v>
      </c>
      <c r="D56" s="48">
        <v>450</v>
      </c>
      <c r="E56" s="48">
        <v>400</v>
      </c>
      <c r="F56" s="49">
        <f>IF(OR(Monthly_Expenses_Table[[#This Row],[Projected Cost]]="",Monthly_Expenses_Table[[#This Row],[Actual Cost]]=""),"",Monthly_Expenses_Table[[#This Row],[Projected Cost]]-Monthly_Expenses_Table[[#This Row],[Actual Cost]])</f>
        <v>50</v>
      </c>
      <c r="G56" s="50">
        <f>Monthly_Expenses_Table[[#This Row],[Actual Cost]]</f>
        <v>400</v>
      </c>
    </row>
    <row r="57" spans="2:7" ht="18" customHeight="1" x14ac:dyDescent="0.45">
      <c r="B57" s="47" t="s">
        <v>48</v>
      </c>
      <c r="C57" s="41" t="s">
        <v>69</v>
      </c>
      <c r="D57" s="48">
        <v>300</v>
      </c>
      <c r="E57" s="48">
        <v>300</v>
      </c>
      <c r="F57" s="49">
        <f>IF(OR(Monthly_Expenses_Table[[#This Row],[Projected Cost]]="",Monthly_Expenses_Table[[#This Row],[Actual Cost]]=""),"",Monthly_Expenses_Table[[#This Row],[Projected Cost]]-Monthly_Expenses_Table[[#This Row],[Actual Cost]])</f>
        <v>0</v>
      </c>
      <c r="G57" s="50">
        <f>Monthly_Expenses_Table[[#This Row],[Actual Cost]]</f>
        <v>300</v>
      </c>
    </row>
    <row r="58" spans="2:7" ht="18" customHeight="1" x14ac:dyDescent="0.45">
      <c r="B58" s="47" t="s">
        <v>71</v>
      </c>
      <c r="C58" s="41" t="s">
        <v>69</v>
      </c>
      <c r="D58" s="48">
        <v>25</v>
      </c>
      <c r="E58" s="48">
        <v>25</v>
      </c>
      <c r="F58" s="49">
        <f>IF(OR(Monthly_Expenses_Table[[#This Row],[Projected Cost]]="",Monthly_Expenses_Table[[#This Row],[Actual Cost]]=""),"",Monthly_Expenses_Table[[#This Row],[Projected Cost]]-Monthly_Expenses_Table[[#This Row],[Actual Cost]])</f>
        <v>0</v>
      </c>
      <c r="G58" s="50">
        <f>Monthly_Expenses_Table[[#This Row],[Actual Cost]]</f>
        <v>25</v>
      </c>
    </row>
    <row r="59" spans="2:7" ht="18" customHeight="1" x14ac:dyDescent="0.45">
      <c r="B59" s="47" t="s">
        <v>40</v>
      </c>
      <c r="C59" s="41" t="s">
        <v>69</v>
      </c>
      <c r="D59" s="48">
        <v>100</v>
      </c>
      <c r="E59" s="48">
        <v>50</v>
      </c>
      <c r="F59" s="49">
        <f>IF(OR(Monthly_Expenses_Table[[#This Row],[Projected Cost]]="",Monthly_Expenses_Table[[#This Row],[Actual Cost]]=""),"",Monthly_Expenses_Table[[#This Row],[Projected Cost]]-Monthly_Expenses_Table[[#This Row],[Actual Cost]])</f>
        <v>50</v>
      </c>
      <c r="G59" s="50">
        <f>Monthly_Expenses_Table[[#This Row],[Actual Cost]]</f>
        <v>50</v>
      </c>
    </row>
    <row r="60" spans="2:7" ht="18" customHeight="1" x14ac:dyDescent="0.45">
      <c r="B60" s="47" t="s">
        <v>95</v>
      </c>
      <c r="C60" s="41" t="s">
        <v>69</v>
      </c>
      <c r="D60" s="48"/>
      <c r="E60" s="48"/>
      <c r="F60" s="49" t="str">
        <f>IF(OR(Monthly_Expenses_Table[[#This Row],[Projected Cost]]="",Monthly_Expenses_Table[[#This Row],[Actual Cost]]=""),"",Monthly_Expenses_Table[[#This Row],[Projected Cost]]-Monthly_Expenses_Table[[#This Row],[Actual Cost]])</f>
        <v/>
      </c>
      <c r="G60" s="50">
        <f>Monthly_Expenses_Table[[#This Row],[Actual Cost]]</f>
        <v>0</v>
      </c>
    </row>
    <row r="61" spans="2:7" ht="18" customHeight="1" x14ac:dyDescent="0.45">
      <c r="B61" s="47" t="s">
        <v>96</v>
      </c>
      <c r="C61" s="41" t="s">
        <v>69</v>
      </c>
      <c r="D61" s="48">
        <v>450</v>
      </c>
      <c r="E61" s="48">
        <v>450</v>
      </c>
      <c r="F61" s="49">
        <f>IF(OR(Monthly_Expenses_Table[[#This Row],[Projected Cost]]="",Monthly_Expenses_Table[[#This Row],[Actual Cost]]=""),"",Monthly_Expenses_Table[[#This Row],[Projected Cost]]-Monthly_Expenses_Table[[#This Row],[Actual Cost]])</f>
        <v>0</v>
      </c>
      <c r="G61" s="50">
        <f>Monthly_Expenses_Table[[#This Row],[Actual Cost]]</f>
        <v>450</v>
      </c>
    </row>
  </sheetData>
  <conditionalFormatting sqref="G3:G61">
    <cfRule type="dataBar" priority="6">
      <dataBar showValue="0">
        <cfvo type="min"/>
        <cfvo type="max"/>
        <color theme="9" tint="0.39997558519241921"/>
      </dataBar>
      <extLst>
        <ext xmlns:x14="http://schemas.microsoft.com/office/spreadsheetml/2009/9/main" uri="{B025F937-C7B1-47D3-B67F-A62EFF666E3E}">
          <x14:id>{AC984355-00B8-4B76-BAF8-E383A62358A4}</x14:id>
        </ext>
      </extLst>
    </cfRule>
  </conditionalFormatting>
  <dataValidations count="2">
    <dataValidation type="list" allowBlank="1" showInputMessage="1" showErrorMessage="1" errorTitle="Invalid Category" error="To add a new category, go to Category List table in the Additional Data tab." sqref="C3:C61" xr:uid="{00000000-0002-0000-0200-000000000000}">
      <formula1>List_Categories</formula1>
    </dataValidation>
    <dataValidation allowBlank="1" showInputMessage="1" showErrorMessage="1" prompt="Enter your monthly expenses details to the table below._x000a__x000a_To add a new category, go to Category List table in the Additional Data tab." sqref="A1" xr:uid="{00000000-0002-0000-0200-000001000000}"/>
  </dataValidations>
  <printOptions horizontalCentered="1"/>
  <pageMargins left="0.7" right="0.7" top="0.75" bottom="0.75" header="0.3" footer="0.3"/>
  <pageSetup scale="82" fitToHeight="1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AC984355-00B8-4B76-BAF8-E383A62358A4}">
            <x14:dataBar minLength="0" maxLength="100" gradient="0">
              <x14:cfvo type="autoMin"/>
              <x14:cfvo type="autoMax"/>
              <x14:negativeFillColor rgb="FFFF0000"/>
              <x14:axisColor rgb="FF000000"/>
            </x14:dataBar>
          </x14:cfRule>
          <xm:sqref>G3:G61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F18"/>
  <sheetViews>
    <sheetView showGridLines="0" showRowColHeaders="0" zoomScaleNormal="100" workbookViewId="0"/>
  </sheetViews>
  <sheetFormatPr defaultColWidth="9" defaultRowHeight="14.5" x14ac:dyDescent="0.45"/>
  <cols>
    <col min="1" max="1" width="1.83203125" style="11" customWidth="1"/>
    <col min="2" max="2" width="28.58203125" style="11" customWidth="1"/>
    <col min="3" max="3" width="15.75" style="12" customWidth="1"/>
    <col min="4" max="4" width="2.58203125" style="11" customWidth="1"/>
    <col min="5" max="5" width="38.83203125" style="11" customWidth="1"/>
    <col min="6" max="6" width="1.83203125" style="11" customWidth="1"/>
    <col min="7" max="16384" width="9" style="11"/>
  </cols>
  <sheetData>
    <row r="1" spans="2:6" s="10" customFormat="1" ht="106" customHeight="1" x14ac:dyDescent="0.4">
      <c r="C1" s="18"/>
      <c r="F1" s="33" t="s">
        <v>72</v>
      </c>
    </row>
    <row r="2" spans="2:6" s="10" customFormat="1" ht="45" customHeight="1" x14ac:dyDescent="0.55000000000000004">
      <c r="B2" s="44" t="s">
        <v>83</v>
      </c>
      <c r="C2" s="45"/>
      <c r="D2" s="46"/>
      <c r="E2" s="44" t="s">
        <v>78</v>
      </c>
    </row>
    <row r="3" spans="2:6" s="20" customFormat="1" ht="16" x14ac:dyDescent="0.45">
      <c r="C3" s="21"/>
    </row>
    <row r="4" spans="2:6" s="22" customFormat="1" ht="17.5" x14ac:dyDescent="0.45">
      <c r="B4" s="75" t="s">
        <v>77</v>
      </c>
      <c r="C4" s="75" t="s">
        <v>81</v>
      </c>
      <c r="E4" s="40" t="s">
        <v>82</v>
      </c>
    </row>
    <row r="5" spans="2:6" x14ac:dyDescent="0.4">
      <c r="B5" s="69" t="s">
        <v>18</v>
      </c>
      <c r="C5" s="70">
        <v>140</v>
      </c>
      <c r="E5" s="41" t="s">
        <v>18</v>
      </c>
    </row>
    <row r="6" spans="2:6" x14ac:dyDescent="0.4">
      <c r="B6" s="69" t="s">
        <v>23</v>
      </c>
      <c r="C6" s="70">
        <v>358</v>
      </c>
      <c r="E6" s="41" t="s">
        <v>23</v>
      </c>
    </row>
    <row r="7" spans="2:6" x14ac:dyDescent="0.4">
      <c r="B7" s="69" t="s">
        <v>28</v>
      </c>
      <c r="C7" s="70">
        <v>1320</v>
      </c>
      <c r="E7" s="41" t="s">
        <v>28</v>
      </c>
    </row>
    <row r="8" spans="2:6" x14ac:dyDescent="0.4">
      <c r="B8" s="69" t="s">
        <v>31</v>
      </c>
      <c r="C8" s="70">
        <v>125</v>
      </c>
      <c r="E8" s="41" t="s">
        <v>31</v>
      </c>
    </row>
    <row r="9" spans="2:6" x14ac:dyDescent="0.4">
      <c r="B9" s="69" t="s">
        <v>36</v>
      </c>
      <c r="C9" s="70">
        <v>2702</v>
      </c>
      <c r="E9" s="41" t="s">
        <v>36</v>
      </c>
    </row>
    <row r="10" spans="2:6" x14ac:dyDescent="0.4">
      <c r="B10" s="69" t="s">
        <v>48</v>
      </c>
      <c r="C10" s="70">
        <v>900</v>
      </c>
      <c r="E10" s="41" t="s">
        <v>48</v>
      </c>
    </row>
    <row r="11" spans="2:6" x14ac:dyDescent="0.4">
      <c r="B11" s="69" t="s">
        <v>52</v>
      </c>
      <c r="C11" s="70">
        <v>200</v>
      </c>
      <c r="E11" s="41" t="s">
        <v>52</v>
      </c>
    </row>
    <row r="12" spans="2:6" x14ac:dyDescent="0.4">
      <c r="B12" s="69" t="s">
        <v>58</v>
      </c>
      <c r="C12" s="70">
        <v>140</v>
      </c>
      <c r="E12" s="41" t="s">
        <v>58</v>
      </c>
    </row>
    <row r="13" spans="2:6" x14ac:dyDescent="0.4">
      <c r="B13" s="69" t="s">
        <v>62</v>
      </c>
      <c r="C13" s="70">
        <v>100</v>
      </c>
      <c r="E13" s="41" t="s">
        <v>62</v>
      </c>
    </row>
    <row r="14" spans="2:6" x14ac:dyDescent="0.4">
      <c r="B14" s="69" t="s">
        <v>86</v>
      </c>
      <c r="C14" s="70">
        <v>200</v>
      </c>
      <c r="E14" s="41" t="s">
        <v>86</v>
      </c>
    </row>
    <row r="15" spans="2:6" x14ac:dyDescent="0.4">
      <c r="B15" s="69" t="s">
        <v>66</v>
      </c>
      <c r="C15" s="70">
        <v>300</v>
      </c>
      <c r="E15" s="41" t="s">
        <v>66</v>
      </c>
    </row>
    <row r="16" spans="2:6" x14ac:dyDescent="0.4">
      <c r="B16" s="69" t="s">
        <v>69</v>
      </c>
      <c r="C16" s="70">
        <v>1375</v>
      </c>
      <c r="E16" s="41" t="s">
        <v>69</v>
      </c>
    </row>
    <row r="17" spans="2:5" x14ac:dyDescent="0.4">
      <c r="B17" s="74" t="s">
        <v>76</v>
      </c>
      <c r="C17" s="73">
        <v>7860</v>
      </c>
      <c r="E17" s="19"/>
    </row>
    <row r="18" spans="2:5" x14ac:dyDescent="0.4">
      <c r="B18" s="10"/>
      <c r="C18" s="10"/>
    </row>
  </sheetData>
  <dataValidations count="1">
    <dataValidation allowBlank="1" showInputMessage="1" showErrorMessage="1" prompt="PivotTable for Budget Chart controls the chart in the Budget Overview tab._x000a__x000a_Category List table controls the avialable categories in the Monthly Expenses tab." sqref="A1" xr:uid="{00000000-0002-0000-0300-000000000000}"/>
  </dataValidations>
  <pageMargins left="0.7" right="0.7" top="0.75" bottom="0.75" header="0.3" footer="0.3"/>
  <pageSetup orientation="portrait" r:id="rId2"/>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2" ma:contentTypeDescription="Create a new document." ma:contentTypeScope="" ma:versionID="cf6cf056b5324d160236e2ac13572175">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308e4927137fd5e63b6be1bd7725299e"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63E684BB-87F5-47DB-8287-D03B697BC9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DF086D-F9F5-4E1C-A68A-3AB73363CEAD}">
  <ds:schemaRefs>
    <ds:schemaRef ds:uri="http://schemas.microsoft.com/sharepoint/v3/contenttype/forms"/>
  </ds:schemaRefs>
</ds:datastoreItem>
</file>

<file path=customXml/itemProps3.xml><?xml version="1.0" encoding="utf-8"?>
<ds:datastoreItem xmlns:ds="http://schemas.openxmlformats.org/officeDocument/2006/customXml" ds:itemID="{91252AB9-D55E-4CD6-BBCF-C8BE5B0E159B}">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Budget Overview</vt:lpstr>
      <vt:lpstr>Budget Summary</vt:lpstr>
      <vt:lpstr>Monthly Expenses</vt:lpstr>
      <vt:lpstr>Additional Data</vt:lpstr>
      <vt:lpstr>Actual_Expenses</vt:lpstr>
      <vt:lpstr>Actual_Income</vt:lpstr>
      <vt:lpstr>List_Categories</vt:lpstr>
      <vt:lpstr>'Monthly Expenses'!Print_Titles</vt:lpstr>
      <vt:lpstr>Projected_Expenses</vt:lpstr>
      <vt:lpstr>Projected_Income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https://templates.office.com/</dc:creator>
  <cp:lastModifiedBy/>
  <dcterms:created xsi:type="dcterms:W3CDTF">2018-07-26T07:16:55Z</dcterms:created>
  <dcterms:modified xsi:type="dcterms:W3CDTF">2019-02-06T06:57:29Z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