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345" windowHeight="4560" activeTab="2"/>
  </bookViews>
  <sheets>
    <sheet name="source" sheetId="1" r:id="rId1"/>
    <sheet name="semester list" sheetId="3" r:id="rId2"/>
    <sheet name="matkul" sheetId="4" r:id="rId3"/>
    <sheet name="prodi lis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1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1" i="3"/>
  <c r="G2" i="2"/>
  <c r="G3" i="2"/>
  <c r="G4" i="2"/>
  <c r="G5" i="2"/>
  <c r="G6" i="2"/>
  <c r="G7" i="2"/>
  <c r="G8" i="2"/>
  <c r="G9" i="2"/>
  <c r="G10" i="2"/>
  <c r="G11" i="2"/>
  <c r="G12" i="2"/>
  <c r="G13" i="2"/>
  <c r="G1" i="2"/>
</calcChain>
</file>

<file path=xl/sharedStrings.xml><?xml version="1.0" encoding="utf-8"?>
<sst xmlns="http://schemas.openxmlformats.org/spreadsheetml/2006/main" count="685" uniqueCount="390">
  <si>
    <t>No.</t>
  </si>
  <si>
    <t>Program Studi</t>
  </si>
  <si>
    <t>Sem.</t>
  </si>
  <si>
    <t>Link 1</t>
  </si>
  <si>
    <t>Link 2</t>
  </si>
  <si>
    <t>Link 3</t>
  </si>
  <si>
    <t>Link 4</t>
  </si>
  <si>
    <t>D III AKUNTANSI</t>
  </si>
  <si>
    <t>III</t>
  </si>
  <si>
    <t>bit.ly/soal-d3akt- sem3</t>
  </si>
  <si>
    <t>gg.gg/soal-d3akt- sem3</t>
  </si>
  <si>
    <t>tinyurl.com/soal- d3akun-sem3</t>
  </si>
  <si>
    <t>s.id/soal-d3akun- sem3</t>
  </si>
  <si>
    <t>V</t>
  </si>
  <si>
    <t>bit.ly/soal-d3akt- sem5</t>
  </si>
  <si>
    <t>gg.gg/soal-d3akt- sem5</t>
  </si>
  <si>
    <t>tinyurl.com/soal- d3akt-sem5</t>
  </si>
  <si>
    <t>s.id/soal-d3akt- sem5</t>
  </si>
  <si>
    <t>D III AKUNTANSI ALIH PROGRAM</t>
  </si>
  <si>
    <t>bit.ly/soal-d3aktap- sem3</t>
  </si>
  <si>
    <t>gg.gg/soal-d3aktap- sem3</t>
  </si>
  <si>
    <t>tinyurl.com/soal- d3aktap-sem3</t>
  </si>
  <si>
    <t>s.id/soal-d3aktap- sem3</t>
  </si>
  <si>
    <t>bit.ly/soal-d3aktap- sem5</t>
  </si>
  <si>
    <t>gg.gg/soal-d3aktap- sem5</t>
  </si>
  <si>
    <t>tinyurl.com/soal- d3aktap-sem5</t>
  </si>
  <si>
    <t>s.id/soal-d3aktap- sem5</t>
  </si>
  <si>
    <t>D-IV AKUNTANSI (REGULER)</t>
  </si>
  <si>
    <t>VII</t>
  </si>
  <si>
    <t>bit.ly/soal-d4akt- sem7</t>
  </si>
  <si>
    <t>gg.gg/soal-d4akt- sem7</t>
  </si>
  <si>
    <t>tinyurl.com/soal- d4akt-sem7</t>
  </si>
  <si>
    <t>s.id/soal-d4akt- sem7</t>
  </si>
  <si>
    <t>D IV AKUNTANSI ALIH PROGRAM (NON AKT)</t>
  </si>
  <si>
    <t>bit.ly/soal- d4aktapnon-sem7</t>
  </si>
  <si>
    <t>gg.gg/soal- d4aktapnon-sem7</t>
  </si>
  <si>
    <t>tinyurl.com/soal- d4aktapnon-sem7</t>
  </si>
  <si>
    <t>s.id/soal- d4aktapnon-sem7</t>
  </si>
  <si>
    <t>IX</t>
  </si>
  <si>
    <t>bit.ly/soal- d4aktapnon-sem9</t>
  </si>
  <si>
    <t>gg.gg/soal- d4aktapnon-sem9</t>
  </si>
  <si>
    <t>tinyurl.com/soal- d4aktapnon-sem9</t>
  </si>
  <si>
    <t>s.id/soal- d4aktapnon-sem9</t>
  </si>
  <si>
    <t>D III PAJAK</t>
  </si>
  <si>
    <t>I</t>
  </si>
  <si>
    <t>bit.ly/soal-d3pjk- sem1</t>
  </si>
  <si>
    <t>gg.gg/soal-d3pjk- sem1</t>
  </si>
  <si>
    <t>tinyurl.com/soal- d3pjk-sem1</t>
  </si>
  <si>
    <t>s.id/soal-d3pjk- sem1</t>
  </si>
  <si>
    <t>bit.ly/soal-d3pjk- sem3</t>
  </si>
  <si>
    <t>gg.gg/soal-d3pjk- sem3</t>
  </si>
  <si>
    <t>tinyurl.com/soal- d3pjk-sem3</t>
  </si>
  <si>
    <t>s.id/soal-d3pjk- sem3</t>
  </si>
  <si>
    <t>bit.ly/soal-d3pjk- sem5</t>
  </si>
  <si>
    <t>gg.gg/soal-d3pjk- sem5</t>
  </si>
  <si>
    <t>tinyurl.com/soal- d3pjk-sem5</t>
  </si>
  <si>
    <t>s.id/soal-d3pjk- sem5</t>
  </si>
  <si>
    <t>D III PAJAK ALIH PROGRAM</t>
  </si>
  <si>
    <t>bit.ly/soal-d3pjkap- sem3</t>
  </si>
  <si>
    <t>gg.gg/soal-d3pjkap- sem3</t>
  </si>
  <si>
    <t>tinyurl.com/soal- d3pjkap-sem3</t>
  </si>
  <si>
    <t>s.id/soal-d3pjkap- sem3</t>
  </si>
  <si>
    <t>bit.ly/soal-d3pjkap- sem5</t>
  </si>
  <si>
    <t>gg.gg/soal-d3pjkap- sem5</t>
  </si>
  <si>
    <t>tinyurl.com/soal- d3pjkap-sem5</t>
  </si>
  <si>
    <t>s.id/soal-d3pjkap- sem5</t>
  </si>
  <si>
    <t>D III PBB/PENILAI</t>
  </si>
  <si>
    <t>bit.ly/soal-d3pbb- sem3</t>
  </si>
  <si>
    <t>gg.gg/soal-d3pbb- sem3</t>
  </si>
  <si>
    <t>tinyurl.com/soal- d3pbb-sem3</t>
  </si>
  <si>
    <t>s.id/soal-d3pbb- sem3</t>
  </si>
  <si>
    <t>bit.ly/soal-d3pbb- sem5</t>
  </si>
  <si>
    <t>gg.gg/soal-d3pbb- sem5</t>
  </si>
  <si>
    <t>tinyurl.com/soal- d3pbb-sem5</t>
  </si>
  <si>
    <t>s.id/soal-d3pbb- sem5</t>
  </si>
  <si>
    <t>D III PBB/PENILAI ALIH PROGRAM</t>
  </si>
  <si>
    <t>IV</t>
  </si>
  <si>
    <t>bit.ly/soal_d3pbbap_ sem4</t>
  </si>
  <si>
    <t>gg.gg/soal_d3pbbap_ sem4</t>
  </si>
  <si>
    <t>tinyurl.com/soal- d3pbbap-semester4</t>
  </si>
  <si>
    <t>s.id/soal-d3pbbap- semester4</t>
  </si>
  <si>
    <t>bit.ly/soal-d3pbbap- semester5</t>
  </si>
  <si>
    <t>gg.gg/soal-d3pbbap- semester5</t>
  </si>
  <si>
    <t>tinyurl.com/soal- d3pbbap-semester5</t>
  </si>
  <si>
    <t>s.id/soal-d3pbbap- semester5</t>
  </si>
  <si>
    <t>VI</t>
  </si>
  <si>
    <t>bit.ly/soal-d3pbbap- sem6</t>
  </si>
  <si>
    <t>gg.gg/soal-d3pbbap- sem6</t>
  </si>
  <si>
    <t>tinyurl.com/soal- d3pbbap-sem6</t>
  </si>
  <si>
    <t>s.id/soal-d3pbbap- sem6</t>
  </si>
  <si>
    <t>D III KEPABEANAN DAN CUKAI</t>
  </si>
  <si>
    <t>bit.ly/soal-d3bc-sem3</t>
  </si>
  <si>
    <t>gg.gg/soal-d3bc-sem3</t>
  </si>
  <si>
    <t>tinyurl.com/soal- d3bc-sem3</t>
  </si>
  <si>
    <t>s.id/soal-d3bc- sem3</t>
  </si>
  <si>
    <t>bit.ly/soal-d3bc-sem5</t>
  </si>
  <si>
    <t>gg.gg/soal-d3bc-sem5</t>
  </si>
  <si>
    <t>tinyurl.com/soal- d3bc-sem5</t>
  </si>
  <si>
    <t>s.id/soal-d3bc- sem5</t>
  </si>
  <si>
    <t>D III KEPABEANAN DAN CUKAI ALIH PROGRAM</t>
  </si>
  <si>
    <t>bit.ly/soal-d3bcap- sem5</t>
  </si>
  <si>
    <t>gg.gg/soal-d3bcap- sem5</t>
  </si>
  <si>
    <t>tinyurl.com/soal- d3bcap-sem5</t>
  </si>
  <si>
    <t>s.id/soal-d3bcap- sem5</t>
  </si>
  <si>
    <t>D III KEBENDAHARAAN NEGARA</t>
  </si>
  <si>
    <t>bit.ly/soal-d3kbn- sem3</t>
  </si>
  <si>
    <t>gg.gg/soal-d3kbn- sem3</t>
  </si>
  <si>
    <t>tinyurl.com/soal- d3kbn-sem3</t>
  </si>
  <si>
    <t>s.id/soal-d3kbn- sem3</t>
  </si>
  <si>
    <t>bit.ly/soal-d3kbn- sem5</t>
  </si>
  <si>
    <t>gg.gg/soal-d3kbn- sem5</t>
  </si>
  <si>
    <t>tinyurl.com/soal- d3kbn-sem5</t>
  </si>
  <si>
    <t>s.id/soal-d3kbn- sem5</t>
  </si>
  <si>
    <t>D III KEBENDAHARAAN NEGARA ALIH PROGRAM</t>
  </si>
  <si>
    <t>bit.ly/soal-d3kbnap- sem5</t>
  </si>
  <si>
    <t>gg.gg/soal-d3kbnap- sem5</t>
  </si>
  <si>
    <t>tinyurl.com/soal- d3kbnap-sem5</t>
  </si>
  <si>
    <t>s.id/soal-d3kbnap- sem5</t>
  </si>
  <si>
    <t>D III MANAJEMEN ASET</t>
  </si>
  <si>
    <t>bit.ly/soal-d3ma- sem3</t>
  </si>
  <si>
    <t>gg.gg/soal-d3ma- sem3</t>
  </si>
  <si>
    <t>tinyurl.com/soal- d3ma-sem3</t>
  </si>
  <si>
    <t>s.id/soal-d3ma- sem3</t>
  </si>
  <si>
    <t>bit.ly/soal-d3ma- sem5</t>
  </si>
  <si>
    <t>gg.gg/soal-d3ma- sem5</t>
  </si>
  <si>
    <t>tinyurl.com/soal- d3ma-sem5</t>
  </si>
  <si>
    <t>s.id/soal-d3ma- sem5</t>
  </si>
  <si>
    <t>d3akt</t>
  </si>
  <si>
    <t>d3aktap</t>
  </si>
  <si>
    <t>d4akt</t>
  </si>
  <si>
    <t>d4aktapnon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</si>
  <si>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</si>
  <si>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</si>
  <si>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</si>
  <si>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</si>
  <si>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</si>
  <si>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</si>
  <si>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</si>
  <si>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</si>
  <si>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</si>
  <si>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D-III Akuntansi</t>
  </si>
  <si>
    <t>D-III Akuntansi Alih Program</t>
  </si>
  <si>
    <t>D-III Pajak</t>
  </si>
  <si>
    <t>D-III Pajak Alih Program</t>
  </si>
  <si>
    <t>D-III Pbb/Penilai</t>
  </si>
  <si>
    <t>D-III Pbb/Penilai Alih Program</t>
  </si>
  <si>
    <t>D-III Kepabeanan Dan Cukai</t>
  </si>
  <si>
    <t>D-III Kepabeanan Dan Cukai Alih Program</t>
  </si>
  <si>
    <t>D-III Kebendaharaan Negara</t>
  </si>
  <si>
    <t>D-III Kebendaharaan Negara Alih Program</t>
  </si>
  <si>
    <t>D-III Manajemen Aset</t>
  </si>
  <si>
    <t>D-IV Akuntansi Alih Program (Non Akt)</t>
  </si>
  <si>
    <t>D-IV Akuntansi (Reguler)</t>
  </si>
  <si>
    <t>DIII AKUNTANSI</t>
  </si>
  <si>
    <t>DIII AKUNTANSI ALIH PROGRAM</t>
  </si>
  <si>
    <t>DIII PAJAK</t>
  </si>
  <si>
    <t>DIII PAJAK ALIH PROGRAM</t>
  </si>
  <si>
    <t>DIII PBB/PENILAI</t>
  </si>
  <si>
    <t>DIII PBB/PENILAI ALIH PROGRAM</t>
  </si>
  <si>
    <t>DIII KEPABEANAN DAN CUKAI</t>
  </si>
  <si>
    <t>DIII KEPABEANAN DAN CUKAI ALIH PROGRAM</t>
  </si>
  <si>
    <t>DIII KEBENDAHARAAN NEGARA</t>
  </si>
  <si>
    <t>DIII KEBENDAHARAAN NEGARA ALIH PROGRAM</t>
  </si>
  <si>
    <t>DIII MANAJEMEN ASET</t>
  </si>
  <si>
    <t>DIV AKUNTANSI (REGULER)</t>
  </si>
  <si>
    <t>DIV AKUNTANSI ALIH PROGRAM (NON AKT)</t>
  </si>
  <si>
    <t>Prodi</t>
  </si>
  <si>
    <t>Semester</t>
  </si>
  <si>
    <t>Matkul</t>
  </si>
  <si>
    <t>Penamaan Pada LJU</t>
  </si>
  <si>
    <t>Ekonomi Mikro</t>
  </si>
  <si>
    <t>Eko.Mikro</t>
  </si>
  <si>
    <t>Hukum Perdata</t>
  </si>
  <si>
    <t>Hk Perdata</t>
  </si>
  <si>
    <t>Pengantar Akuntansi I</t>
  </si>
  <si>
    <t>PengAkun I</t>
  </si>
  <si>
    <t>Praktik Pengantar Akuntansi I</t>
  </si>
  <si>
    <t>P Peng Akun I</t>
  </si>
  <si>
    <t>Akuntansi Biaya II</t>
  </si>
  <si>
    <t>AKBI II</t>
  </si>
  <si>
    <t>Akuntansi Keuangan Menengah I</t>
  </si>
  <si>
    <t>AKM I</t>
  </si>
  <si>
    <t>Akuntansi Pemerintah II</t>
  </si>
  <si>
    <t>AkPem II</t>
  </si>
  <si>
    <t>Hukum Keuangan Negara</t>
  </si>
  <si>
    <t>HKN</t>
  </si>
  <si>
    <t>Keuangan Publik</t>
  </si>
  <si>
    <t>Keu Publik</t>
  </si>
  <si>
    <t>Praktik Akuntansi Keuangan Menengah I</t>
  </si>
  <si>
    <t>P AKM I</t>
  </si>
  <si>
    <t>Sistem Informasi Akuntansi</t>
  </si>
  <si>
    <t>SIA</t>
  </si>
  <si>
    <t>Statistika Terapan</t>
  </si>
  <si>
    <t>Statistika Tr</t>
  </si>
  <si>
    <t>Akuntansi Biaya I</t>
  </si>
  <si>
    <t>AKBI I</t>
  </si>
  <si>
    <t>Akuntansi Pemerintah I</t>
  </si>
  <si>
    <t>AkPem I</t>
  </si>
  <si>
    <t>Ekonomi Makro</t>
  </si>
  <si>
    <t>Eko.Makro</t>
  </si>
  <si>
    <t>Perpajakan I</t>
  </si>
  <si>
    <t>Akuntansi Keuangan Lanjutan I</t>
  </si>
  <si>
    <t>AKL I</t>
  </si>
  <si>
    <t>Analisis Laporan Keuangan</t>
  </si>
  <si>
    <t>ALK</t>
  </si>
  <si>
    <t>Audit Keuangan Sektor Komersial</t>
  </si>
  <si>
    <t>AKSK</t>
  </si>
  <si>
    <t>Bahasa Indonesia</t>
  </si>
  <si>
    <t>B.Indo</t>
  </si>
  <si>
    <t>Budaya Nusantara dan Pengembangan Kepribadian</t>
  </si>
  <si>
    <t>Budnus PK</t>
  </si>
  <si>
    <t>Sistem Informasi Akuntansi Pemerintah</t>
  </si>
  <si>
    <t>SIAP</t>
  </si>
  <si>
    <t>Bank dan Lembaga Keuangan</t>
  </si>
  <si>
    <t>Bank LK</t>
  </si>
  <si>
    <t>Pengelolaan Barang Milik Negara</t>
  </si>
  <si>
    <t>P BMN</t>
  </si>
  <si>
    <t>Pengelolaan Kas Negara</t>
  </si>
  <si>
    <t>PKN</t>
  </si>
  <si>
    <t>Pengelolaan Keuangan Daerah</t>
  </si>
  <si>
    <t>P KeuDa</t>
  </si>
  <si>
    <t>Transfer Ke Daerah dan Dana Desa</t>
  </si>
  <si>
    <t>TKDD</t>
  </si>
  <si>
    <t>Akuntansi Biaya</t>
  </si>
  <si>
    <t>AKBI</t>
  </si>
  <si>
    <t>Matematika Keuangan</t>
  </si>
  <si>
    <t>Mtk Keu</t>
  </si>
  <si>
    <t>Pelaksanaan Pendapatan Negara Bukan Pajak</t>
  </si>
  <si>
    <t>P PNBP</t>
  </si>
  <si>
    <t>Pengadaan Barang/Jasa Pemerintah</t>
  </si>
  <si>
    <t>PBJ</t>
  </si>
  <si>
    <t>Perencanaan Anggaran Negara I</t>
  </si>
  <si>
    <t>PAN I</t>
  </si>
  <si>
    <t>Perpajakan Instansi Pemerintah</t>
  </si>
  <si>
    <t>Pjk InstPem</t>
  </si>
  <si>
    <t>Akuntansi Pemerintah Pusat</t>
  </si>
  <si>
    <t>AkPem Pus</t>
  </si>
  <si>
    <t>Manajemen Proyek</t>
  </si>
  <si>
    <t>Man Proy</t>
  </si>
  <si>
    <t>Pengelolaan Keuangan BLU</t>
  </si>
  <si>
    <t>P Keu BLU</t>
  </si>
  <si>
    <t>Pengelolaan Utang Pemerintah</t>
  </si>
  <si>
    <t>PUP</t>
  </si>
  <si>
    <t>Praktik Aplikasi Keuangan Negara</t>
  </si>
  <si>
    <t>P AplKeuNeg</t>
  </si>
  <si>
    <t>Kehumasan dan Layanan Informasi Kepabeanan dan Cukai</t>
  </si>
  <si>
    <t>KLI KC</t>
  </si>
  <si>
    <t>Kepabeanan Internasional</t>
  </si>
  <si>
    <t>Kpabean Int</t>
  </si>
  <si>
    <t>Manajemen</t>
  </si>
  <si>
    <t>Pengantar Auditing</t>
  </si>
  <si>
    <t>PengAudit</t>
  </si>
  <si>
    <t>Pengantar Intelijen Kepabeanan dan Cukai</t>
  </si>
  <si>
    <t>PIKC</t>
  </si>
  <si>
    <t>Teknik Pemeriksaan Barang</t>
  </si>
  <si>
    <t>TPB</t>
  </si>
  <si>
    <t>Identifikasi dan Klasifikasi Barang I</t>
  </si>
  <si>
    <t>IKB I</t>
  </si>
  <si>
    <t>Penegakan Hukum Kepabeanan dan Cukai I</t>
  </si>
  <si>
    <t>PH KC I</t>
  </si>
  <si>
    <t>Perundang-undangan Cukai</t>
  </si>
  <si>
    <t>Per UU Cukai</t>
  </si>
  <si>
    <t>Perundang-undangan Kepabeanan</t>
  </si>
  <si>
    <t>Per UU Pabean</t>
  </si>
  <si>
    <t>Teknik Perdagangan Internasional</t>
  </si>
  <si>
    <t>TPI</t>
  </si>
  <si>
    <t>Teknis dan Fasilitas Cukai I</t>
  </si>
  <si>
    <t>TFC I</t>
  </si>
  <si>
    <t>Teknis Kepabeanan I</t>
  </si>
  <si>
    <t>T Pabean I</t>
  </si>
  <si>
    <t>Fasilitas Kepabeanan</t>
  </si>
  <si>
    <t>F Pabean</t>
  </si>
  <si>
    <t>Fasilitas Perdagangan Internasional</t>
  </si>
  <si>
    <t>F Per Int</t>
  </si>
  <si>
    <t>Kewarganegaraan</t>
  </si>
  <si>
    <t>KWN</t>
  </si>
  <si>
    <t>Manajemen Risiko Kepabeanan dan Cukai</t>
  </si>
  <si>
    <t>ManRis KC</t>
  </si>
  <si>
    <t>Pengantar Pengelolaan Keuangan Negara</t>
  </si>
  <si>
    <t>Peng PKN</t>
  </si>
  <si>
    <t>Teknis Perbendaharaan</t>
  </si>
  <si>
    <t>T Perbend</t>
  </si>
  <si>
    <t>Akuntansi Keuangan Menengah (Khusus Manajemen Aset)</t>
  </si>
  <si>
    <t>AKM MA</t>
  </si>
  <si>
    <t>Hukum Pertanahan</t>
  </si>
  <si>
    <t>Hk Tanah</t>
  </si>
  <si>
    <t>Hukum Perusahaan</t>
  </si>
  <si>
    <t>Hk Usaha</t>
  </si>
  <si>
    <t>Manajemen Keuangan</t>
  </si>
  <si>
    <t>ManKeu</t>
  </si>
  <si>
    <t>Penilaian Aset dan Properti I</t>
  </si>
  <si>
    <t>PAP I</t>
  </si>
  <si>
    <t>Perpajakan Bendahara Pemerintah</t>
  </si>
  <si>
    <t>Pjk BendPem</t>
  </si>
  <si>
    <t>Statistika</t>
  </si>
  <si>
    <t>Aplikasi Laporan BMN</t>
  </si>
  <si>
    <t>Apl Lap BMN</t>
  </si>
  <si>
    <t>Aplikasi SIM Kekayaan Negara II</t>
  </si>
  <si>
    <t>Apl SIM KN II</t>
  </si>
  <si>
    <t>Pengadaan Barang dan Jasa</t>
  </si>
  <si>
    <t>Penilaian Aset dan Properti III</t>
  </si>
  <si>
    <t>PAP III</t>
  </si>
  <si>
    <t>Penilaian Usaha I</t>
  </si>
  <si>
    <t>P Usaha I</t>
  </si>
  <si>
    <t>Hukum Bisnis</t>
  </si>
  <si>
    <t>Hk Bisnis</t>
  </si>
  <si>
    <t>Akuntansi Keuangan Lanjutan</t>
  </si>
  <si>
    <t>AKL</t>
  </si>
  <si>
    <t>Akuntansi Perpajakan</t>
  </si>
  <si>
    <t>AkPer</t>
  </si>
  <si>
    <t>Komunikasi Publik</t>
  </si>
  <si>
    <t>KomLik</t>
  </si>
  <si>
    <t>Manajemen dan Proses Bisnis Wajib Pajak</t>
  </si>
  <si>
    <t>Man ProBis WP</t>
  </si>
  <si>
    <t>Penelitian Ilmu Sosial</t>
  </si>
  <si>
    <t>Pen IlSos</t>
  </si>
  <si>
    <t>Agama</t>
  </si>
  <si>
    <t>Bahasa Inggris</t>
  </si>
  <si>
    <t>B.Inggris</t>
  </si>
  <si>
    <t>Pengantar Ilmu Ekonomi</t>
  </si>
  <si>
    <t>PIE</t>
  </si>
  <si>
    <t>Pengantar Ilmu Hukum</t>
  </si>
  <si>
    <t>PIH</t>
  </si>
  <si>
    <t>Pengantar Pengelolaan Keuangan Negara I</t>
  </si>
  <si>
    <t>Peng PKN I</t>
  </si>
  <si>
    <t>Ketentuan Umum Perpajakan</t>
  </si>
  <si>
    <t>KUP</t>
  </si>
  <si>
    <t>Pajak Bumi dan Bangunan</t>
  </si>
  <si>
    <t>PBB</t>
  </si>
  <si>
    <t>Pajak Penghasilan</t>
  </si>
  <si>
    <t>pph</t>
  </si>
  <si>
    <t>Pajak Pertambahan Nilai</t>
  </si>
  <si>
    <t>PPN</t>
  </si>
  <si>
    <t>Pengantar Hukum Pajak</t>
  </si>
  <si>
    <t>Peng Hk Pjk</t>
  </si>
  <si>
    <t>Etika dan Anti Korupsi</t>
  </si>
  <si>
    <t>Etika</t>
  </si>
  <si>
    <t>Pancasila</t>
  </si>
  <si>
    <t>Ekonomi Wilayah dan Perkotaan</t>
  </si>
  <si>
    <t>Eko.WilKot</t>
  </si>
  <si>
    <t>Hukum Agraria dan Properti</t>
  </si>
  <si>
    <t>Hk AgrPro</t>
  </si>
  <si>
    <t>Ilmu Ukur Tanah dan Pemetaan</t>
  </si>
  <si>
    <t>IUT</t>
  </si>
  <si>
    <t>Manajemen Keuangan I</t>
  </si>
  <si>
    <t>ManKeu I</t>
  </si>
  <si>
    <t>Pengantar Investasi Realestat</t>
  </si>
  <si>
    <t>PIR</t>
  </si>
  <si>
    <t>Pengantar Penilaian Properti</t>
  </si>
  <si>
    <t>Peng Pen Prop</t>
  </si>
  <si>
    <t>Teknologi Bangunan</t>
  </si>
  <si>
    <t>TekBang</t>
  </si>
  <si>
    <t>Hukum Perusahaan dan Bisnis</t>
  </si>
  <si>
    <t>Hk PB</t>
  </si>
  <si>
    <t>Pendataan dan Penilaian Masal</t>
  </si>
  <si>
    <t>PPM</t>
  </si>
  <si>
    <t>Pengantar Penilaian Bisnis</t>
  </si>
  <si>
    <t>Peng Pen Bisnis</t>
  </si>
  <si>
    <t>Penilaian Mesin dan Peralatan</t>
  </si>
  <si>
    <t>PMP</t>
  </si>
  <si>
    <t>Penilaian Properti Komersial</t>
  </si>
  <si>
    <t>PPK</t>
  </si>
  <si>
    <t>Penilaian Sumber Daya Alam II</t>
  </si>
  <si>
    <t>P SDA II</t>
  </si>
  <si>
    <t>Analisis Pasar Properti</t>
  </si>
  <si>
    <t>APP</t>
  </si>
  <si>
    <t>Ekonomi Sumber Daya Alam</t>
  </si>
  <si>
    <t>Eko.SDA</t>
  </si>
  <si>
    <t>Manajemen Properti</t>
  </si>
  <si>
    <t>Man Prop</t>
  </si>
  <si>
    <t>Pajak Bumi dan Bangunan (PBB)</t>
  </si>
  <si>
    <t>Akuntansi Manajemen</t>
  </si>
  <si>
    <t>AkMan</t>
  </si>
  <si>
    <t>Perpajakan Kontemporer</t>
  </si>
  <si>
    <t>Pjk Kontem</t>
  </si>
  <si>
    <t>Akuntansi Keuangan Kontemporer</t>
  </si>
  <si>
    <t>AkKeu Kontem</t>
  </si>
  <si>
    <t>Audit Forensik dan Investigasi</t>
  </si>
  <si>
    <t>Audit FI</t>
  </si>
  <si>
    <t>Audit Sektor Publik</t>
  </si>
  <si>
    <t>ASP</t>
  </si>
  <si>
    <t>Audit Sistem Informasi</t>
  </si>
  <si>
    <t>ASI</t>
  </si>
  <si>
    <t>Sistem Pengendalian Manajemen</t>
  </si>
  <si>
    <t>SPM</t>
  </si>
  <si>
    <t>Teori Akuntansi</t>
  </si>
  <si>
    <t>TA</t>
  </si>
  <si>
    <t>Kepemimpinan</t>
  </si>
  <si>
    <t>Manajemen Stratejik</t>
  </si>
  <si>
    <t>ManStrat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</si>
</sst>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462C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5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8" workbookViewId="0">
      <selection activeCell="B2" sqref="B2:C26"/>
    </sheetView>
  </sheetViews>
  <sheetFormatPr defaultRowHeight="14.25" x14ac:dyDescent="0.2"/>
  <cols>
    <col min="1" max="1" width="6.28515625" style="1" customWidth="1"/>
    <col min="2" max="2" width="59.140625" style="1" customWidth="1"/>
    <col min="3" max="3" width="5.140625" style="1" bestFit="1" customWidth="1"/>
    <col min="4" max="4" width="28.85546875" style="1" bestFit="1" customWidth="1"/>
    <col min="5" max="5" width="29.42578125" style="1" bestFit="1" customWidth="1"/>
    <col min="6" max="6" width="30.28515625" style="1" bestFit="1" customWidth="1"/>
    <col min="7" max="7" width="27.85546875" style="1" bestFit="1" customWidth="1"/>
    <col min="8" max="16384" width="9.140625" style="1"/>
  </cols>
  <sheetData>
    <row r="1" spans="1:7" ht="30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spans="1:7" x14ac:dyDescent="0.2">
      <c r="A3" s="4">
        <v>2</v>
      </c>
      <c r="B3" s="4" t="s">
        <v>7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</row>
    <row r="4" spans="1:7" ht="28.5" x14ac:dyDescent="0.2">
      <c r="A4" s="4">
        <v>3</v>
      </c>
      <c r="B4" s="4" t="s">
        <v>18</v>
      </c>
      <c r="C4" s="5" t="s">
        <v>8</v>
      </c>
      <c r="D4" s="6" t="s">
        <v>19</v>
      </c>
      <c r="E4" s="6" t="s">
        <v>20</v>
      </c>
      <c r="F4" s="6" t="s">
        <v>21</v>
      </c>
      <c r="G4" s="6" t="s">
        <v>22</v>
      </c>
    </row>
    <row r="5" spans="1:7" ht="28.5" x14ac:dyDescent="0.2">
      <c r="A5" s="4">
        <v>4</v>
      </c>
      <c r="B5" s="4" t="s">
        <v>18</v>
      </c>
      <c r="C5" s="5" t="s">
        <v>13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">
      <c r="A6" s="4">
        <v>5</v>
      </c>
      <c r="B6" s="4" t="s">
        <v>27</v>
      </c>
      <c r="C6" s="5" t="s">
        <v>28</v>
      </c>
      <c r="D6" s="6" t="s">
        <v>29</v>
      </c>
      <c r="E6" s="6" t="s">
        <v>30</v>
      </c>
      <c r="F6" s="6" t="s">
        <v>31</v>
      </c>
      <c r="G6" s="6" t="s">
        <v>32</v>
      </c>
    </row>
    <row r="7" spans="1:7" ht="28.5" x14ac:dyDescent="0.2">
      <c r="A7" s="4">
        <v>6</v>
      </c>
      <c r="B7" s="7" t="s">
        <v>33</v>
      </c>
      <c r="C7" s="5" t="s">
        <v>28</v>
      </c>
      <c r="D7" s="6" t="s">
        <v>34</v>
      </c>
      <c r="E7" s="6" t="s">
        <v>35</v>
      </c>
      <c r="F7" s="6" t="s">
        <v>36</v>
      </c>
      <c r="G7" s="6" t="s">
        <v>37</v>
      </c>
    </row>
    <row r="8" spans="1:7" ht="28.5" x14ac:dyDescent="0.2">
      <c r="A8" s="4">
        <v>7</v>
      </c>
      <c r="B8" s="7" t="s">
        <v>33</v>
      </c>
      <c r="C8" s="5" t="s">
        <v>38</v>
      </c>
      <c r="D8" s="6" t="s">
        <v>39</v>
      </c>
      <c r="E8" s="6" t="s">
        <v>40</v>
      </c>
      <c r="F8" s="6" t="s">
        <v>41</v>
      </c>
      <c r="G8" s="6" t="s">
        <v>42</v>
      </c>
    </row>
    <row r="9" spans="1:7" x14ac:dyDescent="0.2">
      <c r="A9" s="4">
        <v>8</v>
      </c>
      <c r="B9" s="4" t="s">
        <v>43</v>
      </c>
      <c r="C9" s="5" t="s">
        <v>44</v>
      </c>
      <c r="D9" s="6" t="s">
        <v>45</v>
      </c>
      <c r="E9" s="6" t="s">
        <v>46</v>
      </c>
      <c r="F9" s="6" t="s">
        <v>47</v>
      </c>
      <c r="G9" s="6" t="s">
        <v>48</v>
      </c>
    </row>
    <row r="10" spans="1:7" x14ac:dyDescent="0.2">
      <c r="A10" s="4">
        <v>9</v>
      </c>
      <c r="B10" s="4" t="s">
        <v>43</v>
      </c>
      <c r="C10" s="5" t="s">
        <v>8</v>
      </c>
      <c r="D10" s="6" t="s">
        <v>49</v>
      </c>
      <c r="E10" s="6" t="s">
        <v>50</v>
      </c>
      <c r="F10" s="6" t="s">
        <v>51</v>
      </c>
      <c r="G10" s="6" t="s">
        <v>52</v>
      </c>
    </row>
    <row r="11" spans="1:7" x14ac:dyDescent="0.2">
      <c r="A11" s="4">
        <v>10</v>
      </c>
      <c r="B11" s="4" t="s">
        <v>43</v>
      </c>
      <c r="C11" s="5" t="s">
        <v>13</v>
      </c>
      <c r="D11" s="6" t="s">
        <v>53</v>
      </c>
      <c r="E11" s="6" t="s">
        <v>54</v>
      </c>
      <c r="F11" s="6" t="s">
        <v>55</v>
      </c>
      <c r="G11" s="6" t="s">
        <v>56</v>
      </c>
    </row>
    <row r="12" spans="1:7" ht="28.5" x14ac:dyDescent="0.2">
      <c r="A12" s="4">
        <v>11</v>
      </c>
      <c r="B12" s="4" t="s">
        <v>57</v>
      </c>
      <c r="C12" s="5" t="s">
        <v>8</v>
      </c>
      <c r="D12" s="6" t="s">
        <v>58</v>
      </c>
      <c r="E12" s="6" t="s">
        <v>59</v>
      </c>
      <c r="F12" s="6" t="s">
        <v>60</v>
      </c>
      <c r="G12" s="6" t="s">
        <v>61</v>
      </c>
    </row>
    <row r="13" spans="1:7" ht="28.5" x14ac:dyDescent="0.2">
      <c r="A13" s="4">
        <v>12</v>
      </c>
      <c r="B13" s="4" t="s">
        <v>57</v>
      </c>
      <c r="C13" s="5" t="s">
        <v>13</v>
      </c>
      <c r="D13" s="6" t="s">
        <v>62</v>
      </c>
      <c r="E13" s="6" t="s">
        <v>63</v>
      </c>
      <c r="F13" s="6" t="s">
        <v>64</v>
      </c>
      <c r="G13" s="6" t="s">
        <v>65</v>
      </c>
    </row>
    <row r="14" spans="1:7" x14ac:dyDescent="0.2">
      <c r="A14" s="4">
        <v>13</v>
      </c>
      <c r="B14" s="4" t="s">
        <v>66</v>
      </c>
      <c r="C14" s="5" t="s">
        <v>8</v>
      </c>
      <c r="D14" s="6" t="s">
        <v>67</v>
      </c>
      <c r="E14" s="6" t="s">
        <v>68</v>
      </c>
      <c r="F14" s="6" t="s">
        <v>69</v>
      </c>
      <c r="G14" s="6" t="s">
        <v>70</v>
      </c>
    </row>
    <row r="15" spans="1:7" x14ac:dyDescent="0.2">
      <c r="A15" s="4">
        <v>14</v>
      </c>
      <c r="B15" s="4" t="s">
        <v>66</v>
      </c>
      <c r="C15" s="5" t="s">
        <v>13</v>
      </c>
      <c r="D15" s="6" t="s">
        <v>71</v>
      </c>
      <c r="E15" s="6" t="s">
        <v>72</v>
      </c>
      <c r="F15" s="6" t="s">
        <v>73</v>
      </c>
      <c r="G15" s="6" t="s">
        <v>74</v>
      </c>
    </row>
    <row r="16" spans="1:7" x14ac:dyDescent="0.2">
      <c r="A16" s="4">
        <v>15</v>
      </c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</row>
    <row r="17" spans="1:7" x14ac:dyDescent="0.2">
      <c r="A17" s="4">
        <v>16</v>
      </c>
      <c r="B17" s="1" t="s">
        <v>75</v>
      </c>
      <c r="C17" s="1" t="s">
        <v>13</v>
      </c>
      <c r="D17" s="1" t="s">
        <v>81</v>
      </c>
      <c r="E17" s="1" t="s">
        <v>82</v>
      </c>
      <c r="F17" s="1" t="s">
        <v>83</v>
      </c>
      <c r="G17" s="1" t="s">
        <v>84</v>
      </c>
    </row>
    <row r="18" spans="1:7" x14ac:dyDescent="0.2">
      <c r="A18" s="4">
        <v>17</v>
      </c>
      <c r="B18" s="1" t="s">
        <v>75</v>
      </c>
      <c r="C18" s="1" t="s">
        <v>85</v>
      </c>
      <c r="D18" s="1" t="s">
        <v>86</v>
      </c>
      <c r="E18" s="1" t="s">
        <v>87</v>
      </c>
      <c r="F18" s="1" t="s">
        <v>88</v>
      </c>
      <c r="G18" s="1" t="s">
        <v>89</v>
      </c>
    </row>
    <row r="19" spans="1:7" x14ac:dyDescent="0.2">
      <c r="A19" s="4">
        <v>18</v>
      </c>
      <c r="B19" s="1" t="s">
        <v>90</v>
      </c>
      <c r="C19" s="1" t="s">
        <v>8</v>
      </c>
      <c r="D19" s="1" t="s">
        <v>91</v>
      </c>
      <c r="E19" s="1" t="s">
        <v>92</v>
      </c>
      <c r="F19" s="1" t="s">
        <v>93</v>
      </c>
      <c r="G19" s="1" t="s">
        <v>94</v>
      </c>
    </row>
    <row r="20" spans="1:7" x14ac:dyDescent="0.2">
      <c r="A20" s="4">
        <v>19</v>
      </c>
      <c r="B20" s="1" t="s">
        <v>90</v>
      </c>
      <c r="C20" s="1" t="s">
        <v>13</v>
      </c>
      <c r="D20" s="1" t="s">
        <v>95</v>
      </c>
      <c r="E20" s="1" t="s">
        <v>96</v>
      </c>
      <c r="F20" s="1" t="s">
        <v>97</v>
      </c>
      <c r="G20" s="1" t="s">
        <v>98</v>
      </c>
    </row>
    <row r="21" spans="1:7" x14ac:dyDescent="0.2">
      <c r="A21" s="4">
        <v>20</v>
      </c>
      <c r="B21" s="1" t="s">
        <v>99</v>
      </c>
      <c r="C21" s="1" t="s">
        <v>13</v>
      </c>
      <c r="D21" s="1" t="s">
        <v>100</v>
      </c>
      <c r="E21" s="1" t="s">
        <v>101</v>
      </c>
      <c r="F21" s="1" t="s">
        <v>102</v>
      </c>
      <c r="G21" s="1" t="s">
        <v>103</v>
      </c>
    </row>
    <row r="22" spans="1:7" x14ac:dyDescent="0.2">
      <c r="A22" s="4">
        <v>21</v>
      </c>
      <c r="B22" s="1" t="s">
        <v>104</v>
      </c>
      <c r="C22" s="1" t="s">
        <v>8</v>
      </c>
      <c r="D22" s="1" t="s">
        <v>105</v>
      </c>
      <c r="E22" s="1" t="s">
        <v>106</v>
      </c>
      <c r="F22" s="1" t="s">
        <v>107</v>
      </c>
      <c r="G22" s="1" t="s">
        <v>108</v>
      </c>
    </row>
    <row r="23" spans="1:7" x14ac:dyDescent="0.2">
      <c r="A23" s="4">
        <v>22</v>
      </c>
      <c r="B23" s="1" t="s">
        <v>104</v>
      </c>
      <c r="C23" s="1" t="s">
        <v>13</v>
      </c>
      <c r="D23" s="1" t="s">
        <v>109</v>
      </c>
      <c r="E23" s="1" t="s">
        <v>110</v>
      </c>
      <c r="F23" s="1" t="s">
        <v>111</v>
      </c>
      <c r="G23" s="1" t="s">
        <v>112</v>
      </c>
    </row>
    <row r="24" spans="1:7" x14ac:dyDescent="0.2">
      <c r="A24" s="4">
        <v>23</v>
      </c>
      <c r="B24" s="1" t="s">
        <v>113</v>
      </c>
      <c r="C24" s="1" t="s">
        <v>13</v>
      </c>
      <c r="D24" s="1" t="s">
        <v>114</v>
      </c>
      <c r="E24" s="1" t="s">
        <v>115</v>
      </c>
      <c r="F24" s="1" t="s">
        <v>116</v>
      </c>
      <c r="G24" s="1" t="s">
        <v>117</v>
      </c>
    </row>
    <row r="25" spans="1:7" x14ac:dyDescent="0.2">
      <c r="A25" s="4">
        <v>24</v>
      </c>
      <c r="B25" s="1" t="s">
        <v>118</v>
      </c>
      <c r="C25" s="1" t="s">
        <v>8</v>
      </c>
      <c r="D25" s="1" t="s">
        <v>119</v>
      </c>
      <c r="E25" s="1" t="s">
        <v>120</v>
      </c>
      <c r="F25" s="1" t="s">
        <v>121</v>
      </c>
      <c r="G25" s="1" t="s">
        <v>122</v>
      </c>
    </row>
    <row r="26" spans="1:7" x14ac:dyDescent="0.2">
      <c r="A26" s="4">
        <v>25</v>
      </c>
      <c r="B26" s="1" t="s">
        <v>118</v>
      </c>
      <c r="C26" s="1" t="s">
        <v>13</v>
      </c>
      <c r="D26" s="1" t="s">
        <v>123</v>
      </c>
      <c r="E26" s="1" t="s">
        <v>124</v>
      </c>
      <c r="F26" s="1" t="s">
        <v>125</v>
      </c>
      <c r="G26" s="1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4" sqref="D14"/>
    </sheetView>
  </sheetViews>
  <sheetFormatPr defaultRowHeight="15" x14ac:dyDescent="0.25"/>
  <cols>
    <col min="1" max="1" width="43.85546875" bestFit="1" customWidth="1"/>
  </cols>
  <sheetData>
    <row r="1" spans="1:6" x14ac:dyDescent="0.25">
      <c r="A1" t="s">
        <v>153</v>
      </c>
      <c r="B1">
        <v>3</v>
      </c>
      <c r="D1" t="str">
        <f>VLOOKUP(A1,'prodi list'!$C$1:$D$13,2,FALSE)</f>
        <v>d3akt</v>
      </c>
      <c r="F1" t="str">
        <f>"&lt;option value='"&amp;B1&amp;D1&amp;"' class='"&amp;D1&amp;"'&gt;"&amp;B1&amp;"&lt;/option&gt;"</f>
        <v>&lt;option value='3d3akt' class='d3akt'&gt;3&lt;/option&gt;</v>
      </c>
    </row>
    <row r="2" spans="1:6" x14ac:dyDescent="0.25">
      <c r="A2" t="s">
        <v>153</v>
      </c>
      <c r="B2">
        <v>5</v>
      </c>
      <c r="D2" t="str">
        <f>VLOOKUP(A2,'prodi list'!$C$1:$D$13,2,FALSE)</f>
        <v>d3akt</v>
      </c>
      <c r="F2" t="str">
        <f t="shared" ref="F2:F25" si="0">"&lt;option value='"&amp;B2&amp;D2&amp;"' class='"&amp;D2&amp;"'&gt;"&amp;B2&amp;"&lt;/option&gt;"</f>
        <v>&lt;option value='5d3akt' class='d3akt'&gt;5&lt;/option&gt;</v>
      </c>
    </row>
    <row r="3" spans="1:6" x14ac:dyDescent="0.25">
      <c r="A3" t="s">
        <v>154</v>
      </c>
      <c r="B3">
        <v>3</v>
      </c>
      <c r="D3" t="str">
        <f>VLOOKUP(A3,'prodi list'!$C$1:$D$13,2,FALSE)</f>
        <v>d3aktap</v>
      </c>
      <c r="F3" t="str">
        <f t="shared" si="0"/>
        <v>&lt;option value='3d3aktap' class='d3aktap'&gt;3&lt;/option&gt;</v>
      </c>
    </row>
    <row r="4" spans="1:6" x14ac:dyDescent="0.25">
      <c r="A4" t="s">
        <v>154</v>
      </c>
      <c r="B4">
        <v>5</v>
      </c>
      <c r="D4" t="str">
        <f>VLOOKUP(A4,'prodi list'!$C$1:$D$13,2,FALSE)</f>
        <v>d3aktap</v>
      </c>
      <c r="F4" t="str">
        <f t="shared" si="0"/>
        <v>&lt;option value='5d3aktap' class='d3aktap'&gt;5&lt;/option&gt;</v>
      </c>
    </row>
    <row r="5" spans="1:6" x14ac:dyDescent="0.25">
      <c r="A5" t="s">
        <v>164</v>
      </c>
      <c r="B5">
        <v>7</v>
      </c>
      <c r="D5" t="str">
        <f>VLOOKUP(A5,'prodi list'!$C$1:$D$13,2,FALSE)</f>
        <v>d4akt</v>
      </c>
      <c r="F5" t="str">
        <f t="shared" si="0"/>
        <v>&lt;option value='7d4akt' class='d4akt'&gt;7&lt;/option&gt;</v>
      </c>
    </row>
    <row r="6" spans="1:6" x14ac:dyDescent="0.25">
      <c r="A6" t="s">
        <v>165</v>
      </c>
      <c r="B6">
        <v>7</v>
      </c>
      <c r="D6" t="str">
        <f>VLOOKUP(A6,'prodi list'!$C$1:$D$13,2,FALSE)</f>
        <v>d4aktapnon</v>
      </c>
      <c r="F6" t="str">
        <f t="shared" si="0"/>
        <v>&lt;option value='7d4aktapnon' class='d4aktapnon'&gt;7&lt;/option&gt;</v>
      </c>
    </row>
    <row r="7" spans="1:6" x14ac:dyDescent="0.25">
      <c r="A7" t="s">
        <v>165</v>
      </c>
      <c r="B7">
        <v>9</v>
      </c>
      <c r="D7" t="str">
        <f>VLOOKUP(A7,'prodi list'!$C$1:$D$13,2,FALSE)</f>
        <v>d4aktapnon</v>
      </c>
      <c r="F7" t="str">
        <f t="shared" si="0"/>
        <v>&lt;option value='9d4aktapnon' class='d4aktapnon'&gt;9&lt;/option&gt;</v>
      </c>
    </row>
    <row r="8" spans="1:6" x14ac:dyDescent="0.25">
      <c r="A8" t="s">
        <v>155</v>
      </c>
      <c r="B8">
        <v>1</v>
      </c>
      <c r="D8" t="str">
        <f>VLOOKUP(A8,'prodi list'!$C$1:$D$13,2,FALSE)</f>
        <v>d3pjk</v>
      </c>
      <c r="F8" t="str">
        <f t="shared" si="0"/>
        <v>&lt;option value='1d3pjk' class='d3pjk'&gt;1&lt;/option&gt;</v>
      </c>
    </row>
    <row r="9" spans="1:6" x14ac:dyDescent="0.25">
      <c r="A9" t="s">
        <v>155</v>
      </c>
      <c r="B9">
        <v>3</v>
      </c>
      <c r="D9" t="str">
        <f>VLOOKUP(A9,'prodi list'!$C$1:$D$13,2,FALSE)</f>
        <v>d3pjk</v>
      </c>
      <c r="F9" t="str">
        <f t="shared" si="0"/>
        <v>&lt;option value='3d3pjk' class='d3pjk'&gt;3&lt;/option&gt;</v>
      </c>
    </row>
    <row r="10" spans="1:6" x14ac:dyDescent="0.25">
      <c r="A10" t="s">
        <v>155</v>
      </c>
      <c r="B10">
        <v>5</v>
      </c>
      <c r="D10" t="str">
        <f>VLOOKUP(A10,'prodi list'!$C$1:$D$13,2,FALSE)</f>
        <v>d3pjk</v>
      </c>
      <c r="F10" t="str">
        <f t="shared" si="0"/>
        <v>&lt;option value='5d3pjk' class='d3pjk'&gt;5&lt;/option&gt;</v>
      </c>
    </row>
    <row r="11" spans="1:6" x14ac:dyDescent="0.25">
      <c r="A11" t="s">
        <v>156</v>
      </c>
      <c r="B11">
        <v>3</v>
      </c>
      <c r="D11" t="str">
        <f>VLOOKUP(A11,'prodi list'!$C$1:$D$13,2,FALSE)</f>
        <v>d3pjkap</v>
      </c>
      <c r="F11" t="str">
        <f t="shared" si="0"/>
        <v>&lt;option value='3d3pjkap' class='d3pjkap'&gt;3&lt;/option&gt;</v>
      </c>
    </row>
    <row r="12" spans="1:6" x14ac:dyDescent="0.25">
      <c r="A12" t="s">
        <v>156</v>
      </c>
      <c r="B12">
        <v>5</v>
      </c>
      <c r="D12" t="str">
        <f>VLOOKUP(A12,'prodi list'!$C$1:$D$13,2,FALSE)</f>
        <v>d3pjkap</v>
      </c>
      <c r="F12" t="str">
        <f t="shared" si="0"/>
        <v>&lt;option value='5d3pjkap' class='d3pjkap'&gt;5&lt;/option&gt;</v>
      </c>
    </row>
    <row r="13" spans="1:6" x14ac:dyDescent="0.25">
      <c r="A13" t="s">
        <v>157</v>
      </c>
      <c r="B13">
        <v>3</v>
      </c>
      <c r="D13" t="str">
        <f>VLOOKUP(A13,'prodi list'!$C$1:$D$13,2,FALSE)</f>
        <v>d3pbb</v>
      </c>
      <c r="F13" t="str">
        <f t="shared" si="0"/>
        <v>&lt;option value='3d3pbb' class='d3pbb'&gt;3&lt;/option&gt;</v>
      </c>
    </row>
    <row r="14" spans="1:6" x14ac:dyDescent="0.25">
      <c r="A14" t="s">
        <v>157</v>
      </c>
      <c r="B14">
        <v>5</v>
      </c>
      <c r="D14" t="str">
        <f>VLOOKUP(A14,'prodi list'!$C$1:$D$13,2,FALSE)</f>
        <v>d3pbb</v>
      </c>
      <c r="F14" t="str">
        <f t="shared" si="0"/>
        <v>&lt;option value='5d3pbb' class='d3pbb'&gt;5&lt;/option&gt;</v>
      </c>
    </row>
    <row r="15" spans="1:6" x14ac:dyDescent="0.25">
      <c r="A15" t="s">
        <v>158</v>
      </c>
      <c r="B15">
        <v>4</v>
      </c>
      <c r="D15" t="str">
        <f>VLOOKUP(A15,'prodi list'!$C$1:$D$13,2,FALSE)</f>
        <v>d3pbbap</v>
      </c>
      <c r="F15" t="str">
        <f t="shared" si="0"/>
        <v>&lt;option value='4d3pbbap' class='d3pbbap'&gt;4&lt;/option&gt;</v>
      </c>
    </row>
    <row r="16" spans="1:6" x14ac:dyDescent="0.25">
      <c r="A16" t="s">
        <v>158</v>
      </c>
      <c r="B16">
        <v>5</v>
      </c>
      <c r="D16" t="str">
        <f>VLOOKUP(A16,'prodi list'!$C$1:$D$13,2,FALSE)</f>
        <v>d3pbbap</v>
      </c>
      <c r="F16" t="str">
        <f t="shared" si="0"/>
        <v>&lt;option value='5d3pbbap' class='d3pbbap'&gt;5&lt;/option&gt;</v>
      </c>
    </row>
    <row r="17" spans="1:6" x14ac:dyDescent="0.25">
      <c r="A17" t="s">
        <v>158</v>
      </c>
      <c r="B17">
        <v>6</v>
      </c>
      <c r="D17" t="str">
        <f>VLOOKUP(A17,'prodi list'!$C$1:$D$13,2,FALSE)</f>
        <v>d3pbbap</v>
      </c>
      <c r="F17" t="str">
        <f t="shared" si="0"/>
        <v>&lt;option value='6d3pbbap' class='d3pbbap'&gt;6&lt;/option&gt;</v>
      </c>
    </row>
    <row r="18" spans="1:6" x14ac:dyDescent="0.25">
      <c r="A18" t="s">
        <v>159</v>
      </c>
      <c r="B18">
        <v>3</v>
      </c>
      <c r="D18" t="str">
        <f>VLOOKUP(A18,'prodi list'!$C$1:$D$13,2,FALSE)</f>
        <v>d3bc</v>
      </c>
      <c r="F18" t="str">
        <f t="shared" si="0"/>
        <v>&lt;option value='3d3bc' class='d3bc'&gt;3&lt;/option&gt;</v>
      </c>
    </row>
    <row r="19" spans="1:6" x14ac:dyDescent="0.25">
      <c r="A19" t="s">
        <v>159</v>
      </c>
      <c r="B19">
        <v>5</v>
      </c>
      <c r="D19" t="str">
        <f>VLOOKUP(A19,'prodi list'!$C$1:$D$13,2,FALSE)</f>
        <v>d3bc</v>
      </c>
      <c r="F19" t="str">
        <f t="shared" si="0"/>
        <v>&lt;option value='5d3bc' class='d3bc'&gt;5&lt;/option&gt;</v>
      </c>
    </row>
    <row r="20" spans="1:6" x14ac:dyDescent="0.25">
      <c r="A20" t="s">
        <v>160</v>
      </c>
      <c r="B20">
        <v>5</v>
      </c>
      <c r="D20" t="str">
        <f>VLOOKUP(A20,'prodi list'!$C$1:$D$13,2,FALSE)</f>
        <v>d3bcap</v>
      </c>
      <c r="F20" t="str">
        <f t="shared" si="0"/>
        <v>&lt;option value='5d3bcap' class='d3bcap'&gt;5&lt;/option&gt;</v>
      </c>
    </row>
    <row r="21" spans="1:6" x14ac:dyDescent="0.25">
      <c r="A21" t="s">
        <v>161</v>
      </c>
      <c r="B21">
        <v>3</v>
      </c>
      <c r="D21" t="str">
        <f>VLOOKUP(A21,'prodi list'!$C$1:$D$13,2,FALSE)</f>
        <v>d3kbn</v>
      </c>
      <c r="F21" t="str">
        <f t="shared" si="0"/>
        <v>&lt;option value='3d3kbn' class='d3kbn'&gt;3&lt;/option&gt;</v>
      </c>
    </row>
    <row r="22" spans="1:6" x14ac:dyDescent="0.25">
      <c r="A22" t="s">
        <v>161</v>
      </c>
      <c r="B22">
        <v>5</v>
      </c>
      <c r="D22" t="str">
        <f>VLOOKUP(A22,'prodi list'!$C$1:$D$13,2,FALSE)</f>
        <v>d3kbn</v>
      </c>
      <c r="F22" t="str">
        <f t="shared" si="0"/>
        <v>&lt;option value='5d3kbn' class='d3kbn'&gt;5&lt;/option&gt;</v>
      </c>
    </row>
    <row r="23" spans="1:6" x14ac:dyDescent="0.25">
      <c r="A23" t="s">
        <v>162</v>
      </c>
      <c r="B23">
        <v>5</v>
      </c>
      <c r="D23" t="str">
        <f>VLOOKUP(A23,'prodi list'!$C$1:$D$13,2,FALSE)</f>
        <v>d3kbnap</v>
      </c>
      <c r="F23" t="str">
        <f t="shared" si="0"/>
        <v>&lt;option value='5d3kbnap' class='d3kbnap'&gt;5&lt;/option&gt;</v>
      </c>
    </row>
    <row r="24" spans="1:6" x14ac:dyDescent="0.25">
      <c r="A24" t="s">
        <v>163</v>
      </c>
      <c r="B24">
        <v>3</v>
      </c>
      <c r="D24" t="str">
        <f>VLOOKUP(A24,'prodi list'!$C$1:$D$13,2,FALSE)</f>
        <v>d3ma</v>
      </c>
      <c r="F24" t="str">
        <f t="shared" si="0"/>
        <v>&lt;option value='3d3ma' class='d3ma'&gt;3&lt;/option&gt;</v>
      </c>
    </row>
    <row r="25" spans="1:6" x14ac:dyDescent="0.25">
      <c r="A25" t="s">
        <v>163</v>
      </c>
      <c r="B25">
        <v>5</v>
      </c>
      <c r="D25" t="str">
        <f>VLOOKUP(A25,'prodi list'!$C$1:$D$13,2,FALSE)</f>
        <v>d3ma</v>
      </c>
      <c r="F25" t="str">
        <f t="shared" si="0"/>
        <v>&lt;option value='5d3ma' class='d3ma'&gt;5&lt;/option&gt;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B78" workbookViewId="0">
      <selection activeCell="F89" sqref="F89"/>
    </sheetView>
  </sheetViews>
  <sheetFormatPr defaultRowHeight="15" x14ac:dyDescent="0.25"/>
  <cols>
    <col min="2" max="2" width="41.85546875" bestFit="1" customWidth="1"/>
    <col min="3" max="3" width="11.42578125" bestFit="1" customWidth="1"/>
    <col min="4" max="4" width="9.42578125" bestFit="1" customWidth="1"/>
    <col min="5" max="5" width="53.28515625" bestFit="1" customWidth="1"/>
    <col min="6" max="6" width="18.5703125" bestFit="1" customWidth="1"/>
  </cols>
  <sheetData>
    <row r="1" spans="1:7" x14ac:dyDescent="0.25">
      <c r="A1" t="s">
        <v>0</v>
      </c>
      <c r="B1" t="s">
        <v>166</v>
      </c>
      <c r="D1" t="s">
        <v>167</v>
      </c>
      <c r="E1" t="s">
        <v>168</v>
      </c>
      <c r="F1" t="s">
        <v>169</v>
      </c>
    </row>
    <row r="2" spans="1:7" x14ac:dyDescent="0.25">
      <c r="A2">
        <v>1</v>
      </c>
      <c r="B2" t="s">
        <v>154</v>
      </c>
      <c r="C2" t="str">
        <f>VLOOKUP(B2,'prodi list'!$C$1:$D$13,2,FALSE)</f>
        <v>d3aktap</v>
      </c>
      <c r="D2">
        <v>3</v>
      </c>
      <c r="E2" t="s">
        <v>170</v>
      </c>
      <c r="F2" t="s">
        <v>171</v>
      </c>
      <c r="G2" t="str">
        <f>"&lt;option value='"&amp;F2&amp;"' class='"&amp;D2&amp;C2&amp;"'&gt;"&amp;E2&amp;"&lt;/option&gt;"</f>
        <v>&lt;option value='Eko.Mikro' class='3d3aktap'&gt;Ekonomi Mikro&lt;/option&gt;</v>
      </c>
    </row>
    <row r="3" spans="1:7" x14ac:dyDescent="0.25">
      <c r="A3">
        <v>2</v>
      </c>
      <c r="B3" t="s">
        <v>154</v>
      </c>
      <c r="C3" t="str">
        <f>VLOOKUP(B3,'prodi list'!$C$1:$D$13,2,FALSE)</f>
        <v>d3aktap</v>
      </c>
      <c r="D3">
        <v>3</v>
      </c>
      <c r="E3" t="s">
        <v>172</v>
      </c>
      <c r="F3" t="s">
        <v>173</v>
      </c>
      <c r="G3" t="str">
        <f t="shared" ref="G3:G66" si="0">"&lt;option value='"&amp;F3&amp;"' class='"&amp;D3&amp;C3&amp;"'&gt;"&amp;E3&amp;"&lt;/option&gt;"</f>
        <v>&lt;option value='Hk Perdata' class='3d3aktap'&gt;Hukum Perdata&lt;/option&gt;</v>
      </c>
    </row>
    <row r="4" spans="1:7" x14ac:dyDescent="0.25">
      <c r="A4">
        <v>3</v>
      </c>
      <c r="B4" t="s">
        <v>154</v>
      </c>
      <c r="C4" t="str">
        <f>VLOOKUP(B4,'prodi list'!$C$1:$D$13,2,FALSE)</f>
        <v>d3aktap</v>
      </c>
      <c r="D4">
        <v>3</v>
      </c>
      <c r="E4" t="s">
        <v>174</v>
      </c>
      <c r="F4" t="s">
        <v>175</v>
      </c>
      <c r="G4" t="str">
        <f t="shared" si="0"/>
        <v>&lt;option value='PengAkun I' class='3d3aktap'&gt;Pengantar Akuntansi I&lt;/option&gt;</v>
      </c>
    </row>
    <row r="5" spans="1:7" x14ac:dyDescent="0.25">
      <c r="A5">
        <v>4</v>
      </c>
      <c r="B5" t="s">
        <v>154</v>
      </c>
      <c r="C5" t="str">
        <f>VLOOKUP(B5,'prodi list'!$C$1:$D$13,2,FALSE)</f>
        <v>d3aktap</v>
      </c>
      <c r="D5">
        <v>3</v>
      </c>
      <c r="E5" t="s">
        <v>176</v>
      </c>
      <c r="F5" t="s">
        <v>177</v>
      </c>
      <c r="G5" t="str">
        <f t="shared" si="0"/>
        <v>&lt;option value='P Peng Akun I' class='3d3aktap'&gt;Praktik Pengantar Akuntansi I&lt;/option&gt;</v>
      </c>
    </row>
    <row r="6" spans="1:7" x14ac:dyDescent="0.25">
      <c r="A6">
        <v>5</v>
      </c>
      <c r="B6" t="s">
        <v>154</v>
      </c>
      <c r="C6" t="str">
        <f>VLOOKUP(B6,'prodi list'!$C$1:$D$13,2,FALSE)</f>
        <v>d3aktap</v>
      </c>
      <c r="D6">
        <v>5</v>
      </c>
      <c r="E6" t="s">
        <v>178</v>
      </c>
      <c r="F6" t="s">
        <v>179</v>
      </c>
      <c r="G6" t="str">
        <f t="shared" si="0"/>
        <v>&lt;option value='AKBI II' class='5d3aktap'&gt;Akuntansi Biaya II&lt;/option&gt;</v>
      </c>
    </row>
    <row r="7" spans="1:7" x14ac:dyDescent="0.25">
      <c r="A7">
        <v>6</v>
      </c>
      <c r="B7" t="s">
        <v>154</v>
      </c>
      <c r="C7" t="str">
        <f>VLOOKUP(B7,'prodi list'!$C$1:$D$13,2,FALSE)</f>
        <v>d3aktap</v>
      </c>
      <c r="D7">
        <v>5</v>
      </c>
      <c r="E7" t="s">
        <v>180</v>
      </c>
      <c r="F7" t="s">
        <v>181</v>
      </c>
      <c r="G7" t="str">
        <f t="shared" si="0"/>
        <v>&lt;option value='AKM I' class='5d3aktap'&gt;Akuntansi Keuangan Menengah I&lt;/option&gt;</v>
      </c>
    </row>
    <row r="8" spans="1:7" x14ac:dyDescent="0.25">
      <c r="A8">
        <v>7</v>
      </c>
      <c r="B8" t="s">
        <v>154</v>
      </c>
      <c r="C8" t="str">
        <f>VLOOKUP(B8,'prodi list'!$C$1:$D$13,2,FALSE)</f>
        <v>d3aktap</v>
      </c>
      <c r="D8">
        <v>5</v>
      </c>
      <c r="E8" t="s">
        <v>182</v>
      </c>
      <c r="F8" t="s">
        <v>183</v>
      </c>
      <c r="G8" t="str">
        <f t="shared" si="0"/>
        <v>&lt;option value='AkPem II' class='5d3aktap'&gt;Akuntansi Pemerintah II&lt;/option&gt;</v>
      </c>
    </row>
    <row r="9" spans="1:7" x14ac:dyDescent="0.25">
      <c r="A9">
        <v>8</v>
      </c>
      <c r="B9" t="s">
        <v>154</v>
      </c>
      <c r="C9" t="str">
        <f>VLOOKUP(B9,'prodi list'!$C$1:$D$13,2,FALSE)</f>
        <v>d3aktap</v>
      </c>
      <c r="D9">
        <v>5</v>
      </c>
      <c r="E9" t="s">
        <v>184</v>
      </c>
      <c r="F9" t="s">
        <v>185</v>
      </c>
      <c r="G9" t="str">
        <f t="shared" si="0"/>
        <v>&lt;option value='HKN' class='5d3aktap'&gt;Hukum Keuangan Negara&lt;/option&gt;</v>
      </c>
    </row>
    <row r="10" spans="1:7" x14ac:dyDescent="0.25">
      <c r="A10">
        <v>9</v>
      </c>
      <c r="B10" t="s">
        <v>154</v>
      </c>
      <c r="C10" t="str">
        <f>VLOOKUP(B10,'prodi list'!$C$1:$D$13,2,FALSE)</f>
        <v>d3aktap</v>
      </c>
      <c r="D10">
        <v>5</v>
      </c>
      <c r="E10" t="s">
        <v>186</v>
      </c>
      <c r="F10" t="s">
        <v>187</v>
      </c>
      <c r="G10" t="str">
        <f t="shared" si="0"/>
        <v>&lt;option value='Keu Publik' class='5d3aktap'&gt;Keuangan Publik&lt;/option&gt;</v>
      </c>
    </row>
    <row r="11" spans="1:7" x14ac:dyDescent="0.25">
      <c r="A11">
        <v>10</v>
      </c>
      <c r="B11" t="s">
        <v>154</v>
      </c>
      <c r="C11" t="str">
        <f>VLOOKUP(B11,'prodi list'!$C$1:$D$13,2,FALSE)</f>
        <v>d3aktap</v>
      </c>
      <c r="D11">
        <v>5</v>
      </c>
      <c r="E11" t="s">
        <v>188</v>
      </c>
      <c r="F11" t="s">
        <v>189</v>
      </c>
      <c r="G11" t="str">
        <f t="shared" si="0"/>
        <v>&lt;option value='P AKM I' class='5d3aktap'&gt;Praktik Akuntansi Keuangan Menengah I&lt;/option&gt;</v>
      </c>
    </row>
    <row r="12" spans="1:7" x14ac:dyDescent="0.25">
      <c r="A12">
        <v>11</v>
      </c>
      <c r="B12" t="s">
        <v>154</v>
      </c>
      <c r="C12" t="str">
        <f>VLOOKUP(B12,'prodi list'!$C$1:$D$13,2,FALSE)</f>
        <v>d3aktap</v>
      </c>
      <c r="D12">
        <v>5</v>
      </c>
      <c r="E12" t="s">
        <v>190</v>
      </c>
      <c r="F12" t="s">
        <v>191</v>
      </c>
      <c r="G12" t="str">
        <f t="shared" si="0"/>
        <v>&lt;option value='SIA' class='5d3aktap'&gt;Sistem Informasi Akuntansi&lt;/option&gt;</v>
      </c>
    </row>
    <row r="13" spans="1:7" x14ac:dyDescent="0.25">
      <c r="A13">
        <v>12</v>
      </c>
      <c r="B13" t="s">
        <v>154</v>
      </c>
      <c r="C13" t="str">
        <f>VLOOKUP(B13,'prodi list'!$C$1:$D$13,2,FALSE)</f>
        <v>d3aktap</v>
      </c>
      <c r="D13">
        <v>5</v>
      </c>
      <c r="E13" t="s">
        <v>192</v>
      </c>
      <c r="F13" t="s">
        <v>193</v>
      </c>
      <c r="G13" t="str">
        <f t="shared" si="0"/>
        <v>&lt;option value='Statistika Tr' class='5d3aktap'&gt;Statistika Terapan&lt;/option&gt;</v>
      </c>
    </row>
    <row r="14" spans="1:7" x14ac:dyDescent="0.25">
      <c r="A14">
        <v>13</v>
      </c>
      <c r="B14" t="s">
        <v>153</v>
      </c>
      <c r="C14" t="str">
        <f>VLOOKUP(B14,'prodi list'!$C$1:$D$13,2,FALSE)</f>
        <v>d3akt</v>
      </c>
      <c r="D14">
        <v>3</v>
      </c>
      <c r="E14" t="s">
        <v>194</v>
      </c>
      <c r="F14" t="s">
        <v>195</v>
      </c>
      <c r="G14" t="str">
        <f t="shared" si="0"/>
        <v>&lt;option value='AKBI I' class='3d3akt'&gt;Akuntansi Biaya I&lt;/option&gt;</v>
      </c>
    </row>
    <row r="15" spans="1:7" x14ac:dyDescent="0.25">
      <c r="A15">
        <v>14</v>
      </c>
      <c r="B15" t="s">
        <v>153</v>
      </c>
      <c r="C15" t="str">
        <f>VLOOKUP(B15,'prodi list'!$C$1:$D$13,2,FALSE)</f>
        <v>d3akt</v>
      </c>
      <c r="D15">
        <v>3</v>
      </c>
      <c r="E15" t="s">
        <v>180</v>
      </c>
      <c r="F15" t="s">
        <v>181</v>
      </c>
      <c r="G15" t="str">
        <f t="shared" si="0"/>
        <v>&lt;option value='AKM I' class='3d3akt'&gt;Akuntansi Keuangan Menengah I&lt;/option&gt;</v>
      </c>
    </row>
    <row r="16" spans="1:7" x14ac:dyDescent="0.25">
      <c r="A16">
        <v>15</v>
      </c>
      <c r="B16" t="s">
        <v>153</v>
      </c>
      <c r="C16" t="str">
        <f>VLOOKUP(B16,'prodi list'!$C$1:$D$13,2,FALSE)</f>
        <v>d3akt</v>
      </c>
      <c r="D16">
        <v>3</v>
      </c>
      <c r="E16" t="s">
        <v>196</v>
      </c>
      <c r="F16" t="s">
        <v>197</v>
      </c>
      <c r="G16" t="str">
        <f t="shared" si="0"/>
        <v>&lt;option value='AkPem I' class='3d3akt'&gt;Akuntansi Pemerintah I&lt;/option&gt;</v>
      </c>
    </row>
    <row r="17" spans="1:7" x14ac:dyDescent="0.25">
      <c r="A17">
        <v>16</v>
      </c>
      <c r="B17" t="s">
        <v>153</v>
      </c>
      <c r="C17" t="str">
        <f>VLOOKUP(B17,'prodi list'!$C$1:$D$13,2,FALSE)</f>
        <v>d3akt</v>
      </c>
      <c r="D17">
        <v>3</v>
      </c>
      <c r="E17" t="s">
        <v>198</v>
      </c>
      <c r="F17" t="s">
        <v>199</v>
      </c>
      <c r="G17" t="str">
        <f t="shared" si="0"/>
        <v>&lt;option value='Eko.Makro' class='3d3akt'&gt;Ekonomi Makro&lt;/option&gt;</v>
      </c>
    </row>
    <row r="18" spans="1:7" x14ac:dyDescent="0.25">
      <c r="A18">
        <v>17</v>
      </c>
      <c r="B18" t="s">
        <v>153</v>
      </c>
      <c r="C18" t="str">
        <f>VLOOKUP(B18,'prodi list'!$C$1:$D$13,2,FALSE)</f>
        <v>d3akt</v>
      </c>
      <c r="D18">
        <v>3</v>
      </c>
      <c r="E18" t="s">
        <v>200</v>
      </c>
      <c r="F18" t="s">
        <v>200</v>
      </c>
      <c r="G18" t="str">
        <f t="shared" si="0"/>
        <v>&lt;option value='Perpajakan I' class='3d3akt'&gt;Perpajakan I&lt;/option&gt;</v>
      </c>
    </row>
    <row r="19" spans="1:7" x14ac:dyDescent="0.25">
      <c r="A19">
        <v>18</v>
      </c>
      <c r="B19" t="s">
        <v>153</v>
      </c>
      <c r="C19" t="str">
        <f>VLOOKUP(B19,'prodi list'!$C$1:$D$13,2,FALSE)</f>
        <v>d3akt</v>
      </c>
      <c r="D19">
        <v>3</v>
      </c>
      <c r="E19" t="s">
        <v>188</v>
      </c>
      <c r="F19" t="s">
        <v>189</v>
      </c>
      <c r="G19" t="str">
        <f t="shared" si="0"/>
        <v>&lt;option value='P AKM I' class='3d3akt'&gt;Praktik Akuntansi Keuangan Menengah I&lt;/option&gt;</v>
      </c>
    </row>
    <row r="20" spans="1:7" x14ac:dyDescent="0.25">
      <c r="A20">
        <v>19</v>
      </c>
      <c r="B20" t="s">
        <v>153</v>
      </c>
      <c r="C20" t="str">
        <f>VLOOKUP(B20,'prodi list'!$C$1:$D$13,2,FALSE)</f>
        <v>d3akt</v>
      </c>
      <c r="D20">
        <v>5</v>
      </c>
      <c r="E20" t="s">
        <v>201</v>
      </c>
      <c r="F20" t="s">
        <v>202</v>
      </c>
      <c r="G20" t="str">
        <f t="shared" si="0"/>
        <v>&lt;option value='AKL I' class='5d3akt'&gt;Akuntansi Keuangan Lanjutan I&lt;/option&gt;</v>
      </c>
    </row>
    <row r="21" spans="1:7" x14ac:dyDescent="0.25">
      <c r="A21">
        <v>20</v>
      </c>
      <c r="B21" t="s">
        <v>153</v>
      </c>
      <c r="C21" t="str">
        <f>VLOOKUP(B21,'prodi list'!$C$1:$D$13,2,FALSE)</f>
        <v>d3akt</v>
      </c>
      <c r="D21">
        <v>5</v>
      </c>
      <c r="E21" t="s">
        <v>203</v>
      </c>
      <c r="F21" t="s">
        <v>204</v>
      </c>
      <c r="G21" t="str">
        <f t="shared" si="0"/>
        <v>&lt;option value='ALK' class='5d3akt'&gt;Analisis Laporan Keuangan&lt;/option&gt;</v>
      </c>
    </row>
    <row r="22" spans="1:7" x14ac:dyDescent="0.25">
      <c r="A22">
        <v>21</v>
      </c>
      <c r="B22" t="s">
        <v>153</v>
      </c>
      <c r="C22" t="str">
        <f>VLOOKUP(B22,'prodi list'!$C$1:$D$13,2,FALSE)</f>
        <v>d3akt</v>
      </c>
      <c r="D22">
        <v>5</v>
      </c>
      <c r="E22" t="s">
        <v>205</v>
      </c>
      <c r="F22" t="s">
        <v>206</v>
      </c>
      <c r="G22" t="str">
        <f t="shared" si="0"/>
        <v>&lt;option value='AKSK' class='5d3akt'&gt;Audit Keuangan Sektor Komersial&lt;/option&gt;</v>
      </c>
    </row>
    <row r="23" spans="1:7" x14ac:dyDescent="0.25">
      <c r="A23">
        <v>22</v>
      </c>
      <c r="B23" t="s">
        <v>153</v>
      </c>
      <c r="C23" t="str">
        <f>VLOOKUP(B23,'prodi list'!$C$1:$D$13,2,FALSE)</f>
        <v>d3akt</v>
      </c>
      <c r="D23">
        <v>5</v>
      </c>
      <c r="E23" t="s">
        <v>207</v>
      </c>
      <c r="F23" t="s">
        <v>208</v>
      </c>
      <c r="G23" t="str">
        <f t="shared" si="0"/>
        <v>&lt;option value='B.Indo' class='5d3akt'&gt;Bahasa Indonesia&lt;/option&gt;</v>
      </c>
    </row>
    <row r="24" spans="1:7" x14ac:dyDescent="0.25">
      <c r="A24">
        <v>23</v>
      </c>
      <c r="B24" t="s">
        <v>153</v>
      </c>
      <c r="C24" t="str">
        <f>VLOOKUP(B24,'prodi list'!$C$1:$D$13,2,FALSE)</f>
        <v>d3akt</v>
      </c>
      <c r="D24">
        <v>5</v>
      </c>
      <c r="E24" t="s">
        <v>209</v>
      </c>
      <c r="F24" t="s">
        <v>210</v>
      </c>
      <c r="G24" t="str">
        <f t="shared" si="0"/>
        <v>&lt;option value='Budnus PK' class='5d3akt'&gt;Budaya Nusantara dan Pengembangan Kepribadian&lt;/option&gt;</v>
      </c>
    </row>
    <row r="25" spans="1:7" x14ac:dyDescent="0.25">
      <c r="A25">
        <v>24</v>
      </c>
      <c r="B25" t="s">
        <v>153</v>
      </c>
      <c r="C25" t="str">
        <f>VLOOKUP(B25,'prodi list'!$C$1:$D$13,2,FALSE)</f>
        <v>d3akt</v>
      </c>
      <c r="D25">
        <v>5</v>
      </c>
      <c r="E25" t="s">
        <v>211</v>
      </c>
      <c r="F25" t="s">
        <v>212</v>
      </c>
      <c r="G25" t="str">
        <f t="shared" si="0"/>
        <v>&lt;option value='SIAP' class='5d3akt'&gt;Sistem Informasi Akuntansi Pemerintah&lt;/option&gt;</v>
      </c>
    </row>
    <row r="26" spans="1:7" x14ac:dyDescent="0.25">
      <c r="A26">
        <v>25</v>
      </c>
      <c r="B26" t="s">
        <v>153</v>
      </c>
      <c r="C26" t="str">
        <f>VLOOKUP(B26,'prodi list'!$C$1:$D$13,2,FALSE)</f>
        <v>d3akt</v>
      </c>
      <c r="D26">
        <v>5</v>
      </c>
      <c r="E26" t="s">
        <v>192</v>
      </c>
      <c r="F26" t="s">
        <v>193</v>
      </c>
      <c r="G26" t="str">
        <f t="shared" si="0"/>
        <v>&lt;option value='Statistika Tr' class='5d3akt'&gt;Statistika Terapan&lt;/option&gt;</v>
      </c>
    </row>
    <row r="27" spans="1:7" x14ac:dyDescent="0.25">
      <c r="A27">
        <v>26</v>
      </c>
      <c r="B27" t="s">
        <v>162</v>
      </c>
      <c r="C27" t="str">
        <f>VLOOKUP(B27,'prodi list'!$C$1:$D$13,2,FALSE)</f>
        <v>d3kbnap</v>
      </c>
      <c r="D27">
        <v>5</v>
      </c>
      <c r="E27" t="s">
        <v>213</v>
      </c>
      <c r="F27" t="s">
        <v>214</v>
      </c>
      <c r="G27" t="str">
        <f t="shared" si="0"/>
        <v>&lt;option value='Bank LK' class='5d3kbnap'&gt;Bank dan Lembaga Keuangan&lt;/option&gt;</v>
      </c>
    </row>
    <row r="28" spans="1:7" x14ac:dyDescent="0.25">
      <c r="A28">
        <v>27</v>
      </c>
      <c r="B28" t="s">
        <v>162</v>
      </c>
      <c r="C28" t="str">
        <f>VLOOKUP(B28,'prodi list'!$C$1:$D$13,2,FALSE)</f>
        <v>d3kbnap</v>
      </c>
      <c r="D28">
        <v>5</v>
      </c>
      <c r="E28" t="s">
        <v>186</v>
      </c>
      <c r="F28" t="s">
        <v>187</v>
      </c>
      <c r="G28" t="str">
        <f t="shared" si="0"/>
        <v>&lt;option value='Keu Publik' class='5d3kbnap'&gt;Keuangan Publik&lt;/option&gt;</v>
      </c>
    </row>
    <row r="29" spans="1:7" x14ac:dyDescent="0.25">
      <c r="A29">
        <v>28</v>
      </c>
      <c r="B29" t="s">
        <v>162</v>
      </c>
      <c r="C29" t="str">
        <f>VLOOKUP(B29,'prodi list'!$C$1:$D$13,2,FALSE)</f>
        <v>d3kbnap</v>
      </c>
      <c r="D29">
        <v>5</v>
      </c>
      <c r="E29" t="s">
        <v>215</v>
      </c>
      <c r="F29" t="s">
        <v>216</v>
      </c>
      <c r="G29" t="str">
        <f t="shared" si="0"/>
        <v>&lt;option value='P BMN' class='5d3kbnap'&gt;Pengelolaan Barang Milik Negara&lt;/option&gt;</v>
      </c>
    </row>
    <row r="30" spans="1:7" x14ac:dyDescent="0.25">
      <c r="A30">
        <v>29</v>
      </c>
      <c r="B30" t="s">
        <v>162</v>
      </c>
      <c r="C30" t="str">
        <f>VLOOKUP(B30,'prodi list'!$C$1:$D$13,2,FALSE)</f>
        <v>d3kbnap</v>
      </c>
      <c r="D30">
        <v>5</v>
      </c>
      <c r="E30" t="s">
        <v>217</v>
      </c>
      <c r="F30" t="s">
        <v>218</v>
      </c>
      <c r="G30" t="str">
        <f t="shared" si="0"/>
        <v>&lt;option value='PKN' class='5d3kbnap'&gt;Pengelolaan Kas Negara&lt;/option&gt;</v>
      </c>
    </row>
    <row r="31" spans="1:7" x14ac:dyDescent="0.25">
      <c r="A31">
        <v>30</v>
      </c>
      <c r="B31" t="s">
        <v>162</v>
      </c>
      <c r="C31" t="str">
        <f>VLOOKUP(B31,'prodi list'!$C$1:$D$13,2,FALSE)</f>
        <v>d3kbnap</v>
      </c>
      <c r="D31">
        <v>5</v>
      </c>
      <c r="E31" t="s">
        <v>219</v>
      </c>
      <c r="F31" t="s">
        <v>220</v>
      </c>
      <c r="G31" t="str">
        <f t="shared" si="0"/>
        <v>&lt;option value='P KeuDa' class='5d3kbnap'&gt;Pengelolaan Keuangan Daerah&lt;/option&gt;</v>
      </c>
    </row>
    <row r="32" spans="1:7" x14ac:dyDescent="0.25">
      <c r="A32">
        <v>31</v>
      </c>
      <c r="B32" t="s">
        <v>162</v>
      </c>
      <c r="C32" t="str">
        <f>VLOOKUP(B32,'prodi list'!$C$1:$D$13,2,FALSE)</f>
        <v>d3kbnap</v>
      </c>
      <c r="D32">
        <v>5</v>
      </c>
      <c r="E32" t="s">
        <v>221</v>
      </c>
      <c r="F32" t="s">
        <v>222</v>
      </c>
      <c r="G32" t="str">
        <f t="shared" si="0"/>
        <v>&lt;option value='TKDD' class='5d3kbnap'&gt;Transfer Ke Daerah dan Dana Desa&lt;/option&gt;</v>
      </c>
    </row>
    <row r="33" spans="1:7" x14ac:dyDescent="0.25">
      <c r="A33">
        <v>32</v>
      </c>
      <c r="B33" t="s">
        <v>161</v>
      </c>
      <c r="C33" t="str">
        <f>VLOOKUP(B33,'prodi list'!$C$1:$D$13,2,FALSE)</f>
        <v>d3kbn</v>
      </c>
      <c r="D33">
        <v>3</v>
      </c>
      <c r="E33" t="s">
        <v>223</v>
      </c>
      <c r="F33" t="s">
        <v>224</v>
      </c>
      <c r="G33" t="str">
        <f t="shared" si="0"/>
        <v>&lt;option value='AKBI' class='3d3kbn'&gt;Akuntansi Biaya&lt;/option&gt;</v>
      </c>
    </row>
    <row r="34" spans="1:7" x14ac:dyDescent="0.25">
      <c r="A34">
        <v>33</v>
      </c>
      <c r="B34" t="s">
        <v>161</v>
      </c>
      <c r="C34" t="str">
        <f>VLOOKUP(B34,'prodi list'!$C$1:$D$13,2,FALSE)</f>
        <v>d3kbn</v>
      </c>
      <c r="D34">
        <v>3</v>
      </c>
      <c r="E34" t="s">
        <v>198</v>
      </c>
      <c r="F34" t="s">
        <v>199</v>
      </c>
      <c r="G34" t="str">
        <f t="shared" si="0"/>
        <v>&lt;option value='Eko.Makro' class='3d3kbn'&gt;Ekonomi Makro&lt;/option&gt;</v>
      </c>
    </row>
    <row r="35" spans="1:7" x14ac:dyDescent="0.25">
      <c r="A35">
        <v>34</v>
      </c>
      <c r="B35" t="s">
        <v>161</v>
      </c>
      <c r="C35" t="str">
        <f>VLOOKUP(B35,'prodi list'!$C$1:$D$13,2,FALSE)</f>
        <v>d3kbn</v>
      </c>
      <c r="D35">
        <v>3</v>
      </c>
      <c r="E35" t="s">
        <v>225</v>
      </c>
      <c r="F35" t="s">
        <v>226</v>
      </c>
      <c r="G35" t="str">
        <f t="shared" si="0"/>
        <v>&lt;option value='Mtk Keu' class='3d3kbn'&gt;Matematika Keuangan&lt;/option&gt;</v>
      </c>
    </row>
    <row r="36" spans="1:7" x14ac:dyDescent="0.25">
      <c r="A36">
        <v>35</v>
      </c>
      <c r="B36" t="s">
        <v>161</v>
      </c>
      <c r="C36" t="str">
        <f>VLOOKUP(B36,'prodi list'!$C$1:$D$13,2,FALSE)</f>
        <v>d3kbn</v>
      </c>
      <c r="D36">
        <v>3</v>
      </c>
      <c r="E36" t="s">
        <v>227</v>
      </c>
      <c r="F36" t="s">
        <v>228</v>
      </c>
      <c r="G36" t="str">
        <f t="shared" si="0"/>
        <v>&lt;option value='P PNBP' class='3d3kbn'&gt;Pelaksanaan Pendapatan Negara Bukan Pajak&lt;/option&gt;</v>
      </c>
    </row>
    <row r="37" spans="1:7" x14ac:dyDescent="0.25">
      <c r="A37">
        <v>36</v>
      </c>
      <c r="B37" t="s">
        <v>161</v>
      </c>
      <c r="C37" t="str">
        <f>VLOOKUP(B37,'prodi list'!$C$1:$D$13,2,FALSE)</f>
        <v>d3kbn</v>
      </c>
      <c r="D37">
        <v>3</v>
      </c>
      <c r="E37" t="s">
        <v>229</v>
      </c>
      <c r="F37" t="s">
        <v>230</v>
      </c>
      <c r="G37" t="str">
        <f t="shared" si="0"/>
        <v>&lt;option value='PBJ' class='3d3kbn'&gt;Pengadaan Barang/Jasa Pemerintah&lt;/option&gt;</v>
      </c>
    </row>
    <row r="38" spans="1:7" x14ac:dyDescent="0.25">
      <c r="A38">
        <v>37</v>
      </c>
      <c r="B38" t="s">
        <v>161</v>
      </c>
      <c r="C38" t="str">
        <f>VLOOKUP(B38,'prodi list'!$C$1:$D$13,2,FALSE)</f>
        <v>d3kbn</v>
      </c>
      <c r="D38">
        <v>3</v>
      </c>
      <c r="E38" t="s">
        <v>215</v>
      </c>
      <c r="F38" t="s">
        <v>216</v>
      </c>
      <c r="G38" t="str">
        <f t="shared" si="0"/>
        <v>&lt;option value='P BMN' class='3d3kbn'&gt;Pengelolaan Barang Milik Negara&lt;/option&gt;</v>
      </c>
    </row>
    <row r="39" spans="1:7" x14ac:dyDescent="0.25">
      <c r="A39">
        <v>38</v>
      </c>
      <c r="B39" t="s">
        <v>161</v>
      </c>
      <c r="C39" t="str">
        <f>VLOOKUP(B39,'prodi list'!$C$1:$D$13,2,FALSE)</f>
        <v>d3kbn</v>
      </c>
      <c r="D39">
        <v>3</v>
      </c>
      <c r="E39" t="s">
        <v>231</v>
      </c>
      <c r="F39" t="s">
        <v>232</v>
      </c>
      <c r="G39" t="str">
        <f t="shared" si="0"/>
        <v>&lt;option value='PAN I' class='3d3kbn'&gt;Perencanaan Anggaran Negara I&lt;/option&gt;</v>
      </c>
    </row>
    <row r="40" spans="1:7" x14ac:dyDescent="0.25">
      <c r="A40">
        <v>39</v>
      </c>
      <c r="B40" t="s">
        <v>161</v>
      </c>
      <c r="C40" t="str">
        <f>VLOOKUP(B40,'prodi list'!$C$1:$D$13,2,FALSE)</f>
        <v>d3kbn</v>
      </c>
      <c r="D40">
        <v>3</v>
      </c>
      <c r="E40" t="s">
        <v>233</v>
      </c>
      <c r="F40" t="s">
        <v>234</v>
      </c>
      <c r="G40" t="str">
        <f t="shared" si="0"/>
        <v>&lt;option value='Pjk InstPem' class='3d3kbn'&gt;Perpajakan Instansi Pemerintah&lt;/option&gt;</v>
      </c>
    </row>
    <row r="41" spans="1:7" x14ac:dyDescent="0.25">
      <c r="A41">
        <v>40</v>
      </c>
      <c r="B41" t="s">
        <v>161</v>
      </c>
      <c r="C41" t="str">
        <f>VLOOKUP(B41,'prodi list'!$C$1:$D$13,2,FALSE)</f>
        <v>d3kbn</v>
      </c>
      <c r="D41">
        <v>5</v>
      </c>
      <c r="E41" t="s">
        <v>235</v>
      </c>
      <c r="F41" t="s">
        <v>236</v>
      </c>
      <c r="G41" t="str">
        <f t="shared" si="0"/>
        <v>&lt;option value='AkPem Pus' class='5d3kbn'&gt;Akuntansi Pemerintah Pusat&lt;/option&gt;</v>
      </c>
    </row>
    <row r="42" spans="1:7" x14ac:dyDescent="0.25">
      <c r="A42">
        <v>41</v>
      </c>
      <c r="B42" t="s">
        <v>161</v>
      </c>
      <c r="C42" t="str">
        <f>VLOOKUP(B42,'prodi list'!$C$1:$D$13,2,FALSE)</f>
        <v>d3kbn</v>
      </c>
      <c r="D42">
        <v>5</v>
      </c>
      <c r="E42" t="s">
        <v>207</v>
      </c>
      <c r="F42" t="s">
        <v>208</v>
      </c>
      <c r="G42" t="str">
        <f t="shared" si="0"/>
        <v>&lt;option value='B.Indo' class='5d3kbn'&gt;Bahasa Indonesia&lt;/option&gt;</v>
      </c>
    </row>
    <row r="43" spans="1:7" x14ac:dyDescent="0.25">
      <c r="A43">
        <v>42</v>
      </c>
      <c r="B43" t="s">
        <v>161</v>
      </c>
      <c r="C43" t="str">
        <f>VLOOKUP(B43,'prodi list'!$C$1:$D$13,2,FALSE)</f>
        <v>d3kbn</v>
      </c>
      <c r="D43">
        <v>5</v>
      </c>
      <c r="E43" t="s">
        <v>237</v>
      </c>
      <c r="F43" t="s">
        <v>238</v>
      </c>
      <c r="G43" t="str">
        <f t="shared" si="0"/>
        <v>&lt;option value='Man Proy' class='5d3kbn'&gt;Manajemen Proyek&lt;/option&gt;</v>
      </c>
    </row>
    <row r="44" spans="1:7" x14ac:dyDescent="0.25">
      <c r="A44">
        <v>43</v>
      </c>
      <c r="B44" t="s">
        <v>161</v>
      </c>
      <c r="C44" t="str">
        <f>VLOOKUP(B44,'prodi list'!$C$1:$D$13,2,FALSE)</f>
        <v>d3kbn</v>
      </c>
      <c r="D44">
        <v>5</v>
      </c>
      <c r="E44" t="s">
        <v>229</v>
      </c>
      <c r="F44" t="s">
        <v>230</v>
      </c>
      <c r="G44" t="str">
        <f t="shared" si="0"/>
        <v>&lt;option value='PBJ' class='5d3kbn'&gt;Pengadaan Barang/Jasa Pemerintah&lt;/option&gt;</v>
      </c>
    </row>
    <row r="45" spans="1:7" x14ac:dyDescent="0.25">
      <c r="A45">
        <v>44</v>
      </c>
      <c r="B45" t="s">
        <v>161</v>
      </c>
      <c r="C45" t="str">
        <f>VLOOKUP(B45,'prodi list'!$C$1:$D$13,2,FALSE)</f>
        <v>d3kbn</v>
      </c>
      <c r="D45">
        <v>5</v>
      </c>
      <c r="E45" t="s">
        <v>239</v>
      </c>
      <c r="F45" t="s">
        <v>240</v>
      </c>
      <c r="G45" t="str">
        <f t="shared" si="0"/>
        <v>&lt;option value='P Keu BLU' class='5d3kbn'&gt;Pengelolaan Keuangan BLU&lt;/option&gt;</v>
      </c>
    </row>
    <row r="46" spans="1:7" x14ac:dyDescent="0.25">
      <c r="A46">
        <v>45</v>
      </c>
      <c r="B46" t="s">
        <v>161</v>
      </c>
      <c r="C46" t="str">
        <f>VLOOKUP(B46,'prodi list'!$C$1:$D$13,2,FALSE)</f>
        <v>d3kbn</v>
      </c>
      <c r="D46">
        <v>5</v>
      </c>
      <c r="E46" t="s">
        <v>219</v>
      </c>
      <c r="F46" t="s">
        <v>220</v>
      </c>
      <c r="G46" t="str">
        <f t="shared" si="0"/>
        <v>&lt;option value='P KeuDa' class='5d3kbn'&gt;Pengelolaan Keuangan Daerah&lt;/option&gt;</v>
      </c>
    </row>
    <row r="47" spans="1:7" x14ac:dyDescent="0.25">
      <c r="A47">
        <v>46</v>
      </c>
      <c r="B47" t="s">
        <v>161</v>
      </c>
      <c r="C47" t="str">
        <f>VLOOKUP(B47,'prodi list'!$C$1:$D$13,2,FALSE)</f>
        <v>d3kbn</v>
      </c>
      <c r="D47">
        <v>5</v>
      </c>
      <c r="E47" t="s">
        <v>241</v>
      </c>
      <c r="F47" t="s">
        <v>242</v>
      </c>
      <c r="G47" t="str">
        <f t="shared" si="0"/>
        <v>&lt;option value='PUP' class='5d3kbn'&gt;Pengelolaan Utang Pemerintah&lt;/option&gt;</v>
      </c>
    </row>
    <row r="48" spans="1:7" x14ac:dyDescent="0.25">
      <c r="A48">
        <v>47</v>
      </c>
      <c r="B48" t="s">
        <v>161</v>
      </c>
      <c r="C48" t="str">
        <f>VLOOKUP(B48,'prodi list'!$C$1:$D$13,2,FALSE)</f>
        <v>d3kbn</v>
      </c>
      <c r="D48">
        <v>5</v>
      </c>
      <c r="E48" t="s">
        <v>243</v>
      </c>
      <c r="F48" t="s">
        <v>244</v>
      </c>
      <c r="G48" t="str">
        <f t="shared" si="0"/>
        <v>&lt;option value='P AplKeuNeg' class='5d3kbn'&gt;Praktik Aplikasi Keuangan Negara&lt;/option&gt;</v>
      </c>
    </row>
    <row r="49" spans="1:7" x14ac:dyDescent="0.25">
      <c r="A49">
        <v>48</v>
      </c>
      <c r="B49" t="s">
        <v>160</v>
      </c>
      <c r="C49" t="str">
        <f>VLOOKUP(B49,'prodi list'!$C$1:$D$13,2,FALSE)</f>
        <v>d3bcap</v>
      </c>
      <c r="D49">
        <v>5</v>
      </c>
      <c r="E49" t="s">
        <v>184</v>
      </c>
      <c r="F49" t="s">
        <v>185</v>
      </c>
      <c r="G49" t="str">
        <f t="shared" si="0"/>
        <v>&lt;option value='HKN' class='5d3bcap'&gt;Hukum Keuangan Negara&lt;/option&gt;</v>
      </c>
    </row>
    <row r="50" spans="1:7" x14ac:dyDescent="0.25">
      <c r="A50">
        <v>49</v>
      </c>
      <c r="B50" t="s">
        <v>160</v>
      </c>
      <c r="C50" t="str">
        <f>VLOOKUP(B50,'prodi list'!$C$1:$D$13,2,FALSE)</f>
        <v>d3bcap</v>
      </c>
      <c r="D50">
        <v>5</v>
      </c>
      <c r="E50" t="s">
        <v>245</v>
      </c>
      <c r="F50" t="s">
        <v>246</v>
      </c>
      <c r="G50" t="str">
        <f t="shared" si="0"/>
        <v>&lt;option value='KLI KC' class='5d3bcap'&gt;Kehumasan dan Layanan Informasi Kepabeanan dan Cukai&lt;/option&gt;</v>
      </c>
    </row>
    <row r="51" spans="1:7" x14ac:dyDescent="0.25">
      <c r="A51">
        <v>50</v>
      </c>
      <c r="B51" t="s">
        <v>160</v>
      </c>
      <c r="C51" t="str">
        <f>VLOOKUP(B51,'prodi list'!$C$1:$D$13,2,FALSE)</f>
        <v>d3bcap</v>
      </c>
      <c r="D51">
        <v>5</v>
      </c>
      <c r="E51" t="s">
        <v>247</v>
      </c>
      <c r="F51" t="s">
        <v>248</v>
      </c>
      <c r="G51" t="str">
        <f t="shared" si="0"/>
        <v>&lt;option value='Kpabean Int' class='5d3bcap'&gt;Kepabeanan Internasional&lt;/option&gt;</v>
      </c>
    </row>
    <row r="52" spans="1:7" x14ac:dyDescent="0.25">
      <c r="A52">
        <v>51</v>
      </c>
      <c r="B52" t="s">
        <v>160</v>
      </c>
      <c r="C52" t="str">
        <f>VLOOKUP(B52,'prodi list'!$C$1:$D$13,2,FALSE)</f>
        <v>d3bcap</v>
      </c>
      <c r="D52">
        <v>5</v>
      </c>
      <c r="E52" t="s">
        <v>249</v>
      </c>
      <c r="F52" t="s">
        <v>249</v>
      </c>
      <c r="G52" t="str">
        <f t="shared" si="0"/>
        <v>&lt;option value='Manajemen' class='5d3bcap'&gt;Manajemen&lt;/option&gt;</v>
      </c>
    </row>
    <row r="53" spans="1:7" x14ac:dyDescent="0.25">
      <c r="A53">
        <v>52</v>
      </c>
      <c r="B53" t="s">
        <v>160</v>
      </c>
      <c r="C53" t="str">
        <f>VLOOKUP(B53,'prodi list'!$C$1:$D$13,2,FALSE)</f>
        <v>d3bcap</v>
      </c>
      <c r="D53">
        <v>5</v>
      </c>
      <c r="E53" t="s">
        <v>250</v>
      </c>
      <c r="F53" t="s">
        <v>251</v>
      </c>
      <c r="G53" t="str">
        <f t="shared" si="0"/>
        <v>&lt;option value='PengAudit' class='5d3bcap'&gt;Pengantar Auditing&lt;/option&gt;</v>
      </c>
    </row>
    <row r="54" spans="1:7" x14ac:dyDescent="0.25">
      <c r="A54">
        <v>53</v>
      </c>
      <c r="B54" t="s">
        <v>160</v>
      </c>
      <c r="C54" t="str">
        <f>VLOOKUP(B54,'prodi list'!$C$1:$D$13,2,FALSE)</f>
        <v>d3bcap</v>
      </c>
      <c r="D54">
        <v>5</v>
      </c>
      <c r="E54" t="s">
        <v>252</v>
      </c>
      <c r="F54" t="s">
        <v>253</v>
      </c>
      <c r="G54" t="str">
        <f t="shared" si="0"/>
        <v>&lt;option value='PIKC' class='5d3bcap'&gt;Pengantar Intelijen Kepabeanan dan Cukai&lt;/option&gt;</v>
      </c>
    </row>
    <row r="55" spans="1:7" x14ac:dyDescent="0.25">
      <c r="A55">
        <v>54</v>
      </c>
      <c r="B55" t="s">
        <v>160</v>
      </c>
      <c r="C55" t="str">
        <f>VLOOKUP(B55,'prodi list'!$C$1:$D$13,2,FALSE)</f>
        <v>d3bcap</v>
      </c>
      <c r="D55">
        <v>5</v>
      </c>
      <c r="E55" t="s">
        <v>254</v>
      </c>
      <c r="F55" t="s">
        <v>255</v>
      </c>
      <c r="G55" t="str">
        <f t="shared" si="0"/>
        <v>&lt;option value='TPB' class='5d3bcap'&gt;Teknik Pemeriksaan Barang&lt;/option&gt;</v>
      </c>
    </row>
    <row r="56" spans="1:7" x14ac:dyDescent="0.25">
      <c r="A56">
        <v>55</v>
      </c>
      <c r="B56" t="s">
        <v>159</v>
      </c>
      <c r="C56" t="str">
        <f>VLOOKUP(B56,'prodi list'!$C$1:$D$13,2,FALSE)</f>
        <v>d3bc</v>
      </c>
      <c r="D56">
        <v>3</v>
      </c>
      <c r="E56" t="s">
        <v>198</v>
      </c>
      <c r="F56" t="s">
        <v>199</v>
      </c>
      <c r="G56" t="str">
        <f t="shared" si="0"/>
        <v>&lt;option value='Eko.Makro' class='3d3bc'&gt;Ekonomi Makro&lt;/option&gt;</v>
      </c>
    </row>
    <row r="57" spans="1:7" x14ac:dyDescent="0.25">
      <c r="A57">
        <v>56</v>
      </c>
      <c r="B57" t="s">
        <v>159</v>
      </c>
      <c r="C57" t="str">
        <f>VLOOKUP(B57,'prodi list'!$C$1:$D$13,2,FALSE)</f>
        <v>d3bc</v>
      </c>
      <c r="D57">
        <v>3</v>
      </c>
      <c r="E57" t="s">
        <v>256</v>
      </c>
      <c r="F57" t="s">
        <v>257</v>
      </c>
      <c r="G57" t="str">
        <f t="shared" si="0"/>
        <v>&lt;option value='IKB I' class='3d3bc'&gt;Identifikasi dan Klasifikasi Barang I&lt;/option&gt;</v>
      </c>
    </row>
    <row r="58" spans="1:7" x14ac:dyDescent="0.25">
      <c r="A58">
        <v>57</v>
      </c>
      <c r="B58" t="s">
        <v>159</v>
      </c>
      <c r="C58" t="str">
        <f>VLOOKUP(B58,'prodi list'!$C$1:$D$13,2,FALSE)</f>
        <v>d3bc</v>
      </c>
      <c r="D58">
        <v>3</v>
      </c>
      <c r="E58" t="s">
        <v>258</v>
      </c>
      <c r="F58" t="s">
        <v>259</v>
      </c>
      <c r="G58" t="str">
        <f t="shared" si="0"/>
        <v>&lt;option value='PH KC I' class='3d3bc'&gt;Penegakan Hukum Kepabeanan dan Cukai I&lt;/option&gt;</v>
      </c>
    </row>
    <row r="59" spans="1:7" x14ac:dyDescent="0.25">
      <c r="A59">
        <v>58</v>
      </c>
      <c r="B59" t="s">
        <v>159</v>
      </c>
      <c r="C59" t="str">
        <f>VLOOKUP(B59,'prodi list'!$C$1:$D$13,2,FALSE)</f>
        <v>d3bc</v>
      </c>
      <c r="D59">
        <v>3</v>
      </c>
      <c r="E59" t="s">
        <v>250</v>
      </c>
      <c r="F59" t="s">
        <v>251</v>
      </c>
      <c r="G59" t="str">
        <f t="shared" si="0"/>
        <v>&lt;option value='PengAudit' class='3d3bc'&gt;Pengantar Auditing&lt;/option&gt;</v>
      </c>
    </row>
    <row r="60" spans="1:7" x14ac:dyDescent="0.25">
      <c r="A60">
        <v>59</v>
      </c>
      <c r="B60" t="s">
        <v>159</v>
      </c>
      <c r="C60" t="str">
        <f>VLOOKUP(B60,'prodi list'!$C$1:$D$13,2,FALSE)</f>
        <v>d3bc</v>
      </c>
      <c r="D60">
        <v>3</v>
      </c>
      <c r="E60" t="s">
        <v>260</v>
      </c>
      <c r="F60" t="s">
        <v>261</v>
      </c>
      <c r="G60" t="str">
        <f t="shared" si="0"/>
        <v>&lt;option value='Per UU Cukai' class='3d3bc'&gt;Perundang-undangan Cukai&lt;/option&gt;</v>
      </c>
    </row>
    <row r="61" spans="1:7" x14ac:dyDescent="0.25">
      <c r="A61">
        <v>60</v>
      </c>
      <c r="B61" t="s">
        <v>159</v>
      </c>
      <c r="C61" t="str">
        <f>VLOOKUP(B61,'prodi list'!$C$1:$D$13,2,FALSE)</f>
        <v>d3bc</v>
      </c>
      <c r="D61">
        <v>3</v>
      </c>
      <c r="E61" t="s">
        <v>262</v>
      </c>
      <c r="F61" t="s">
        <v>263</v>
      </c>
      <c r="G61" t="str">
        <f t="shared" si="0"/>
        <v>&lt;option value='Per UU Pabean' class='3d3bc'&gt;Perundang-undangan Kepabeanan&lt;/option&gt;</v>
      </c>
    </row>
    <row r="62" spans="1:7" x14ac:dyDescent="0.25">
      <c r="A62">
        <v>61</v>
      </c>
      <c r="B62" t="s">
        <v>159</v>
      </c>
      <c r="C62" t="str">
        <f>VLOOKUP(B62,'prodi list'!$C$1:$D$13,2,FALSE)</f>
        <v>d3bc</v>
      </c>
      <c r="D62">
        <v>3</v>
      </c>
      <c r="E62" t="s">
        <v>264</v>
      </c>
      <c r="F62" t="s">
        <v>265</v>
      </c>
      <c r="G62" t="str">
        <f t="shared" si="0"/>
        <v>&lt;option value='TPI' class='3d3bc'&gt;Teknik Perdagangan Internasional&lt;/option&gt;</v>
      </c>
    </row>
    <row r="63" spans="1:7" x14ac:dyDescent="0.25">
      <c r="A63">
        <v>62</v>
      </c>
      <c r="B63" t="s">
        <v>159</v>
      </c>
      <c r="C63" t="str">
        <f>VLOOKUP(B63,'prodi list'!$C$1:$D$13,2,FALSE)</f>
        <v>d3bc</v>
      </c>
      <c r="D63">
        <v>3</v>
      </c>
      <c r="E63" t="s">
        <v>266</v>
      </c>
      <c r="F63" t="s">
        <v>267</v>
      </c>
      <c r="G63" t="str">
        <f t="shared" si="0"/>
        <v>&lt;option value='TFC I' class='3d3bc'&gt;Teknis dan Fasilitas Cukai I&lt;/option&gt;</v>
      </c>
    </row>
    <row r="64" spans="1:7" x14ac:dyDescent="0.25">
      <c r="A64">
        <v>63</v>
      </c>
      <c r="B64" t="s">
        <v>159</v>
      </c>
      <c r="C64" t="str">
        <f>VLOOKUP(B64,'prodi list'!$C$1:$D$13,2,FALSE)</f>
        <v>d3bc</v>
      </c>
      <c r="D64">
        <v>3</v>
      </c>
      <c r="E64" t="s">
        <v>268</v>
      </c>
      <c r="F64" t="s">
        <v>269</v>
      </c>
      <c r="G64" t="str">
        <f t="shared" si="0"/>
        <v>&lt;option value='T Pabean I' class='3d3bc'&gt;Teknis Kepabeanan I&lt;/option&gt;</v>
      </c>
    </row>
    <row r="65" spans="1:7" x14ac:dyDescent="0.25">
      <c r="A65">
        <v>64</v>
      </c>
      <c r="B65" t="s">
        <v>159</v>
      </c>
      <c r="C65" t="str">
        <f>VLOOKUP(B65,'prodi list'!$C$1:$D$13,2,FALSE)</f>
        <v>d3bc</v>
      </c>
      <c r="D65">
        <v>5</v>
      </c>
      <c r="E65" t="s">
        <v>270</v>
      </c>
      <c r="F65" t="s">
        <v>271</v>
      </c>
      <c r="G65" t="str">
        <f t="shared" si="0"/>
        <v>&lt;option value='F Pabean' class='5d3bc'&gt;Fasilitas Kepabeanan&lt;/option&gt;</v>
      </c>
    </row>
    <row r="66" spans="1:7" x14ac:dyDescent="0.25">
      <c r="A66">
        <v>65</v>
      </c>
      <c r="B66" t="s">
        <v>159</v>
      </c>
      <c r="C66" t="str">
        <f>VLOOKUP(B66,'prodi list'!$C$1:$D$13,2,FALSE)</f>
        <v>d3bc</v>
      </c>
      <c r="D66">
        <v>5</v>
      </c>
      <c r="E66" t="s">
        <v>272</v>
      </c>
      <c r="F66" t="s">
        <v>273</v>
      </c>
      <c r="G66" t="str">
        <f t="shared" si="0"/>
        <v>&lt;option value='F Per Int' class='5d3bc'&gt;Fasilitas Perdagangan Internasional&lt;/option&gt;</v>
      </c>
    </row>
    <row r="67" spans="1:7" x14ac:dyDescent="0.25">
      <c r="A67">
        <v>66</v>
      </c>
      <c r="B67" t="s">
        <v>159</v>
      </c>
      <c r="C67" t="str">
        <f>VLOOKUP(B67,'prodi list'!$C$1:$D$13,2,FALSE)</f>
        <v>d3bc</v>
      </c>
      <c r="D67">
        <v>5</v>
      </c>
      <c r="E67" t="s">
        <v>274</v>
      </c>
      <c r="F67" t="s">
        <v>275</v>
      </c>
      <c r="G67" t="str">
        <f t="shared" ref="G67:G130" si="1">"&lt;option value='"&amp;F67&amp;"' class='"&amp;D67&amp;C67&amp;"'&gt;"&amp;E67&amp;"&lt;/option&gt;"</f>
        <v>&lt;option value='KWN' class='5d3bc'&gt;Kewarganegaraan&lt;/option&gt;</v>
      </c>
    </row>
    <row r="68" spans="1:7" x14ac:dyDescent="0.25">
      <c r="A68">
        <v>67</v>
      </c>
      <c r="B68" t="s">
        <v>159</v>
      </c>
      <c r="C68" t="str">
        <f>VLOOKUP(B68,'prodi list'!$C$1:$D$13,2,FALSE)</f>
        <v>d3bc</v>
      </c>
      <c r="D68">
        <v>5</v>
      </c>
      <c r="E68" t="s">
        <v>276</v>
      </c>
      <c r="F68" t="s">
        <v>277</v>
      </c>
      <c r="G68" t="str">
        <f t="shared" si="1"/>
        <v>&lt;option value='ManRis KC' class='5d3bc'&gt;Manajemen Risiko Kepabeanan dan Cukai&lt;/option&gt;</v>
      </c>
    </row>
    <row r="69" spans="1:7" x14ac:dyDescent="0.25">
      <c r="A69">
        <v>68</v>
      </c>
      <c r="B69" t="s">
        <v>159</v>
      </c>
      <c r="C69" t="str">
        <f>VLOOKUP(B69,'prodi list'!$C$1:$D$13,2,FALSE)</f>
        <v>d3bc</v>
      </c>
      <c r="D69">
        <v>5</v>
      </c>
      <c r="E69" t="s">
        <v>252</v>
      </c>
      <c r="F69" t="s">
        <v>253</v>
      </c>
      <c r="G69" t="str">
        <f t="shared" si="1"/>
        <v>&lt;option value='PIKC' class='5d3bc'&gt;Pengantar Intelijen Kepabeanan dan Cukai&lt;/option&gt;</v>
      </c>
    </row>
    <row r="70" spans="1:7" x14ac:dyDescent="0.25">
      <c r="A70">
        <v>69</v>
      </c>
      <c r="B70" t="s">
        <v>159</v>
      </c>
      <c r="C70" t="str">
        <f>VLOOKUP(B70,'prodi list'!$C$1:$D$13,2,FALSE)</f>
        <v>d3bc</v>
      </c>
      <c r="D70">
        <v>5</v>
      </c>
      <c r="E70" t="s">
        <v>278</v>
      </c>
      <c r="F70" t="s">
        <v>279</v>
      </c>
      <c r="G70" t="str">
        <f t="shared" si="1"/>
        <v>&lt;option value='Peng PKN' class='5d3bc'&gt;Pengantar Pengelolaan Keuangan Negara&lt;/option&gt;</v>
      </c>
    </row>
    <row r="71" spans="1:7" x14ac:dyDescent="0.25">
      <c r="A71">
        <v>70</v>
      </c>
      <c r="B71" t="s">
        <v>159</v>
      </c>
      <c r="C71" t="str">
        <f>VLOOKUP(B71,'prodi list'!$C$1:$D$13,2,FALSE)</f>
        <v>d3bc</v>
      </c>
      <c r="D71">
        <v>5</v>
      </c>
      <c r="E71" t="s">
        <v>254</v>
      </c>
      <c r="F71" t="s">
        <v>255</v>
      </c>
      <c r="G71" t="str">
        <f t="shared" si="1"/>
        <v>&lt;option value='TPB' class='5d3bc'&gt;Teknik Pemeriksaan Barang&lt;/option&gt;</v>
      </c>
    </row>
    <row r="72" spans="1:7" x14ac:dyDescent="0.25">
      <c r="A72">
        <v>71</v>
      </c>
      <c r="B72" t="s">
        <v>159</v>
      </c>
      <c r="C72" t="str">
        <f>VLOOKUP(B72,'prodi list'!$C$1:$D$13,2,FALSE)</f>
        <v>d3bc</v>
      </c>
      <c r="D72">
        <v>5</v>
      </c>
      <c r="E72" t="s">
        <v>280</v>
      </c>
      <c r="F72" t="s">
        <v>281</v>
      </c>
      <c r="G72" t="str">
        <f t="shared" si="1"/>
        <v>&lt;option value='T Perbend' class='5d3bc'&gt;Teknis Perbendaharaan&lt;/option&gt;</v>
      </c>
    </row>
    <row r="73" spans="1:7" x14ac:dyDescent="0.25">
      <c r="A73">
        <v>72</v>
      </c>
      <c r="B73" t="s">
        <v>163</v>
      </c>
      <c r="C73" t="str">
        <f>VLOOKUP(B73,'prodi list'!$C$1:$D$13,2,FALSE)</f>
        <v>d3ma</v>
      </c>
      <c r="D73">
        <v>3</v>
      </c>
      <c r="E73" t="s">
        <v>282</v>
      </c>
      <c r="F73" t="s">
        <v>283</v>
      </c>
      <c r="G73" t="str">
        <f t="shared" si="1"/>
        <v>&lt;option value='AKM MA' class='3d3ma'&gt;Akuntansi Keuangan Menengah (Khusus Manajemen Aset)&lt;/option&gt;</v>
      </c>
    </row>
    <row r="74" spans="1:7" x14ac:dyDescent="0.25">
      <c r="A74">
        <v>73</v>
      </c>
      <c r="B74" t="s">
        <v>163</v>
      </c>
      <c r="C74" t="str">
        <f>VLOOKUP(B74,'prodi list'!$C$1:$D$13,2,FALSE)</f>
        <v>d3ma</v>
      </c>
      <c r="D74">
        <v>3</v>
      </c>
      <c r="E74" t="s">
        <v>284</v>
      </c>
      <c r="F74" t="s">
        <v>285</v>
      </c>
      <c r="G74" t="str">
        <f t="shared" si="1"/>
        <v>&lt;option value='Hk Tanah' class='3d3ma'&gt;Hukum Pertanahan&lt;/option&gt;</v>
      </c>
    </row>
    <row r="75" spans="1:7" x14ac:dyDescent="0.25">
      <c r="A75">
        <v>74</v>
      </c>
      <c r="B75" t="s">
        <v>163</v>
      </c>
      <c r="C75" t="str">
        <f>VLOOKUP(B75,'prodi list'!$C$1:$D$13,2,FALSE)</f>
        <v>d3ma</v>
      </c>
      <c r="D75">
        <v>3</v>
      </c>
      <c r="E75" t="s">
        <v>286</v>
      </c>
      <c r="F75" t="s">
        <v>287</v>
      </c>
      <c r="G75" t="str">
        <f t="shared" si="1"/>
        <v>&lt;option value='Hk Usaha' class='3d3ma'&gt;Hukum Perusahaan&lt;/option&gt;</v>
      </c>
    </row>
    <row r="76" spans="1:7" x14ac:dyDescent="0.25">
      <c r="A76">
        <v>75</v>
      </c>
      <c r="B76" t="s">
        <v>163</v>
      </c>
      <c r="C76" t="str">
        <f>VLOOKUP(B76,'prodi list'!$C$1:$D$13,2,FALSE)</f>
        <v>d3ma</v>
      </c>
      <c r="D76">
        <v>3</v>
      </c>
      <c r="E76" t="s">
        <v>288</v>
      </c>
      <c r="F76" t="s">
        <v>289</v>
      </c>
      <c r="G76" t="str">
        <f t="shared" si="1"/>
        <v>&lt;option value='ManKeu' class='3d3ma'&gt;Manajemen Keuangan&lt;/option&gt;</v>
      </c>
    </row>
    <row r="77" spans="1:7" x14ac:dyDescent="0.25">
      <c r="A77">
        <v>76</v>
      </c>
      <c r="B77" t="s">
        <v>163</v>
      </c>
      <c r="C77" t="str">
        <f>VLOOKUP(B77,'prodi list'!$C$1:$D$13,2,FALSE)</f>
        <v>d3ma</v>
      </c>
      <c r="D77">
        <v>3</v>
      </c>
      <c r="E77" t="s">
        <v>290</v>
      </c>
      <c r="F77" t="s">
        <v>291</v>
      </c>
      <c r="G77" t="str">
        <f t="shared" si="1"/>
        <v>&lt;option value='PAP I' class='3d3ma'&gt;Penilaian Aset dan Properti I&lt;/option&gt;</v>
      </c>
    </row>
    <row r="78" spans="1:7" x14ac:dyDescent="0.25">
      <c r="A78">
        <v>77</v>
      </c>
      <c r="B78" t="s">
        <v>163</v>
      </c>
      <c r="C78" t="str">
        <f>VLOOKUP(B78,'prodi list'!$C$1:$D$13,2,FALSE)</f>
        <v>d3ma</v>
      </c>
      <c r="D78">
        <v>3</v>
      </c>
      <c r="E78" t="s">
        <v>292</v>
      </c>
      <c r="F78" t="s">
        <v>293</v>
      </c>
      <c r="G78" t="str">
        <f t="shared" si="1"/>
        <v>&lt;option value='Pjk BendPem' class='3d3ma'&gt;Perpajakan Bendahara Pemerintah&lt;/option&gt;</v>
      </c>
    </row>
    <row r="79" spans="1:7" x14ac:dyDescent="0.25">
      <c r="A79">
        <v>78</v>
      </c>
      <c r="B79" t="s">
        <v>163</v>
      </c>
      <c r="C79" t="str">
        <f>VLOOKUP(B79,'prodi list'!$C$1:$D$13,2,FALSE)</f>
        <v>d3ma</v>
      </c>
      <c r="D79">
        <v>3</v>
      </c>
      <c r="E79" t="s">
        <v>294</v>
      </c>
      <c r="F79" t="s">
        <v>294</v>
      </c>
      <c r="G79" t="str">
        <f t="shared" si="1"/>
        <v>&lt;option value='Statistika' class='3d3ma'&gt;Statistika&lt;/option&gt;</v>
      </c>
    </row>
    <row r="80" spans="1:7" x14ac:dyDescent="0.25">
      <c r="A80">
        <v>79</v>
      </c>
      <c r="B80" t="s">
        <v>163</v>
      </c>
      <c r="C80" t="str">
        <f>VLOOKUP(B80,'prodi list'!$C$1:$D$13,2,FALSE)</f>
        <v>d3ma</v>
      </c>
      <c r="D80">
        <v>5</v>
      </c>
      <c r="E80" t="s">
        <v>295</v>
      </c>
      <c r="F80" t="s">
        <v>296</v>
      </c>
      <c r="G80" t="str">
        <f t="shared" si="1"/>
        <v>&lt;option value='Apl Lap BMN' class='5d3ma'&gt;Aplikasi Laporan BMN&lt;/option&gt;</v>
      </c>
    </row>
    <row r="81" spans="1:7" x14ac:dyDescent="0.25">
      <c r="A81">
        <v>80</v>
      </c>
      <c r="B81" t="s">
        <v>163</v>
      </c>
      <c r="C81" t="str">
        <f>VLOOKUP(B81,'prodi list'!$C$1:$D$13,2,FALSE)</f>
        <v>d3ma</v>
      </c>
      <c r="D81">
        <v>5</v>
      </c>
      <c r="E81" t="s">
        <v>297</v>
      </c>
      <c r="F81" t="s">
        <v>298</v>
      </c>
      <c r="G81" t="str">
        <f t="shared" si="1"/>
        <v>&lt;option value='Apl SIM KN II' class='5d3ma'&gt;Aplikasi SIM Kekayaan Negara II&lt;/option&gt;</v>
      </c>
    </row>
    <row r="82" spans="1:7" x14ac:dyDescent="0.25">
      <c r="A82">
        <v>81</v>
      </c>
      <c r="B82" t="s">
        <v>163</v>
      </c>
      <c r="C82" t="str">
        <f>VLOOKUP(B82,'prodi list'!$C$1:$D$13,2,FALSE)</f>
        <v>d3ma</v>
      </c>
      <c r="D82">
        <v>5</v>
      </c>
      <c r="E82" t="s">
        <v>186</v>
      </c>
      <c r="F82" t="s">
        <v>187</v>
      </c>
      <c r="G82" t="str">
        <f t="shared" si="1"/>
        <v>&lt;option value='Keu Publik' class='5d3ma'&gt;Keuangan Publik&lt;/option&gt;</v>
      </c>
    </row>
    <row r="83" spans="1:7" x14ac:dyDescent="0.25">
      <c r="A83">
        <v>82</v>
      </c>
      <c r="B83" t="s">
        <v>163</v>
      </c>
      <c r="C83" t="str">
        <f>VLOOKUP(B83,'prodi list'!$C$1:$D$13,2,FALSE)</f>
        <v>d3ma</v>
      </c>
      <c r="D83">
        <v>5</v>
      </c>
      <c r="E83" t="s">
        <v>299</v>
      </c>
      <c r="F83" t="s">
        <v>230</v>
      </c>
      <c r="G83" t="str">
        <f t="shared" si="1"/>
        <v>&lt;option value='PBJ' class='5d3ma'&gt;Pengadaan Barang dan Jasa&lt;/option&gt;</v>
      </c>
    </row>
    <row r="84" spans="1:7" x14ac:dyDescent="0.25">
      <c r="A84">
        <v>83</v>
      </c>
      <c r="B84" t="s">
        <v>163</v>
      </c>
      <c r="C84" t="str">
        <f>VLOOKUP(B84,'prodi list'!$C$1:$D$13,2,FALSE)</f>
        <v>d3ma</v>
      </c>
      <c r="D84">
        <v>5</v>
      </c>
      <c r="E84" t="s">
        <v>300</v>
      </c>
      <c r="F84" t="s">
        <v>301</v>
      </c>
      <c r="G84" t="str">
        <f t="shared" si="1"/>
        <v>&lt;option value='PAP III' class='5d3ma'&gt;Penilaian Aset dan Properti III&lt;/option&gt;</v>
      </c>
    </row>
    <row r="85" spans="1:7" x14ac:dyDescent="0.25">
      <c r="A85">
        <v>84</v>
      </c>
      <c r="B85" t="s">
        <v>163</v>
      </c>
      <c r="C85" t="str">
        <f>VLOOKUP(B85,'prodi list'!$C$1:$D$13,2,FALSE)</f>
        <v>d3ma</v>
      </c>
      <c r="D85">
        <v>5</v>
      </c>
      <c r="E85" t="s">
        <v>302</v>
      </c>
      <c r="F85" t="s">
        <v>303</v>
      </c>
      <c r="G85" t="str">
        <f t="shared" si="1"/>
        <v>&lt;option value='P Usaha I' class='5d3ma'&gt;Penilaian Usaha I&lt;/option&gt;</v>
      </c>
    </row>
    <row r="86" spans="1:7" x14ac:dyDescent="0.25">
      <c r="A86">
        <v>85</v>
      </c>
      <c r="B86" t="s">
        <v>156</v>
      </c>
      <c r="C86" t="str">
        <f>VLOOKUP(B86,'prodi list'!$C$1:$D$13,2,FALSE)</f>
        <v>d3pjkap</v>
      </c>
      <c r="D86">
        <v>3</v>
      </c>
      <c r="E86" t="s">
        <v>304</v>
      </c>
      <c r="F86" t="s">
        <v>305</v>
      </c>
      <c r="G86" t="str">
        <f t="shared" si="1"/>
        <v>&lt;option value='Hk Bisnis' class='3d3pjkap'&gt;Hukum Bisnis&lt;/option&gt;</v>
      </c>
    </row>
    <row r="87" spans="1:7" x14ac:dyDescent="0.25">
      <c r="A87">
        <v>86</v>
      </c>
      <c r="B87" t="s">
        <v>156</v>
      </c>
      <c r="C87" t="str">
        <f>VLOOKUP(B87,'prodi list'!$C$1:$D$13,2,FALSE)</f>
        <v>d3pjkap</v>
      </c>
      <c r="D87">
        <v>5</v>
      </c>
      <c r="E87" t="s">
        <v>306</v>
      </c>
      <c r="F87" t="s">
        <v>307</v>
      </c>
      <c r="G87" t="str">
        <f t="shared" si="1"/>
        <v>&lt;option value='AKL' class='5d3pjkap'&gt;Akuntansi Keuangan Lanjutan&lt;/option&gt;</v>
      </c>
    </row>
    <row r="88" spans="1:7" x14ac:dyDescent="0.25">
      <c r="A88">
        <v>87</v>
      </c>
      <c r="B88" t="s">
        <v>156</v>
      </c>
      <c r="C88" t="str">
        <f>VLOOKUP(B88,'prodi list'!$C$1:$D$13,2,FALSE)</f>
        <v>d3pjkap</v>
      </c>
      <c r="D88">
        <v>5</v>
      </c>
      <c r="E88" t="s">
        <v>308</v>
      </c>
      <c r="F88" t="s">
        <v>309</v>
      </c>
      <c r="G88" t="str">
        <f t="shared" si="1"/>
        <v>&lt;option value='AkPer' class='5d3pjkap'&gt;Akuntansi Perpajakan&lt;/option&gt;</v>
      </c>
    </row>
    <row r="89" spans="1:7" x14ac:dyDescent="0.25">
      <c r="A89">
        <v>88</v>
      </c>
      <c r="B89" t="s">
        <v>156</v>
      </c>
      <c r="C89" t="str">
        <f>VLOOKUP(B89,'prodi list'!$C$1:$D$13,2,FALSE)</f>
        <v>d3pjkap</v>
      </c>
      <c r="D89">
        <v>5</v>
      </c>
      <c r="E89" t="s">
        <v>310</v>
      </c>
      <c r="F89" t="s">
        <v>311</v>
      </c>
      <c r="G89" t="str">
        <f t="shared" si="1"/>
        <v>&lt;option value='KomLik' class='5d3pjkap'&gt;Komunikasi Publik&lt;/option&gt;</v>
      </c>
    </row>
    <row r="90" spans="1:7" x14ac:dyDescent="0.25">
      <c r="A90">
        <v>89</v>
      </c>
      <c r="B90" t="s">
        <v>156</v>
      </c>
      <c r="C90" t="str">
        <f>VLOOKUP(B90,'prodi list'!$C$1:$D$13,2,FALSE)</f>
        <v>d3pjkap</v>
      </c>
      <c r="D90">
        <v>5</v>
      </c>
      <c r="E90" t="s">
        <v>312</v>
      </c>
      <c r="F90" t="s">
        <v>313</v>
      </c>
      <c r="G90" t="str">
        <f t="shared" si="1"/>
        <v>&lt;option value='Man ProBis WP' class='5d3pjkap'&gt;Manajemen dan Proses Bisnis Wajib Pajak&lt;/option&gt;</v>
      </c>
    </row>
    <row r="91" spans="1:7" x14ac:dyDescent="0.25">
      <c r="A91">
        <v>90</v>
      </c>
      <c r="B91" t="s">
        <v>156</v>
      </c>
      <c r="C91" t="str">
        <f>VLOOKUP(B91,'prodi list'!$C$1:$D$13,2,FALSE)</f>
        <v>d3pjkap</v>
      </c>
      <c r="D91">
        <v>5</v>
      </c>
      <c r="E91" t="s">
        <v>314</v>
      </c>
      <c r="F91" t="s">
        <v>315</v>
      </c>
      <c r="G91" t="str">
        <f t="shared" si="1"/>
        <v>&lt;option value='Pen IlSos' class='5d3pjkap'&gt;Penelitian Ilmu Sosial&lt;/option&gt;</v>
      </c>
    </row>
    <row r="92" spans="1:7" x14ac:dyDescent="0.25">
      <c r="A92">
        <v>91</v>
      </c>
      <c r="B92" t="s">
        <v>155</v>
      </c>
      <c r="C92" t="str">
        <f>VLOOKUP(B92,'prodi list'!$C$1:$D$13,2,FALSE)</f>
        <v>d3pjk</v>
      </c>
      <c r="D92">
        <v>1</v>
      </c>
      <c r="E92" t="s">
        <v>316</v>
      </c>
      <c r="F92" t="s">
        <v>316</v>
      </c>
      <c r="G92" t="str">
        <f t="shared" si="1"/>
        <v>&lt;option value='Agama' class='1d3pjk'&gt;Agama&lt;/option&gt;</v>
      </c>
    </row>
    <row r="93" spans="1:7" x14ac:dyDescent="0.25">
      <c r="A93">
        <v>92</v>
      </c>
      <c r="B93" t="s">
        <v>155</v>
      </c>
      <c r="C93" t="str">
        <f>VLOOKUP(B93,'prodi list'!$C$1:$D$13,2,FALSE)</f>
        <v>d3pjk</v>
      </c>
      <c r="D93">
        <v>1</v>
      </c>
      <c r="E93" t="s">
        <v>317</v>
      </c>
      <c r="F93" t="s">
        <v>318</v>
      </c>
      <c r="G93" t="str">
        <f t="shared" si="1"/>
        <v>&lt;option value='B.Inggris' class='1d3pjk'&gt;Bahasa Inggris&lt;/option&gt;</v>
      </c>
    </row>
    <row r="94" spans="1:7" x14ac:dyDescent="0.25">
      <c r="A94">
        <v>93</v>
      </c>
      <c r="B94" t="s">
        <v>155</v>
      </c>
      <c r="C94" t="str">
        <f>VLOOKUP(B94,'prodi list'!$C$1:$D$13,2,FALSE)</f>
        <v>d3pjk</v>
      </c>
      <c r="D94">
        <v>1</v>
      </c>
      <c r="E94" t="s">
        <v>174</v>
      </c>
      <c r="F94" t="s">
        <v>175</v>
      </c>
      <c r="G94" t="str">
        <f t="shared" si="1"/>
        <v>&lt;option value='PengAkun I' class='1d3pjk'&gt;Pengantar Akuntansi I&lt;/option&gt;</v>
      </c>
    </row>
    <row r="95" spans="1:7" x14ac:dyDescent="0.25">
      <c r="A95">
        <v>94</v>
      </c>
      <c r="B95" t="s">
        <v>155</v>
      </c>
      <c r="C95" t="str">
        <f>VLOOKUP(B95,'prodi list'!$C$1:$D$13,2,FALSE)</f>
        <v>d3pjk</v>
      </c>
      <c r="D95">
        <v>1</v>
      </c>
      <c r="E95" t="s">
        <v>319</v>
      </c>
      <c r="F95" t="s">
        <v>320</v>
      </c>
      <c r="G95" t="str">
        <f t="shared" si="1"/>
        <v>&lt;option value='PIE' class='1d3pjk'&gt;Pengantar Ilmu Ekonomi&lt;/option&gt;</v>
      </c>
    </row>
    <row r="96" spans="1:7" x14ac:dyDescent="0.25">
      <c r="A96">
        <v>95</v>
      </c>
      <c r="B96" t="s">
        <v>155</v>
      </c>
      <c r="C96" t="str">
        <f>VLOOKUP(B96,'prodi list'!$C$1:$D$13,2,FALSE)</f>
        <v>d3pjk</v>
      </c>
      <c r="D96">
        <v>1</v>
      </c>
      <c r="E96" t="s">
        <v>321</v>
      </c>
      <c r="F96" t="s">
        <v>322</v>
      </c>
      <c r="G96" t="str">
        <f t="shared" si="1"/>
        <v>&lt;option value='PIH' class='1d3pjk'&gt;Pengantar Ilmu Hukum&lt;/option&gt;</v>
      </c>
    </row>
    <row r="97" spans="1:7" x14ac:dyDescent="0.25">
      <c r="A97">
        <v>96</v>
      </c>
      <c r="B97" t="s">
        <v>155</v>
      </c>
      <c r="C97" t="str">
        <f>VLOOKUP(B97,'prodi list'!$C$1:$D$13,2,FALSE)</f>
        <v>d3pjk</v>
      </c>
      <c r="D97">
        <v>1</v>
      </c>
      <c r="E97" t="s">
        <v>323</v>
      </c>
      <c r="F97" t="s">
        <v>324</v>
      </c>
      <c r="G97" t="str">
        <f t="shared" si="1"/>
        <v>&lt;option value='Peng PKN I' class='1d3pjk'&gt;Pengantar Pengelolaan Keuangan Negara I&lt;/option&gt;</v>
      </c>
    </row>
    <row r="98" spans="1:7" x14ac:dyDescent="0.25">
      <c r="A98">
        <v>97</v>
      </c>
      <c r="B98" t="s">
        <v>155</v>
      </c>
      <c r="C98" t="str">
        <f>VLOOKUP(B98,'prodi list'!$C$1:$D$13,2,FALSE)</f>
        <v>d3pjk</v>
      </c>
      <c r="D98">
        <v>3</v>
      </c>
      <c r="E98" t="s">
        <v>223</v>
      </c>
      <c r="F98" t="s">
        <v>224</v>
      </c>
      <c r="G98" t="str">
        <f t="shared" si="1"/>
        <v>&lt;option value='AKBI' class='3d3pjk'&gt;Akuntansi Biaya&lt;/option&gt;</v>
      </c>
    </row>
    <row r="99" spans="1:7" x14ac:dyDescent="0.25">
      <c r="A99">
        <v>98</v>
      </c>
      <c r="B99" t="s">
        <v>155</v>
      </c>
      <c r="C99" t="str">
        <f>VLOOKUP(B99,'prodi list'!$C$1:$D$13,2,FALSE)</f>
        <v>d3pjk</v>
      </c>
      <c r="D99">
        <v>3</v>
      </c>
      <c r="E99" t="s">
        <v>180</v>
      </c>
      <c r="F99" t="s">
        <v>181</v>
      </c>
      <c r="G99" t="str">
        <f t="shared" si="1"/>
        <v>&lt;option value='AKM I' class='3d3pjk'&gt;Akuntansi Keuangan Menengah I&lt;/option&gt;</v>
      </c>
    </row>
    <row r="100" spans="1:7" x14ac:dyDescent="0.25">
      <c r="A100">
        <v>99</v>
      </c>
      <c r="B100" t="s">
        <v>155</v>
      </c>
      <c r="C100" t="str">
        <f>VLOOKUP(B100,'prodi list'!$C$1:$D$13,2,FALSE)</f>
        <v>d3pjk</v>
      </c>
      <c r="D100">
        <v>3</v>
      </c>
      <c r="E100" t="s">
        <v>325</v>
      </c>
      <c r="F100" t="s">
        <v>326</v>
      </c>
      <c r="G100" t="str">
        <f t="shared" si="1"/>
        <v>&lt;option value='KUP' class='3d3pjk'&gt;Ketentuan Umum Perpajakan&lt;/option&gt;</v>
      </c>
    </row>
    <row r="101" spans="1:7" x14ac:dyDescent="0.25">
      <c r="A101">
        <v>100</v>
      </c>
      <c r="B101" t="s">
        <v>155</v>
      </c>
      <c r="C101" t="str">
        <f>VLOOKUP(B101,'prodi list'!$C$1:$D$13,2,FALSE)</f>
        <v>d3pjk</v>
      </c>
      <c r="D101">
        <v>3</v>
      </c>
      <c r="E101" t="s">
        <v>186</v>
      </c>
      <c r="F101" t="s">
        <v>187</v>
      </c>
      <c r="G101" t="str">
        <f t="shared" si="1"/>
        <v>&lt;option value='Keu Publik' class='3d3pjk'&gt;Keuangan Publik&lt;/option&gt;</v>
      </c>
    </row>
    <row r="102" spans="1:7" x14ac:dyDescent="0.25">
      <c r="A102">
        <v>101</v>
      </c>
      <c r="B102" t="s">
        <v>155</v>
      </c>
      <c r="C102" t="str">
        <f>VLOOKUP(B102,'prodi list'!$C$1:$D$13,2,FALSE)</f>
        <v>d3pjk</v>
      </c>
      <c r="D102">
        <v>3</v>
      </c>
      <c r="E102" t="s">
        <v>327</v>
      </c>
      <c r="F102" t="s">
        <v>328</v>
      </c>
      <c r="G102" t="str">
        <f t="shared" si="1"/>
        <v>&lt;option value='PBB' class='3d3pjk'&gt;Pajak Bumi dan Bangunan&lt;/option&gt;</v>
      </c>
    </row>
    <row r="103" spans="1:7" x14ac:dyDescent="0.25">
      <c r="A103">
        <v>102</v>
      </c>
      <c r="B103" t="s">
        <v>155</v>
      </c>
      <c r="C103" t="str">
        <f>VLOOKUP(B103,'prodi list'!$C$1:$D$13,2,FALSE)</f>
        <v>d3pjk</v>
      </c>
      <c r="D103">
        <v>3</v>
      </c>
      <c r="E103" t="s">
        <v>329</v>
      </c>
      <c r="F103" t="s">
        <v>330</v>
      </c>
      <c r="G103" t="str">
        <f t="shared" si="1"/>
        <v>&lt;option value='pph' class='3d3pjk'&gt;Pajak Penghasilan&lt;/option&gt;</v>
      </c>
    </row>
    <row r="104" spans="1:7" x14ac:dyDescent="0.25">
      <c r="A104">
        <v>103</v>
      </c>
      <c r="B104" t="s">
        <v>155</v>
      </c>
      <c r="C104" t="str">
        <f>VLOOKUP(B104,'prodi list'!$C$1:$D$13,2,FALSE)</f>
        <v>d3pjk</v>
      </c>
      <c r="D104">
        <v>3</v>
      </c>
      <c r="E104" t="s">
        <v>331</v>
      </c>
      <c r="F104" t="s">
        <v>332</v>
      </c>
      <c r="G104" t="str">
        <f t="shared" si="1"/>
        <v>&lt;option value='PPN' class='3d3pjk'&gt;Pajak Pertambahan Nilai&lt;/option&gt;</v>
      </c>
    </row>
    <row r="105" spans="1:7" x14ac:dyDescent="0.25">
      <c r="A105">
        <v>104</v>
      </c>
      <c r="B105" t="s">
        <v>155</v>
      </c>
      <c r="C105" t="str">
        <f>VLOOKUP(B105,'prodi list'!$C$1:$D$13,2,FALSE)</f>
        <v>d3pjk</v>
      </c>
      <c r="D105">
        <v>3</v>
      </c>
      <c r="E105" t="s">
        <v>333</v>
      </c>
      <c r="F105" t="s">
        <v>334</v>
      </c>
      <c r="G105" t="str">
        <f t="shared" si="1"/>
        <v>&lt;option value='Peng Hk Pjk' class='3d3pjk'&gt;Pengantar Hukum Pajak&lt;/option&gt;</v>
      </c>
    </row>
    <row r="106" spans="1:7" x14ac:dyDescent="0.25">
      <c r="A106">
        <v>105</v>
      </c>
      <c r="B106" t="s">
        <v>155</v>
      </c>
      <c r="C106" t="str">
        <f>VLOOKUP(B106,'prodi list'!$C$1:$D$13,2,FALSE)</f>
        <v>d3pjk</v>
      </c>
      <c r="D106">
        <v>5</v>
      </c>
      <c r="E106" t="s">
        <v>306</v>
      </c>
      <c r="F106" t="s">
        <v>307</v>
      </c>
      <c r="G106" t="str">
        <f t="shared" si="1"/>
        <v>&lt;option value='AKL' class='5d3pjk'&gt;Akuntansi Keuangan Lanjutan&lt;/option&gt;</v>
      </c>
    </row>
    <row r="107" spans="1:7" x14ac:dyDescent="0.25">
      <c r="A107">
        <v>106</v>
      </c>
      <c r="B107" t="s">
        <v>155</v>
      </c>
      <c r="C107" t="str">
        <f>VLOOKUP(B107,'prodi list'!$C$1:$D$13,2,FALSE)</f>
        <v>d3pjk</v>
      </c>
      <c r="D107">
        <v>5</v>
      </c>
      <c r="E107" t="s">
        <v>308</v>
      </c>
      <c r="F107" t="s">
        <v>309</v>
      </c>
      <c r="G107" t="str">
        <f t="shared" si="1"/>
        <v>&lt;option value='AkPer' class='5d3pjk'&gt;Akuntansi Perpajakan&lt;/option&gt;</v>
      </c>
    </row>
    <row r="108" spans="1:7" x14ac:dyDescent="0.25">
      <c r="A108">
        <v>107</v>
      </c>
      <c r="B108" t="s">
        <v>155</v>
      </c>
      <c r="C108" t="str">
        <f>VLOOKUP(B108,'prodi list'!$C$1:$D$13,2,FALSE)</f>
        <v>d3pjk</v>
      </c>
      <c r="D108">
        <v>5</v>
      </c>
      <c r="E108" t="s">
        <v>207</v>
      </c>
      <c r="F108" t="s">
        <v>208</v>
      </c>
      <c r="G108" t="str">
        <f t="shared" si="1"/>
        <v>&lt;option value='B.Indo' class='5d3pjk'&gt;Bahasa Indonesia&lt;/option&gt;</v>
      </c>
    </row>
    <row r="109" spans="1:7" x14ac:dyDescent="0.25">
      <c r="A109">
        <v>108</v>
      </c>
      <c r="B109" t="s">
        <v>155</v>
      </c>
      <c r="C109" t="str">
        <f>VLOOKUP(B109,'prodi list'!$C$1:$D$13,2,FALSE)</f>
        <v>d3pjk</v>
      </c>
      <c r="D109">
        <v>5</v>
      </c>
      <c r="E109" t="s">
        <v>335</v>
      </c>
      <c r="F109" t="s">
        <v>336</v>
      </c>
      <c r="G109" t="str">
        <f t="shared" si="1"/>
        <v>&lt;option value='Etika' class='5d3pjk'&gt;Etika dan Anti Korupsi&lt;/option&gt;</v>
      </c>
    </row>
    <row r="110" spans="1:7" x14ac:dyDescent="0.25">
      <c r="A110">
        <v>109</v>
      </c>
      <c r="B110" t="s">
        <v>155</v>
      </c>
      <c r="C110" t="str">
        <f>VLOOKUP(B110,'prodi list'!$C$1:$D$13,2,FALSE)</f>
        <v>d3pjk</v>
      </c>
      <c r="D110">
        <v>5</v>
      </c>
      <c r="E110" t="s">
        <v>310</v>
      </c>
      <c r="F110" t="s">
        <v>311</v>
      </c>
      <c r="G110" t="str">
        <f t="shared" si="1"/>
        <v>&lt;option value='KomLik' class='5d3pjk'&gt;Komunikasi Publik&lt;/option&gt;</v>
      </c>
    </row>
    <row r="111" spans="1:7" x14ac:dyDescent="0.25">
      <c r="A111">
        <v>110</v>
      </c>
      <c r="B111" t="s">
        <v>155</v>
      </c>
      <c r="C111" t="str">
        <f>VLOOKUP(B111,'prodi list'!$C$1:$D$13,2,FALSE)</f>
        <v>d3pjk</v>
      </c>
      <c r="D111">
        <v>5</v>
      </c>
      <c r="E111" t="s">
        <v>312</v>
      </c>
      <c r="F111" t="s">
        <v>313</v>
      </c>
      <c r="G111" t="str">
        <f t="shared" si="1"/>
        <v>&lt;option value='Man ProBis WP' class='5d3pjk'&gt;Manajemen dan Proses Bisnis Wajib Pajak&lt;/option&gt;</v>
      </c>
    </row>
    <row r="112" spans="1:7" x14ac:dyDescent="0.25">
      <c r="A112">
        <v>111</v>
      </c>
      <c r="B112" t="s">
        <v>155</v>
      </c>
      <c r="C112" t="str">
        <f>VLOOKUP(B112,'prodi list'!$C$1:$D$13,2,FALSE)</f>
        <v>d3pjk</v>
      </c>
      <c r="D112">
        <v>5</v>
      </c>
      <c r="E112" t="s">
        <v>337</v>
      </c>
      <c r="F112" t="s">
        <v>337</v>
      </c>
      <c r="G112" t="str">
        <f t="shared" si="1"/>
        <v>&lt;option value='Pancasila' class='5d3pjk'&gt;Pancasila&lt;/option&gt;</v>
      </c>
    </row>
    <row r="113" spans="1:7" x14ac:dyDescent="0.25">
      <c r="A113">
        <v>112</v>
      </c>
      <c r="B113" t="s">
        <v>155</v>
      </c>
      <c r="C113" t="str">
        <f>VLOOKUP(B113,'prodi list'!$C$1:$D$13,2,FALSE)</f>
        <v>d3pjk</v>
      </c>
      <c r="D113">
        <v>5</v>
      </c>
      <c r="E113" t="s">
        <v>314</v>
      </c>
      <c r="F113" t="s">
        <v>315</v>
      </c>
      <c r="G113" t="str">
        <f t="shared" si="1"/>
        <v>&lt;option value='Pen IlSos' class='5d3pjk'&gt;Penelitian Ilmu Sosial&lt;/option&gt;</v>
      </c>
    </row>
    <row r="114" spans="1:7" x14ac:dyDescent="0.25">
      <c r="A114">
        <v>113</v>
      </c>
      <c r="B114" t="s">
        <v>157</v>
      </c>
      <c r="C114" t="str">
        <f>VLOOKUP(B114,'prodi list'!$C$1:$D$13,2,FALSE)</f>
        <v>d3pbb</v>
      </c>
      <c r="D114">
        <v>3</v>
      </c>
      <c r="E114" t="s">
        <v>198</v>
      </c>
      <c r="F114" t="s">
        <v>199</v>
      </c>
      <c r="G114" t="str">
        <f t="shared" si="1"/>
        <v>&lt;option value='Eko.Makro' class='3d3pbb'&gt;Ekonomi Makro&lt;/option&gt;</v>
      </c>
    </row>
    <row r="115" spans="1:7" x14ac:dyDescent="0.25">
      <c r="A115">
        <v>114</v>
      </c>
      <c r="B115" t="s">
        <v>157</v>
      </c>
      <c r="C115" t="str">
        <f>VLOOKUP(B115,'prodi list'!$C$1:$D$13,2,FALSE)</f>
        <v>d3pbb</v>
      </c>
      <c r="D115">
        <v>3</v>
      </c>
      <c r="E115" t="s">
        <v>338</v>
      </c>
      <c r="F115" t="s">
        <v>339</v>
      </c>
      <c r="G115" t="str">
        <f t="shared" si="1"/>
        <v>&lt;option value='Eko.WilKot' class='3d3pbb'&gt;Ekonomi Wilayah dan Perkotaan&lt;/option&gt;</v>
      </c>
    </row>
    <row r="116" spans="1:7" x14ac:dyDescent="0.25">
      <c r="A116">
        <v>115</v>
      </c>
      <c r="B116" t="s">
        <v>157</v>
      </c>
      <c r="C116" t="str">
        <f>VLOOKUP(B116,'prodi list'!$C$1:$D$13,2,FALSE)</f>
        <v>d3pbb</v>
      </c>
      <c r="D116">
        <v>3</v>
      </c>
      <c r="E116" t="s">
        <v>340</v>
      </c>
      <c r="F116" t="s">
        <v>341</v>
      </c>
      <c r="G116" t="str">
        <f t="shared" si="1"/>
        <v>&lt;option value='Hk AgrPro' class='3d3pbb'&gt;Hukum Agraria dan Properti&lt;/option&gt;</v>
      </c>
    </row>
    <row r="117" spans="1:7" x14ac:dyDescent="0.25">
      <c r="A117">
        <v>116</v>
      </c>
      <c r="B117" t="s">
        <v>157</v>
      </c>
      <c r="C117" t="str">
        <f>VLOOKUP(B117,'prodi list'!$C$1:$D$13,2,FALSE)</f>
        <v>d3pbb</v>
      </c>
      <c r="D117">
        <v>3</v>
      </c>
      <c r="E117" t="s">
        <v>342</v>
      </c>
      <c r="F117" t="s">
        <v>343</v>
      </c>
      <c r="G117" t="str">
        <f t="shared" si="1"/>
        <v>&lt;option value='IUT' class='3d3pbb'&gt;Ilmu Ukur Tanah dan Pemetaan&lt;/option&gt;</v>
      </c>
    </row>
    <row r="118" spans="1:7" x14ac:dyDescent="0.25">
      <c r="A118">
        <v>117</v>
      </c>
      <c r="B118" t="s">
        <v>157</v>
      </c>
      <c r="C118" t="str">
        <f>VLOOKUP(B118,'prodi list'!$C$1:$D$13,2,FALSE)</f>
        <v>d3pbb</v>
      </c>
      <c r="D118">
        <v>3</v>
      </c>
      <c r="E118" t="s">
        <v>344</v>
      </c>
      <c r="F118" t="s">
        <v>345</v>
      </c>
      <c r="G118" t="str">
        <f t="shared" si="1"/>
        <v>&lt;option value='ManKeu I' class='3d3pbb'&gt;Manajemen Keuangan I&lt;/option&gt;</v>
      </c>
    </row>
    <row r="119" spans="1:7" x14ac:dyDescent="0.25">
      <c r="A119">
        <v>118</v>
      </c>
      <c r="B119" t="s">
        <v>157</v>
      </c>
      <c r="C119" t="str">
        <f>VLOOKUP(B119,'prodi list'!$C$1:$D$13,2,FALSE)</f>
        <v>d3pbb</v>
      </c>
      <c r="D119">
        <v>3</v>
      </c>
      <c r="E119" t="s">
        <v>346</v>
      </c>
      <c r="F119" t="s">
        <v>347</v>
      </c>
      <c r="G119" t="str">
        <f t="shared" si="1"/>
        <v>&lt;option value='PIR' class='3d3pbb'&gt;Pengantar Investasi Realestat&lt;/option&gt;</v>
      </c>
    </row>
    <row r="120" spans="1:7" x14ac:dyDescent="0.25">
      <c r="A120">
        <v>119</v>
      </c>
      <c r="B120" t="s">
        <v>157</v>
      </c>
      <c r="C120" t="str">
        <f>VLOOKUP(B120,'prodi list'!$C$1:$D$13,2,FALSE)</f>
        <v>d3pbb</v>
      </c>
      <c r="D120">
        <v>3</v>
      </c>
      <c r="E120" t="s">
        <v>348</v>
      </c>
      <c r="F120" t="s">
        <v>349</v>
      </c>
      <c r="G120" t="str">
        <f t="shared" si="1"/>
        <v>&lt;option value='Peng Pen Prop' class='3d3pbb'&gt;Pengantar Penilaian Properti&lt;/option&gt;</v>
      </c>
    </row>
    <row r="121" spans="1:7" x14ac:dyDescent="0.25">
      <c r="A121">
        <v>120</v>
      </c>
      <c r="B121" t="s">
        <v>157</v>
      </c>
      <c r="C121" t="str">
        <f>VLOOKUP(B121,'prodi list'!$C$1:$D$13,2,FALSE)</f>
        <v>d3pbb</v>
      </c>
      <c r="D121">
        <v>3</v>
      </c>
      <c r="E121" t="s">
        <v>350</v>
      </c>
      <c r="F121" t="s">
        <v>351</v>
      </c>
      <c r="G121" t="str">
        <f t="shared" si="1"/>
        <v>&lt;option value='TekBang' class='3d3pbb'&gt;Teknologi Bangunan&lt;/option&gt;</v>
      </c>
    </row>
    <row r="122" spans="1:7" x14ac:dyDescent="0.25">
      <c r="A122">
        <v>121</v>
      </c>
      <c r="B122" t="s">
        <v>157</v>
      </c>
      <c r="C122" t="str">
        <f>VLOOKUP(B122,'prodi list'!$C$1:$D$13,2,FALSE)</f>
        <v>d3pbb</v>
      </c>
      <c r="D122">
        <v>5</v>
      </c>
      <c r="E122" t="s">
        <v>207</v>
      </c>
      <c r="F122" t="s">
        <v>208</v>
      </c>
      <c r="G122" t="str">
        <f t="shared" si="1"/>
        <v>&lt;option value='B.Indo' class='5d3pbb'&gt;Bahasa Indonesia&lt;/option&gt;</v>
      </c>
    </row>
    <row r="123" spans="1:7" x14ac:dyDescent="0.25">
      <c r="A123">
        <v>122</v>
      </c>
      <c r="B123" t="s">
        <v>157</v>
      </c>
      <c r="C123" t="str">
        <f>VLOOKUP(B123,'prodi list'!$C$1:$D$13,2,FALSE)</f>
        <v>d3pbb</v>
      </c>
      <c r="D123">
        <v>5</v>
      </c>
      <c r="E123" t="s">
        <v>352</v>
      </c>
      <c r="F123" t="s">
        <v>353</v>
      </c>
      <c r="G123" t="str">
        <f t="shared" si="1"/>
        <v>&lt;option value='Hk PB' class='5d3pbb'&gt;Hukum Perusahaan dan Bisnis&lt;/option&gt;</v>
      </c>
    </row>
    <row r="124" spans="1:7" x14ac:dyDescent="0.25">
      <c r="A124">
        <v>123</v>
      </c>
      <c r="B124" t="s">
        <v>157</v>
      </c>
      <c r="C124" t="str">
        <f>VLOOKUP(B124,'prodi list'!$C$1:$D$13,2,FALSE)</f>
        <v>d3pbb</v>
      </c>
      <c r="D124">
        <v>5</v>
      </c>
      <c r="E124" t="s">
        <v>354</v>
      </c>
      <c r="F124" t="s">
        <v>355</v>
      </c>
      <c r="G124" t="str">
        <f t="shared" si="1"/>
        <v>&lt;option value='PPM' class='5d3pbb'&gt;Pendataan dan Penilaian Masal&lt;/option&gt;</v>
      </c>
    </row>
    <row r="125" spans="1:7" x14ac:dyDescent="0.25">
      <c r="A125">
        <v>124</v>
      </c>
      <c r="B125" t="s">
        <v>157</v>
      </c>
      <c r="C125" t="str">
        <f>VLOOKUP(B125,'prodi list'!$C$1:$D$13,2,FALSE)</f>
        <v>d3pbb</v>
      </c>
      <c r="D125">
        <v>5</v>
      </c>
      <c r="E125" t="s">
        <v>356</v>
      </c>
      <c r="F125" t="s">
        <v>357</v>
      </c>
      <c r="G125" t="str">
        <f t="shared" si="1"/>
        <v>&lt;option value='Peng Pen Bisnis' class='5d3pbb'&gt;Pengantar Penilaian Bisnis&lt;/option&gt;</v>
      </c>
    </row>
    <row r="126" spans="1:7" x14ac:dyDescent="0.25">
      <c r="A126">
        <v>125</v>
      </c>
      <c r="B126" t="s">
        <v>157</v>
      </c>
      <c r="C126" t="str">
        <f>VLOOKUP(B126,'prodi list'!$C$1:$D$13,2,FALSE)</f>
        <v>d3pbb</v>
      </c>
      <c r="D126">
        <v>5</v>
      </c>
      <c r="E126" t="s">
        <v>358</v>
      </c>
      <c r="F126" t="s">
        <v>359</v>
      </c>
      <c r="G126" t="str">
        <f t="shared" si="1"/>
        <v>&lt;option value='PMP' class='5d3pbb'&gt;Penilaian Mesin dan Peralatan&lt;/option&gt;</v>
      </c>
    </row>
    <row r="127" spans="1:7" x14ac:dyDescent="0.25">
      <c r="A127">
        <v>126</v>
      </c>
      <c r="B127" t="s">
        <v>157</v>
      </c>
      <c r="C127" t="str">
        <f>VLOOKUP(B127,'prodi list'!$C$1:$D$13,2,FALSE)</f>
        <v>d3pbb</v>
      </c>
      <c r="D127">
        <v>5</v>
      </c>
      <c r="E127" t="s">
        <v>360</v>
      </c>
      <c r="F127" t="s">
        <v>361</v>
      </c>
      <c r="G127" t="str">
        <f t="shared" si="1"/>
        <v>&lt;option value='PPK' class='5d3pbb'&gt;Penilaian Properti Komersial&lt;/option&gt;</v>
      </c>
    </row>
    <row r="128" spans="1:7" x14ac:dyDescent="0.25">
      <c r="A128">
        <v>127</v>
      </c>
      <c r="B128" t="s">
        <v>157</v>
      </c>
      <c r="C128" t="str">
        <f>VLOOKUP(B128,'prodi list'!$C$1:$D$13,2,FALSE)</f>
        <v>d3pbb</v>
      </c>
      <c r="D128">
        <v>5</v>
      </c>
      <c r="E128" t="s">
        <v>362</v>
      </c>
      <c r="F128" t="s">
        <v>363</v>
      </c>
      <c r="G128" t="str">
        <f t="shared" si="1"/>
        <v>&lt;option value='P SDA II' class='5d3pbb'&gt;Penilaian Sumber Daya Alam II&lt;/option&gt;</v>
      </c>
    </row>
    <row r="129" spans="1:7" x14ac:dyDescent="0.25">
      <c r="A129">
        <v>128</v>
      </c>
      <c r="B129" t="s">
        <v>158</v>
      </c>
      <c r="C129" t="str">
        <f>VLOOKUP(B129,'prodi list'!$C$1:$D$13,2,FALSE)</f>
        <v>d3pbbap</v>
      </c>
      <c r="D129">
        <v>5</v>
      </c>
      <c r="E129" t="s">
        <v>364</v>
      </c>
      <c r="F129" t="s">
        <v>365</v>
      </c>
      <c r="G129" t="str">
        <f t="shared" si="1"/>
        <v>&lt;option value='APP' class='5d3pbbap'&gt;Analisis Pasar Properti&lt;/option&gt;</v>
      </c>
    </row>
    <row r="130" spans="1:7" x14ac:dyDescent="0.25">
      <c r="A130">
        <v>129</v>
      </c>
      <c r="B130" t="s">
        <v>158</v>
      </c>
      <c r="C130" t="str">
        <f>VLOOKUP(B130,'prodi list'!$C$1:$D$13,2,FALSE)</f>
        <v>d3pbbap</v>
      </c>
      <c r="D130">
        <v>5</v>
      </c>
      <c r="E130" t="s">
        <v>366</v>
      </c>
      <c r="F130" t="s">
        <v>367</v>
      </c>
      <c r="G130" t="str">
        <f t="shared" si="1"/>
        <v>&lt;option value='Eko.SDA' class='5d3pbbap'&gt;Ekonomi Sumber Daya Alam&lt;/option&gt;</v>
      </c>
    </row>
    <row r="131" spans="1:7" x14ac:dyDescent="0.25">
      <c r="A131">
        <v>130</v>
      </c>
      <c r="B131" t="s">
        <v>158</v>
      </c>
      <c r="C131" t="str">
        <f>VLOOKUP(B131,'prodi list'!$C$1:$D$13,2,FALSE)</f>
        <v>d3pbbap</v>
      </c>
      <c r="D131">
        <v>5</v>
      </c>
      <c r="E131" t="s">
        <v>368</v>
      </c>
      <c r="F131" t="s">
        <v>369</v>
      </c>
      <c r="G131" t="str">
        <f t="shared" ref="G131:G154" si="2">"&lt;option value='"&amp;F131&amp;"' class='"&amp;D131&amp;C131&amp;"'&gt;"&amp;E131&amp;"&lt;/option&gt;"</f>
        <v>&lt;option value='Man Prop' class='5d3pbbap'&gt;Manajemen Properti&lt;/option&gt;</v>
      </c>
    </row>
    <row r="132" spans="1:7" x14ac:dyDescent="0.25">
      <c r="A132">
        <v>131</v>
      </c>
      <c r="B132" t="s">
        <v>158</v>
      </c>
      <c r="C132" t="str">
        <f>VLOOKUP(B132,'prodi list'!$C$1:$D$13,2,FALSE)</f>
        <v>d3pbbap</v>
      </c>
      <c r="D132">
        <v>5</v>
      </c>
      <c r="E132" t="s">
        <v>370</v>
      </c>
      <c r="F132" t="s">
        <v>328</v>
      </c>
      <c r="G132" t="str">
        <f t="shared" si="2"/>
        <v>&lt;option value='PBB' class='5d3pbbap'&gt;Pajak Bumi dan Bangunan (PBB)&lt;/option&gt;</v>
      </c>
    </row>
    <row r="133" spans="1:7" x14ac:dyDescent="0.25">
      <c r="A133">
        <v>132</v>
      </c>
      <c r="B133" t="s">
        <v>158</v>
      </c>
      <c r="C133" t="str">
        <f>VLOOKUP(B133,'prodi list'!$C$1:$D$13,2,FALSE)</f>
        <v>d3pbbap</v>
      </c>
      <c r="D133">
        <v>5</v>
      </c>
      <c r="E133" t="s">
        <v>356</v>
      </c>
      <c r="F133" t="s">
        <v>357</v>
      </c>
      <c r="G133" t="str">
        <f t="shared" si="2"/>
        <v>&lt;option value='Peng Pen Bisnis' class='5d3pbbap'&gt;Pengantar Penilaian Bisnis&lt;/option&gt;</v>
      </c>
    </row>
    <row r="134" spans="1:7" x14ac:dyDescent="0.25">
      <c r="A134">
        <v>133</v>
      </c>
      <c r="B134" t="s">
        <v>158</v>
      </c>
      <c r="C134" t="str">
        <f>VLOOKUP(B134,'prodi list'!$C$1:$D$13,2,FALSE)</f>
        <v>d3pbbap</v>
      </c>
      <c r="D134">
        <v>5</v>
      </c>
      <c r="E134" t="s">
        <v>358</v>
      </c>
      <c r="F134" t="s">
        <v>359</v>
      </c>
      <c r="G134" t="str">
        <f t="shared" si="2"/>
        <v>&lt;option value='PMP' class='5d3pbbap'&gt;Penilaian Mesin dan Peralatan&lt;/option&gt;</v>
      </c>
    </row>
    <row r="135" spans="1:7" x14ac:dyDescent="0.25">
      <c r="A135">
        <v>134</v>
      </c>
      <c r="B135" t="s">
        <v>158</v>
      </c>
      <c r="C135" t="str">
        <f>VLOOKUP(B135,'prodi list'!$C$1:$D$13,2,FALSE)</f>
        <v>d3pbbap</v>
      </c>
      <c r="D135">
        <v>5</v>
      </c>
      <c r="E135" t="s">
        <v>294</v>
      </c>
      <c r="F135" t="s">
        <v>294</v>
      </c>
      <c r="G135" t="str">
        <f t="shared" si="2"/>
        <v>&lt;option value='Statistika' class='5d3pbbap'&gt;Statistika&lt;/option&gt;</v>
      </c>
    </row>
    <row r="136" spans="1:7" x14ac:dyDescent="0.25">
      <c r="A136">
        <v>135</v>
      </c>
      <c r="B136" t="s">
        <v>158</v>
      </c>
      <c r="C136" t="str">
        <f>VLOOKUP(B136,'prodi list'!$C$1:$D$13,2,FALSE)</f>
        <v>d3pbbap</v>
      </c>
      <c r="D136">
        <v>6</v>
      </c>
      <c r="E136" t="s">
        <v>354</v>
      </c>
      <c r="F136" t="s">
        <v>355</v>
      </c>
      <c r="G136" t="str">
        <f t="shared" si="2"/>
        <v>&lt;option value='PPM' class='6d3pbbap'&gt;Pendataan dan Penilaian Masal&lt;/option&gt;</v>
      </c>
    </row>
    <row r="137" spans="1:7" x14ac:dyDescent="0.25">
      <c r="A137">
        <v>136</v>
      </c>
      <c r="B137" t="s">
        <v>158</v>
      </c>
      <c r="C137" t="str">
        <f>VLOOKUP(B137,'prodi list'!$C$1:$D$13,2,FALSE)</f>
        <v>d3pbbap</v>
      </c>
      <c r="D137">
        <v>6</v>
      </c>
      <c r="E137" t="s">
        <v>356</v>
      </c>
      <c r="F137" t="s">
        <v>357</v>
      </c>
      <c r="G137" t="str">
        <f t="shared" si="2"/>
        <v>&lt;option value='Peng Pen Bisnis' class='6d3pbbap'&gt;Pengantar Penilaian Bisnis&lt;/option&gt;</v>
      </c>
    </row>
    <row r="138" spans="1:7" x14ac:dyDescent="0.25">
      <c r="A138">
        <v>137</v>
      </c>
      <c r="B138" t="s">
        <v>158</v>
      </c>
      <c r="C138" t="str">
        <f>VLOOKUP(B138,'prodi list'!$C$1:$D$13,2,FALSE)</f>
        <v>d3pbbap</v>
      </c>
      <c r="D138">
        <v>6</v>
      </c>
      <c r="E138" t="s">
        <v>360</v>
      </c>
      <c r="F138" t="s">
        <v>361</v>
      </c>
      <c r="G138" t="str">
        <f t="shared" si="2"/>
        <v>&lt;option value='PPK' class='6d3pbbap'&gt;Penilaian Properti Komersial&lt;/option&gt;</v>
      </c>
    </row>
    <row r="139" spans="1:7" x14ac:dyDescent="0.25">
      <c r="A139">
        <v>138</v>
      </c>
      <c r="B139" t="s">
        <v>165</v>
      </c>
      <c r="C139" t="str">
        <f>VLOOKUP(B139,'prodi list'!$C$1:$D$13,2,FALSE)</f>
        <v>d4aktapnon</v>
      </c>
      <c r="D139">
        <v>7</v>
      </c>
      <c r="E139" t="s">
        <v>371</v>
      </c>
      <c r="F139" t="s">
        <v>372</v>
      </c>
      <c r="G139" t="str">
        <f t="shared" si="2"/>
        <v>&lt;option value='AkMan' class='7d4aktapnon'&gt;Akuntansi Manajemen&lt;/option&gt;</v>
      </c>
    </row>
    <row r="140" spans="1:7" x14ac:dyDescent="0.25">
      <c r="A140">
        <v>139</v>
      </c>
      <c r="B140" t="s">
        <v>165</v>
      </c>
      <c r="C140" t="str">
        <f>VLOOKUP(B140,'prodi list'!$C$1:$D$13,2,FALSE)</f>
        <v>d4aktapnon</v>
      </c>
      <c r="D140">
        <v>7</v>
      </c>
      <c r="E140" t="s">
        <v>373</v>
      </c>
      <c r="F140" t="s">
        <v>374</v>
      </c>
      <c r="G140" t="str">
        <f t="shared" si="2"/>
        <v>&lt;option value='Pjk Kontem' class='7d4aktapnon'&gt;Perpajakan Kontemporer&lt;/option&gt;</v>
      </c>
    </row>
    <row r="141" spans="1:7" x14ac:dyDescent="0.25">
      <c r="A141">
        <v>140</v>
      </c>
      <c r="B141" t="s">
        <v>165</v>
      </c>
      <c r="C141" t="str">
        <f>VLOOKUP(B141,'prodi list'!$C$1:$D$13,2,FALSE)</f>
        <v>d4aktapnon</v>
      </c>
      <c r="D141">
        <v>9</v>
      </c>
      <c r="E141" t="s">
        <v>375</v>
      </c>
      <c r="F141" t="s">
        <v>376</v>
      </c>
      <c r="G141" t="str">
        <f t="shared" si="2"/>
        <v>&lt;option value='AkKeu Kontem' class='9d4aktapnon'&gt;Akuntansi Keuangan Kontemporer&lt;/option&gt;</v>
      </c>
    </row>
    <row r="142" spans="1:7" x14ac:dyDescent="0.25">
      <c r="A142">
        <v>141</v>
      </c>
      <c r="B142" t="s">
        <v>165</v>
      </c>
      <c r="C142" t="str">
        <f>VLOOKUP(B142,'prodi list'!$C$1:$D$13,2,FALSE)</f>
        <v>d4aktapnon</v>
      </c>
      <c r="D142">
        <v>9</v>
      </c>
      <c r="E142" t="s">
        <v>377</v>
      </c>
      <c r="F142" t="s">
        <v>378</v>
      </c>
      <c r="G142" t="str">
        <f t="shared" si="2"/>
        <v>&lt;option value='Audit FI' class='9d4aktapnon'&gt;Audit Forensik dan Investigasi&lt;/option&gt;</v>
      </c>
    </row>
    <row r="143" spans="1:7" x14ac:dyDescent="0.25">
      <c r="A143">
        <v>142</v>
      </c>
      <c r="B143" t="s">
        <v>165</v>
      </c>
      <c r="C143" t="str">
        <f>VLOOKUP(B143,'prodi list'!$C$1:$D$13,2,FALSE)</f>
        <v>d4aktapnon</v>
      </c>
      <c r="D143">
        <v>9</v>
      </c>
      <c r="E143" t="s">
        <v>379</v>
      </c>
      <c r="F143" t="s">
        <v>380</v>
      </c>
      <c r="G143" t="str">
        <f t="shared" si="2"/>
        <v>&lt;option value='ASP' class='9d4aktapnon'&gt;Audit Sektor Publik&lt;/option&gt;</v>
      </c>
    </row>
    <row r="144" spans="1:7" x14ac:dyDescent="0.25">
      <c r="A144">
        <v>143</v>
      </c>
      <c r="B144" t="s">
        <v>165</v>
      </c>
      <c r="C144" t="str">
        <f>VLOOKUP(B144,'prodi list'!$C$1:$D$13,2,FALSE)</f>
        <v>d4aktapnon</v>
      </c>
      <c r="D144">
        <v>9</v>
      </c>
      <c r="E144" t="s">
        <v>381</v>
      </c>
      <c r="F144" t="s">
        <v>382</v>
      </c>
      <c r="G144" t="str">
        <f t="shared" si="2"/>
        <v>&lt;option value='ASI' class='9d4aktapnon'&gt;Audit Sistem Informasi&lt;/option&gt;</v>
      </c>
    </row>
    <row r="145" spans="1:7" x14ac:dyDescent="0.25">
      <c r="A145">
        <v>144</v>
      </c>
      <c r="B145" t="s">
        <v>165</v>
      </c>
      <c r="C145" t="str">
        <f>VLOOKUP(B145,'prodi list'!$C$1:$D$13,2,FALSE)</f>
        <v>d4aktapnon</v>
      </c>
      <c r="D145">
        <v>9</v>
      </c>
      <c r="E145" t="s">
        <v>211</v>
      </c>
      <c r="F145" t="s">
        <v>212</v>
      </c>
      <c r="G145" t="str">
        <f t="shared" si="2"/>
        <v>&lt;option value='SIAP' class='9d4aktapnon'&gt;Sistem Informasi Akuntansi Pemerintah&lt;/option&gt;</v>
      </c>
    </row>
    <row r="146" spans="1:7" x14ac:dyDescent="0.25">
      <c r="A146">
        <v>145</v>
      </c>
      <c r="B146" t="s">
        <v>165</v>
      </c>
      <c r="C146" t="str">
        <f>VLOOKUP(B146,'prodi list'!$C$1:$D$13,2,FALSE)</f>
        <v>d4aktapnon</v>
      </c>
      <c r="D146">
        <v>9</v>
      </c>
      <c r="E146" t="s">
        <v>383</v>
      </c>
      <c r="F146" t="s">
        <v>384</v>
      </c>
      <c r="G146" t="str">
        <f t="shared" si="2"/>
        <v>&lt;option value='SPM' class='9d4aktapnon'&gt;Sistem Pengendalian Manajemen&lt;/option&gt;</v>
      </c>
    </row>
    <row r="147" spans="1:7" x14ac:dyDescent="0.25">
      <c r="A147">
        <v>146</v>
      </c>
      <c r="B147" t="s">
        <v>165</v>
      </c>
      <c r="C147" t="str">
        <f>VLOOKUP(B147,'prodi list'!$C$1:$D$13,2,FALSE)</f>
        <v>d4aktapnon</v>
      </c>
      <c r="D147">
        <v>9</v>
      </c>
      <c r="E147" t="s">
        <v>385</v>
      </c>
      <c r="F147" t="s">
        <v>386</v>
      </c>
      <c r="G147" t="str">
        <f t="shared" si="2"/>
        <v>&lt;option value='TA' class='9d4aktapnon'&gt;Teori Akuntansi&lt;/option&gt;</v>
      </c>
    </row>
    <row r="148" spans="1:7" x14ac:dyDescent="0.25">
      <c r="A148">
        <v>147</v>
      </c>
      <c r="B148" t="s">
        <v>164</v>
      </c>
      <c r="C148" t="str">
        <f>VLOOKUP(B148,'prodi list'!$C$1:$D$13,2,FALSE)</f>
        <v>d4akt</v>
      </c>
      <c r="D148">
        <v>7</v>
      </c>
      <c r="E148" t="s">
        <v>375</v>
      </c>
      <c r="F148" t="s">
        <v>376</v>
      </c>
      <c r="G148" t="str">
        <f t="shared" si="2"/>
        <v>&lt;option value='AkKeu Kontem' class='7d4akt'&gt;Akuntansi Keuangan Kontemporer&lt;/option&gt;</v>
      </c>
    </row>
    <row r="149" spans="1:7" x14ac:dyDescent="0.25">
      <c r="A149">
        <v>148</v>
      </c>
      <c r="B149" t="s">
        <v>164</v>
      </c>
      <c r="C149" t="str">
        <f>VLOOKUP(B149,'prodi list'!$C$1:$D$13,2,FALSE)</f>
        <v>d4akt</v>
      </c>
      <c r="D149">
        <v>7</v>
      </c>
      <c r="E149" t="s">
        <v>379</v>
      </c>
      <c r="F149" t="s">
        <v>380</v>
      </c>
      <c r="G149" t="str">
        <f t="shared" si="2"/>
        <v>&lt;option value='ASP' class='7d4akt'&gt;Audit Sektor Publik&lt;/option&gt;</v>
      </c>
    </row>
    <row r="150" spans="1:7" x14ac:dyDescent="0.25">
      <c r="A150">
        <v>149</v>
      </c>
      <c r="B150" t="s">
        <v>164</v>
      </c>
      <c r="C150" t="str">
        <f>VLOOKUP(B150,'prodi list'!$C$1:$D$13,2,FALSE)</f>
        <v>d4akt</v>
      </c>
      <c r="D150">
        <v>7</v>
      </c>
      <c r="E150" t="s">
        <v>381</v>
      </c>
      <c r="F150" t="s">
        <v>382</v>
      </c>
      <c r="G150" t="str">
        <f t="shared" si="2"/>
        <v>&lt;option value='ASI' class='7d4akt'&gt;Audit Sistem Informasi&lt;/option&gt;</v>
      </c>
    </row>
    <row r="151" spans="1:7" x14ac:dyDescent="0.25">
      <c r="A151">
        <v>150</v>
      </c>
      <c r="B151" t="s">
        <v>164</v>
      </c>
      <c r="C151" t="str">
        <f>VLOOKUP(B151,'prodi list'!$C$1:$D$13,2,FALSE)</f>
        <v>d4akt</v>
      </c>
      <c r="D151">
        <v>7</v>
      </c>
      <c r="E151" t="s">
        <v>387</v>
      </c>
      <c r="F151" t="s">
        <v>387</v>
      </c>
      <c r="G151" t="str">
        <f t="shared" si="2"/>
        <v>&lt;option value='Kepemimpinan' class='7d4akt'&gt;Kepemimpinan&lt;/option&gt;</v>
      </c>
    </row>
    <row r="152" spans="1:7" x14ac:dyDescent="0.25">
      <c r="A152">
        <v>151</v>
      </c>
      <c r="B152" t="s">
        <v>164</v>
      </c>
      <c r="C152" t="str">
        <f>VLOOKUP(B152,'prodi list'!$C$1:$D$13,2,FALSE)</f>
        <v>d4akt</v>
      </c>
      <c r="D152">
        <v>7</v>
      </c>
      <c r="E152" t="s">
        <v>388</v>
      </c>
      <c r="F152" t="s">
        <v>389</v>
      </c>
      <c r="G152" t="str">
        <f t="shared" si="2"/>
        <v>&lt;option value='ManStrat' class='7d4akt'&gt;Manajemen Stratejik&lt;/option&gt;</v>
      </c>
    </row>
    <row r="153" spans="1:7" x14ac:dyDescent="0.25">
      <c r="A153">
        <v>152</v>
      </c>
      <c r="B153" t="s">
        <v>164</v>
      </c>
      <c r="C153" t="str">
        <f>VLOOKUP(B153,'prodi list'!$C$1:$D$13,2,FALSE)</f>
        <v>d4akt</v>
      </c>
      <c r="D153">
        <v>7</v>
      </c>
      <c r="E153" t="s">
        <v>383</v>
      </c>
      <c r="F153" t="s">
        <v>384</v>
      </c>
      <c r="G153" t="str">
        <f t="shared" si="2"/>
        <v>&lt;option value='SPM' class='7d4akt'&gt;Sistem Pengendalian Manajemen&lt;/option&gt;</v>
      </c>
    </row>
    <row r="154" spans="1:7" x14ac:dyDescent="0.25">
      <c r="A154">
        <v>153</v>
      </c>
      <c r="B154" t="s">
        <v>164</v>
      </c>
      <c r="C154" t="str">
        <f>VLOOKUP(B154,'prodi list'!$C$1:$D$13,2,FALSE)</f>
        <v>d4akt</v>
      </c>
      <c r="D154">
        <v>7</v>
      </c>
      <c r="E154" t="s">
        <v>385</v>
      </c>
      <c r="F154" t="s">
        <v>386</v>
      </c>
      <c r="G154" t="str">
        <f t="shared" si="2"/>
        <v>&lt;option value='TA' class='7d4akt'&gt;Teori Akuntansi&lt;/option&gt;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G1" sqref="G1"/>
    </sheetView>
  </sheetViews>
  <sheetFormatPr defaultRowHeight="15" x14ac:dyDescent="0.25"/>
  <cols>
    <col min="3" max="3" width="43.85546875" bestFit="1" customWidth="1"/>
    <col min="4" max="4" width="16.42578125" customWidth="1"/>
    <col min="6" max="6" width="20.42578125" customWidth="1"/>
  </cols>
  <sheetData>
    <row r="1" spans="3:7" x14ac:dyDescent="0.25">
      <c r="C1" t="s">
        <v>153</v>
      </c>
      <c r="D1" t="s">
        <v>127</v>
      </c>
      <c r="E1" t="s">
        <v>140</v>
      </c>
      <c r="G1" t="str">
        <f>"&lt;option value='"&amp;D1&amp;"'&gt;"&amp;E1&amp;"&lt;/option&gt;"</f>
        <v>&lt;option value='d3akt'&gt;D-III Akuntansi&lt;/option&gt;</v>
      </c>
    </row>
    <row r="2" spans="3:7" x14ac:dyDescent="0.25">
      <c r="C2" t="s">
        <v>154</v>
      </c>
      <c r="D2" t="s">
        <v>128</v>
      </c>
      <c r="E2" t="s">
        <v>141</v>
      </c>
      <c r="G2" t="str">
        <f t="shared" ref="G2:G13" si="0">"&lt;option value='"&amp;D2&amp;"'&gt;"&amp;E2&amp;"&lt;/option&gt;"</f>
        <v>&lt;option value='d3aktap'&gt;D-III Akuntansi Alih Program&lt;/option&gt;</v>
      </c>
    </row>
    <row r="3" spans="3:7" x14ac:dyDescent="0.25">
      <c r="C3" t="s">
        <v>164</v>
      </c>
      <c r="D3" t="s">
        <v>129</v>
      </c>
      <c r="E3" t="s">
        <v>152</v>
      </c>
      <c r="G3" t="str">
        <f t="shared" si="0"/>
        <v>&lt;option value='d4akt'&gt;D-IV Akuntansi (Reguler)&lt;/option&gt;</v>
      </c>
    </row>
    <row r="4" spans="3:7" x14ac:dyDescent="0.25">
      <c r="C4" t="s">
        <v>165</v>
      </c>
      <c r="D4" t="s">
        <v>130</v>
      </c>
      <c r="E4" t="s">
        <v>151</v>
      </c>
      <c r="G4" t="str">
        <f t="shared" si="0"/>
        <v>&lt;option value='d4aktapnon'&gt;D-IV Akuntansi Alih Program (Non Akt)&lt;/option&gt;</v>
      </c>
    </row>
    <row r="5" spans="3:7" x14ac:dyDescent="0.25">
      <c r="C5" t="s">
        <v>155</v>
      </c>
      <c r="D5" t="s">
        <v>131</v>
      </c>
      <c r="E5" t="s">
        <v>142</v>
      </c>
      <c r="G5" t="str">
        <f t="shared" si="0"/>
        <v>&lt;option value='d3pjk'&gt;D-III Pajak&lt;/option&gt;</v>
      </c>
    </row>
    <row r="6" spans="3:7" x14ac:dyDescent="0.25">
      <c r="C6" t="s">
        <v>156</v>
      </c>
      <c r="D6" t="s">
        <v>132</v>
      </c>
      <c r="E6" t="s">
        <v>143</v>
      </c>
      <c r="G6" t="str">
        <f t="shared" si="0"/>
        <v>&lt;option value='d3pjkap'&gt;D-III Pajak Alih Program&lt;/option&gt;</v>
      </c>
    </row>
    <row r="7" spans="3:7" x14ac:dyDescent="0.25">
      <c r="C7" t="s">
        <v>157</v>
      </c>
      <c r="D7" t="s">
        <v>133</v>
      </c>
      <c r="E7" t="s">
        <v>144</v>
      </c>
      <c r="G7" t="str">
        <f t="shared" si="0"/>
        <v>&lt;option value='d3pbb'&gt;D-III Pbb/Penilai&lt;/option&gt;</v>
      </c>
    </row>
    <row r="8" spans="3:7" x14ac:dyDescent="0.25">
      <c r="C8" t="s">
        <v>158</v>
      </c>
      <c r="D8" t="s">
        <v>134</v>
      </c>
      <c r="E8" t="s">
        <v>145</v>
      </c>
      <c r="G8" t="str">
        <f t="shared" si="0"/>
        <v>&lt;option value='d3pbbap'&gt;D-III Pbb/Penilai Alih Program&lt;/option&gt;</v>
      </c>
    </row>
    <row r="9" spans="3:7" x14ac:dyDescent="0.25">
      <c r="C9" t="s">
        <v>159</v>
      </c>
      <c r="D9" t="s">
        <v>135</v>
      </c>
      <c r="E9" t="s">
        <v>146</v>
      </c>
      <c r="G9" t="str">
        <f t="shared" si="0"/>
        <v>&lt;option value='d3bc'&gt;D-III Kepabeanan Dan Cukai&lt;/option&gt;</v>
      </c>
    </row>
    <row r="10" spans="3:7" x14ac:dyDescent="0.25">
      <c r="C10" t="s">
        <v>160</v>
      </c>
      <c r="D10" t="s">
        <v>136</v>
      </c>
      <c r="E10" t="s">
        <v>147</v>
      </c>
      <c r="G10" t="str">
        <f t="shared" si="0"/>
        <v>&lt;option value='d3bcap'&gt;D-III Kepabeanan Dan Cukai Alih Program&lt;/option&gt;</v>
      </c>
    </row>
    <row r="11" spans="3:7" x14ac:dyDescent="0.25">
      <c r="C11" t="s">
        <v>161</v>
      </c>
      <c r="D11" t="s">
        <v>137</v>
      </c>
      <c r="E11" t="s">
        <v>148</v>
      </c>
      <c r="G11" t="str">
        <f t="shared" si="0"/>
        <v>&lt;option value='d3kbn'&gt;D-III Kebendaharaan Negara&lt;/option&gt;</v>
      </c>
    </row>
    <row r="12" spans="3:7" x14ac:dyDescent="0.25">
      <c r="C12" t="s">
        <v>162</v>
      </c>
      <c r="D12" t="s">
        <v>138</v>
      </c>
      <c r="E12" t="s">
        <v>149</v>
      </c>
      <c r="G12" t="str">
        <f t="shared" si="0"/>
        <v>&lt;option value='d3kbnap'&gt;D-III Kebendaharaan Negara Alih Program&lt;/option&gt;</v>
      </c>
    </row>
    <row r="13" spans="3:7" x14ac:dyDescent="0.25">
      <c r="C13" t="s">
        <v>163</v>
      </c>
      <c r="D13" t="s">
        <v>139</v>
      </c>
      <c r="E13" t="s">
        <v>150</v>
      </c>
      <c r="G13" t="str">
        <f t="shared" si="0"/>
        <v>&lt;option value='d3ma'&gt;D-III Manajemen Aset&lt;/option&gt;</v>
      </c>
    </row>
  </sheetData>
  <conditionalFormatting sqref="C25:C1048576 C1:C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semester list</vt:lpstr>
      <vt:lpstr>matkul</vt:lpstr>
      <vt:lpstr>prodi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2020-11-07T15:39:11Z</dcterms:created>
  <dcterms:modified xsi:type="dcterms:W3CDTF">2020-11-07T17:40:07Z</dcterms:modified>
</cp:coreProperties>
</file>