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M88" i="1" l="1"/>
  <c r="L88" i="1"/>
  <c r="J88" i="1"/>
  <c r="O88" i="1" s="1"/>
  <c r="O87" i="1"/>
  <c r="M87" i="1"/>
  <c r="L87" i="1"/>
  <c r="K87" i="1"/>
  <c r="J87" i="1"/>
  <c r="N87" i="1" s="1"/>
  <c r="M86" i="1"/>
  <c r="L86" i="1"/>
  <c r="K86" i="1"/>
  <c r="J86" i="1"/>
  <c r="O86" i="1" s="1"/>
  <c r="O85" i="1"/>
  <c r="M85" i="1"/>
  <c r="L85" i="1"/>
  <c r="K85" i="1"/>
  <c r="J85" i="1"/>
  <c r="N85" i="1" s="1"/>
  <c r="M84" i="1"/>
  <c r="L84" i="1"/>
  <c r="J84" i="1"/>
  <c r="O84" i="1" s="1"/>
  <c r="O83" i="1"/>
  <c r="M83" i="1"/>
  <c r="L83" i="1"/>
  <c r="K83" i="1"/>
  <c r="J83" i="1"/>
  <c r="N83" i="1" s="1"/>
  <c r="B83" i="1"/>
  <c r="O82" i="1"/>
  <c r="M82" i="1"/>
  <c r="L82" i="1"/>
  <c r="K82" i="1"/>
  <c r="J82" i="1"/>
  <c r="N82" i="1" s="1"/>
  <c r="B82" i="1"/>
  <c r="O81" i="1"/>
  <c r="M81" i="1"/>
  <c r="L81" i="1"/>
  <c r="K81" i="1"/>
  <c r="J81" i="1"/>
  <c r="N81" i="1" s="1"/>
  <c r="B81" i="1"/>
  <c r="M80" i="1"/>
  <c r="L80" i="1"/>
  <c r="J80" i="1"/>
  <c r="N80" i="1" s="1"/>
  <c r="B80" i="1"/>
  <c r="M79" i="1"/>
  <c r="L79" i="1"/>
  <c r="J79" i="1"/>
  <c r="O79" i="1" s="1"/>
  <c r="B79" i="1"/>
  <c r="O78" i="1"/>
  <c r="M78" i="1"/>
  <c r="L78" i="1"/>
  <c r="K78" i="1"/>
  <c r="J78" i="1"/>
  <c r="N78" i="1" s="1"/>
  <c r="B78" i="1"/>
  <c r="O77" i="1"/>
  <c r="M77" i="1"/>
  <c r="L77" i="1"/>
  <c r="K77" i="1"/>
  <c r="J77" i="1"/>
  <c r="N77" i="1" s="1"/>
  <c r="B77" i="1"/>
  <c r="M76" i="1"/>
  <c r="L76" i="1"/>
  <c r="J76" i="1"/>
  <c r="N76" i="1" s="1"/>
  <c r="B76" i="1"/>
  <c r="M75" i="1"/>
  <c r="L75" i="1"/>
  <c r="J75" i="1"/>
  <c r="O75" i="1" s="1"/>
  <c r="B75" i="1"/>
  <c r="O74" i="1"/>
  <c r="M74" i="1"/>
  <c r="L74" i="1"/>
  <c r="K74" i="1"/>
  <c r="J74" i="1"/>
  <c r="N74" i="1" s="1"/>
  <c r="B74" i="1"/>
  <c r="O73" i="1"/>
  <c r="M73" i="1"/>
  <c r="L73" i="1"/>
  <c r="K73" i="1"/>
  <c r="J73" i="1"/>
  <c r="N73" i="1" s="1"/>
  <c r="B73" i="1"/>
  <c r="M72" i="1"/>
  <c r="L72" i="1"/>
  <c r="J72" i="1"/>
  <c r="N72" i="1" s="1"/>
  <c r="B72" i="1"/>
  <c r="M71" i="1"/>
  <c r="L71" i="1"/>
  <c r="J71" i="1"/>
  <c r="O71" i="1" s="1"/>
  <c r="B71" i="1"/>
  <c r="O70" i="1"/>
  <c r="M70" i="1"/>
  <c r="L70" i="1"/>
  <c r="K70" i="1"/>
  <c r="J70" i="1"/>
  <c r="N70" i="1" s="1"/>
  <c r="B70" i="1"/>
  <c r="O69" i="1"/>
  <c r="M69" i="1"/>
  <c r="L69" i="1"/>
  <c r="K69" i="1"/>
  <c r="J69" i="1"/>
  <c r="N69" i="1" s="1"/>
  <c r="B69" i="1"/>
  <c r="M68" i="1"/>
  <c r="L68" i="1"/>
  <c r="J68" i="1"/>
  <c r="N68" i="1" s="1"/>
  <c r="B68" i="1"/>
  <c r="M67" i="1"/>
  <c r="L67" i="1"/>
  <c r="J67" i="1"/>
  <c r="O67" i="1" s="1"/>
  <c r="B67" i="1"/>
  <c r="O66" i="1"/>
  <c r="M66" i="1"/>
  <c r="L66" i="1"/>
  <c r="K66" i="1"/>
  <c r="J66" i="1"/>
  <c r="N66" i="1" s="1"/>
  <c r="B66" i="1"/>
  <c r="O65" i="1"/>
  <c r="M65" i="1"/>
  <c r="L65" i="1"/>
  <c r="K65" i="1"/>
  <c r="J65" i="1"/>
  <c r="N65" i="1" s="1"/>
  <c r="B65" i="1"/>
  <c r="M64" i="1"/>
  <c r="L64" i="1"/>
  <c r="J64" i="1"/>
  <c r="N64" i="1" s="1"/>
  <c r="B64" i="1"/>
  <c r="M63" i="1"/>
  <c r="L63" i="1"/>
  <c r="J63" i="1"/>
  <c r="O63" i="1" s="1"/>
  <c r="B63" i="1"/>
  <c r="O62" i="1"/>
  <c r="M62" i="1"/>
  <c r="L62" i="1"/>
  <c r="K62" i="1"/>
  <c r="J62" i="1"/>
  <c r="N62" i="1" s="1"/>
  <c r="B62" i="1"/>
  <c r="O61" i="1"/>
  <c r="M61" i="1"/>
  <c r="L61" i="1"/>
  <c r="K61" i="1"/>
  <c r="J61" i="1"/>
  <c r="N61" i="1" s="1"/>
  <c r="B61" i="1"/>
  <c r="M60" i="1"/>
  <c r="L60" i="1"/>
  <c r="J60" i="1"/>
  <c r="N60" i="1" s="1"/>
  <c r="B60" i="1"/>
  <c r="M59" i="1"/>
  <c r="L59" i="1"/>
  <c r="K59" i="1"/>
  <c r="J59" i="1"/>
  <c r="O59" i="1" s="1"/>
  <c r="B59" i="1"/>
  <c r="O58" i="1"/>
  <c r="M58" i="1"/>
  <c r="L58" i="1"/>
  <c r="K58" i="1"/>
  <c r="J58" i="1"/>
  <c r="N58" i="1" s="1"/>
  <c r="B58" i="1"/>
  <c r="O57" i="1"/>
  <c r="M57" i="1"/>
  <c r="L57" i="1"/>
  <c r="K57" i="1"/>
  <c r="J57" i="1"/>
  <c r="N57" i="1" s="1"/>
  <c r="B57" i="1"/>
  <c r="M56" i="1"/>
  <c r="L56" i="1"/>
  <c r="J56" i="1"/>
  <c r="N56" i="1" s="1"/>
  <c r="B56" i="1"/>
  <c r="O55" i="1"/>
  <c r="M55" i="1"/>
  <c r="L55" i="1"/>
  <c r="K55" i="1"/>
  <c r="J55" i="1"/>
  <c r="N55" i="1" s="1"/>
  <c r="B55" i="1"/>
  <c r="O54" i="1"/>
  <c r="M54" i="1"/>
  <c r="L54" i="1"/>
  <c r="K54" i="1"/>
  <c r="J54" i="1"/>
  <c r="N54" i="1" s="1"/>
  <c r="B54" i="1"/>
  <c r="O53" i="1"/>
  <c r="M53" i="1"/>
  <c r="L53" i="1"/>
  <c r="K53" i="1"/>
  <c r="J53" i="1"/>
  <c r="N53" i="1" s="1"/>
  <c r="B53" i="1"/>
  <c r="M52" i="1"/>
  <c r="L52" i="1"/>
  <c r="J52" i="1"/>
  <c r="N52" i="1" s="1"/>
  <c r="B52" i="1"/>
  <c r="O51" i="1"/>
  <c r="M51" i="1"/>
  <c r="L51" i="1"/>
  <c r="K51" i="1"/>
  <c r="J51" i="1"/>
  <c r="N51" i="1" s="1"/>
  <c r="B51" i="1"/>
  <c r="O50" i="1"/>
  <c r="M50" i="1"/>
  <c r="L50" i="1"/>
  <c r="K50" i="1"/>
  <c r="J50" i="1"/>
  <c r="N50" i="1" s="1"/>
  <c r="B50" i="1"/>
  <c r="O49" i="1"/>
  <c r="M49" i="1"/>
  <c r="L49" i="1"/>
  <c r="K49" i="1"/>
  <c r="J49" i="1"/>
  <c r="N49" i="1" s="1"/>
  <c r="B49" i="1"/>
  <c r="M48" i="1"/>
  <c r="L48" i="1"/>
  <c r="J48" i="1"/>
  <c r="N48" i="1" s="1"/>
  <c r="B48" i="1"/>
  <c r="O47" i="1"/>
  <c r="M47" i="1"/>
  <c r="L47" i="1"/>
  <c r="K47" i="1"/>
  <c r="J47" i="1"/>
  <c r="N47" i="1" s="1"/>
  <c r="B47" i="1"/>
  <c r="O46" i="1"/>
  <c r="M46" i="1"/>
  <c r="L46" i="1"/>
  <c r="K46" i="1"/>
  <c r="J46" i="1"/>
  <c r="N46" i="1" s="1"/>
  <c r="B46" i="1"/>
  <c r="O45" i="1"/>
  <c r="M45" i="1"/>
  <c r="L45" i="1"/>
  <c r="K45" i="1"/>
  <c r="J45" i="1"/>
  <c r="N45" i="1" s="1"/>
  <c r="B45" i="1"/>
  <c r="M44" i="1"/>
  <c r="L44" i="1"/>
  <c r="J44" i="1"/>
  <c r="N44" i="1" s="1"/>
  <c r="B44" i="1"/>
  <c r="O43" i="1"/>
  <c r="M43" i="1"/>
  <c r="L43" i="1"/>
  <c r="K43" i="1"/>
  <c r="J43" i="1"/>
  <c r="N43" i="1" s="1"/>
  <c r="B43" i="1"/>
  <c r="O42" i="1"/>
  <c r="M42" i="1"/>
  <c r="L42" i="1"/>
  <c r="K42" i="1"/>
  <c r="J42" i="1"/>
  <c r="N42" i="1" s="1"/>
  <c r="B42" i="1"/>
  <c r="O41" i="1"/>
  <c r="M41" i="1"/>
  <c r="L41" i="1"/>
  <c r="K41" i="1"/>
  <c r="J41" i="1"/>
  <c r="N41" i="1" s="1"/>
  <c r="B41" i="1"/>
  <c r="M40" i="1"/>
  <c r="L40" i="1"/>
  <c r="J40" i="1"/>
  <c r="N40" i="1" s="1"/>
  <c r="B40" i="1"/>
  <c r="O39" i="1"/>
  <c r="M39" i="1"/>
  <c r="L39" i="1"/>
  <c r="K39" i="1"/>
  <c r="J39" i="1"/>
  <c r="N39" i="1" s="1"/>
  <c r="B39" i="1"/>
  <c r="M38" i="1"/>
  <c r="L38" i="1"/>
  <c r="K38" i="1"/>
  <c r="J38" i="1"/>
  <c r="O38" i="1" s="1"/>
  <c r="B38" i="1"/>
  <c r="O37" i="1"/>
  <c r="M37" i="1"/>
  <c r="L37" i="1"/>
  <c r="K37" i="1"/>
  <c r="J37" i="1"/>
  <c r="N37" i="1" s="1"/>
  <c r="B37" i="1"/>
  <c r="M36" i="1"/>
  <c r="L36" i="1"/>
  <c r="J36" i="1"/>
  <c r="N36" i="1" s="1"/>
  <c r="B36" i="1"/>
  <c r="O35" i="1"/>
  <c r="M35" i="1"/>
  <c r="L35" i="1"/>
  <c r="K35" i="1"/>
  <c r="J35" i="1"/>
  <c r="N35" i="1" s="1"/>
  <c r="B35" i="1"/>
  <c r="M34" i="1"/>
  <c r="L34" i="1"/>
  <c r="J34" i="1"/>
  <c r="O34" i="1" s="1"/>
  <c r="B34" i="1"/>
  <c r="O33" i="1"/>
  <c r="M33" i="1"/>
  <c r="L33" i="1"/>
  <c r="K33" i="1"/>
  <c r="J33" i="1"/>
  <c r="N33" i="1" s="1"/>
  <c r="B33" i="1"/>
  <c r="M32" i="1"/>
  <c r="L32" i="1"/>
  <c r="J32" i="1"/>
  <c r="N32" i="1" s="1"/>
  <c r="B32" i="1"/>
  <c r="O31" i="1"/>
  <c r="M31" i="1"/>
  <c r="L31" i="1"/>
  <c r="K31" i="1"/>
  <c r="J31" i="1"/>
  <c r="N31" i="1" s="1"/>
  <c r="B31" i="1"/>
  <c r="M30" i="1"/>
  <c r="L30" i="1"/>
  <c r="J30" i="1"/>
  <c r="O30" i="1" s="1"/>
  <c r="B30" i="1"/>
  <c r="O29" i="1"/>
  <c r="M29" i="1"/>
  <c r="L29" i="1"/>
  <c r="K29" i="1"/>
  <c r="J29" i="1"/>
  <c r="N29" i="1" s="1"/>
  <c r="B29" i="1"/>
  <c r="M28" i="1"/>
  <c r="L28" i="1"/>
  <c r="J28" i="1"/>
  <c r="N28" i="1" s="1"/>
  <c r="B28" i="1"/>
  <c r="O27" i="1"/>
  <c r="M27" i="1"/>
  <c r="L27" i="1"/>
  <c r="K27" i="1"/>
  <c r="J27" i="1"/>
  <c r="N27" i="1" s="1"/>
  <c r="B27" i="1"/>
  <c r="M26" i="1"/>
  <c r="L26" i="1"/>
  <c r="J26" i="1"/>
  <c r="O26" i="1" s="1"/>
  <c r="B26" i="1"/>
  <c r="O25" i="1"/>
  <c r="M25" i="1"/>
  <c r="L25" i="1"/>
  <c r="K25" i="1"/>
  <c r="J25" i="1"/>
  <c r="N25" i="1" s="1"/>
  <c r="B25" i="1"/>
  <c r="M24" i="1"/>
  <c r="L24" i="1"/>
  <c r="J24" i="1"/>
  <c r="N24" i="1" s="1"/>
  <c r="B24" i="1"/>
  <c r="O23" i="1"/>
  <c r="M23" i="1"/>
  <c r="L23" i="1"/>
  <c r="K23" i="1"/>
  <c r="J23" i="1"/>
  <c r="N23" i="1" s="1"/>
  <c r="B23" i="1"/>
  <c r="M22" i="1"/>
  <c r="L22" i="1"/>
  <c r="J22" i="1"/>
  <c r="O22" i="1" s="1"/>
  <c r="B22" i="1"/>
  <c r="O21" i="1"/>
  <c r="M21" i="1"/>
  <c r="L21" i="1"/>
  <c r="K21" i="1"/>
  <c r="J21" i="1"/>
  <c r="N21" i="1" s="1"/>
  <c r="B21" i="1"/>
  <c r="M20" i="1"/>
  <c r="L20" i="1"/>
  <c r="J20" i="1"/>
  <c r="N20" i="1" s="1"/>
  <c r="B20" i="1"/>
  <c r="O19" i="1"/>
  <c r="M19" i="1"/>
  <c r="L19" i="1"/>
  <c r="K19" i="1"/>
  <c r="J19" i="1"/>
  <c r="N19" i="1" s="1"/>
  <c r="B19" i="1"/>
  <c r="M18" i="1"/>
  <c r="L18" i="1"/>
  <c r="J18" i="1"/>
  <c r="O18" i="1" s="1"/>
  <c r="B18" i="1"/>
  <c r="O17" i="1"/>
  <c r="M17" i="1"/>
  <c r="L17" i="1"/>
  <c r="K17" i="1"/>
  <c r="J17" i="1"/>
  <c r="N17" i="1" s="1"/>
  <c r="B17" i="1"/>
  <c r="M16" i="1"/>
  <c r="L16" i="1"/>
  <c r="J16" i="1"/>
  <c r="N16" i="1" s="1"/>
  <c r="B16" i="1"/>
  <c r="O15" i="1"/>
  <c r="M15" i="1"/>
  <c r="L15" i="1"/>
  <c r="K15" i="1"/>
  <c r="J15" i="1"/>
  <c r="N15" i="1" s="1"/>
  <c r="B15" i="1"/>
  <c r="M14" i="1"/>
  <c r="L14" i="1"/>
  <c r="J14" i="1"/>
  <c r="O14" i="1" s="1"/>
  <c r="B14" i="1"/>
  <c r="O13" i="1"/>
  <c r="M13" i="1"/>
  <c r="L13" i="1"/>
  <c r="K13" i="1"/>
  <c r="J13" i="1"/>
  <c r="N13" i="1" s="1"/>
  <c r="B13" i="1"/>
  <c r="M12" i="1"/>
  <c r="L12" i="1"/>
  <c r="J12" i="1"/>
  <c r="N12" i="1" s="1"/>
  <c r="B12" i="1"/>
  <c r="O11" i="1"/>
  <c r="M11" i="1"/>
  <c r="L11" i="1"/>
  <c r="K11" i="1"/>
  <c r="J11" i="1"/>
  <c r="N11" i="1" s="1"/>
  <c r="B11" i="1"/>
  <c r="M10" i="1"/>
  <c r="L10" i="1"/>
  <c r="J10" i="1"/>
  <c r="O10" i="1" s="1"/>
  <c r="B10" i="1"/>
  <c r="O9" i="1"/>
  <c r="M9" i="1"/>
  <c r="L9" i="1"/>
  <c r="K9" i="1"/>
  <c r="J9" i="1"/>
  <c r="N9" i="1" s="1"/>
  <c r="B9" i="1"/>
  <c r="M8" i="1"/>
  <c r="L8" i="1"/>
  <c r="J8" i="1"/>
  <c r="N8" i="1" s="1"/>
  <c r="B8" i="1"/>
  <c r="O7" i="1"/>
  <c r="M7" i="1"/>
  <c r="L7" i="1"/>
  <c r="K7" i="1"/>
  <c r="J7" i="1"/>
  <c r="N7" i="1" s="1"/>
  <c r="B7" i="1"/>
  <c r="M6" i="1"/>
  <c r="L6" i="1"/>
  <c r="J6" i="1"/>
  <c r="O6" i="1" s="1"/>
  <c r="B6" i="1"/>
  <c r="M5" i="1"/>
  <c r="L5" i="1"/>
  <c r="J5" i="1"/>
  <c r="O5" i="1" s="1"/>
  <c r="B5" i="1"/>
  <c r="M4" i="1"/>
  <c r="L4" i="1"/>
  <c r="J4" i="1"/>
  <c r="N4" i="1" s="1"/>
  <c r="B4" i="1"/>
  <c r="O3" i="1"/>
  <c r="M3" i="1"/>
  <c r="L3" i="1"/>
  <c r="K3" i="1"/>
  <c r="J3" i="1"/>
  <c r="N3" i="1" s="1"/>
  <c r="B3" i="1"/>
  <c r="K4" i="1" l="1"/>
  <c r="O4" i="1"/>
  <c r="K8" i="1"/>
  <c r="O8" i="1"/>
  <c r="K12" i="1"/>
  <c r="O12" i="1"/>
  <c r="K16" i="1"/>
  <c r="O16" i="1"/>
  <c r="K20" i="1"/>
  <c r="O20" i="1"/>
  <c r="K24" i="1"/>
  <c r="O24" i="1"/>
  <c r="K28" i="1"/>
  <c r="O28" i="1"/>
  <c r="K32" i="1"/>
  <c r="O32" i="1"/>
  <c r="K36" i="1"/>
  <c r="O36" i="1"/>
  <c r="K40" i="1"/>
  <c r="O40" i="1"/>
  <c r="K44" i="1"/>
  <c r="O44" i="1"/>
  <c r="K48" i="1"/>
  <c r="O48" i="1"/>
  <c r="K52" i="1"/>
  <c r="O52" i="1"/>
  <c r="K56" i="1"/>
  <c r="O56" i="1"/>
  <c r="N59" i="1"/>
  <c r="K60" i="1"/>
  <c r="O60" i="1"/>
  <c r="N63" i="1"/>
  <c r="K64" i="1"/>
  <c r="O64" i="1"/>
  <c r="N67" i="1"/>
  <c r="K68" i="1"/>
  <c r="O68" i="1"/>
  <c r="N71" i="1"/>
  <c r="K72" i="1"/>
  <c r="O72" i="1"/>
  <c r="N75" i="1"/>
  <c r="K76" i="1"/>
  <c r="O76" i="1"/>
  <c r="N79" i="1"/>
  <c r="K80" i="1"/>
  <c r="O80" i="1"/>
  <c r="N6" i="1"/>
  <c r="N10" i="1"/>
  <c r="N14" i="1"/>
  <c r="N18" i="1"/>
  <c r="N22" i="1"/>
  <c r="N26" i="1"/>
  <c r="N30" i="1"/>
  <c r="N34" i="1"/>
  <c r="N38" i="1"/>
  <c r="K63" i="1"/>
  <c r="K67" i="1"/>
  <c r="K71" i="1"/>
  <c r="K75" i="1"/>
  <c r="K79" i="1"/>
  <c r="N5" i="1"/>
  <c r="K6" i="1"/>
  <c r="K10" i="1"/>
  <c r="K14" i="1"/>
  <c r="K18" i="1"/>
  <c r="K22" i="1"/>
  <c r="K26" i="1"/>
  <c r="K30" i="1"/>
  <c r="K34" i="1"/>
  <c r="N84" i="1"/>
  <c r="N86" i="1"/>
  <c r="N88" i="1"/>
  <c r="K5" i="1"/>
  <c r="K84" i="1"/>
  <c r="K88" i="1"/>
</calcChain>
</file>

<file path=xl/sharedStrings.xml><?xml version="1.0" encoding="utf-8"?>
<sst xmlns="http://schemas.openxmlformats.org/spreadsheetml/2006/main" count="177" uniqueCount="98">
  <si>
    <t>序号</t>
    <phoneticPr fontId="1" type="noConversion"/>
  </si>
  <si>
    <t>占空比，下桥值</t>
    <phoneticPr fontId="1" type="noConversion"/>
  </si>
  <si>
    <t>hex</t>
    <phoneticPr fontId="1" type="noConversion"/>
  </si>
  <si>
    <t>十进制</t>
    <phoneticPr fontId="1" type="noConversion"/>
  </si>
  <si>
    <t>输出电流实测</t>
    <phoneticPr fontId="1" type="noConversion"/>
  </si>
  <si>
    <t>理论输出电压</t>
    <phoneticPr fontId="1" type="noConversion"/>
  </si>
  <si>
    <t>dsp采样输出电压</t>
    <phoneticPr fontId="1" type="noConversion"/>
  </si>
  <si>
    <t>万用表实测输出电压</t>
    <phoneticPr fontId="1" type="noConversion"/>
  </si>
  <si>
    <t>dsp采样输入电压</t>
    <phoneticPr fontId="1" type="noConversion"/>
  </si>
  <si>
    <t>万用表实测输入电压</t>
    <phoneticPr fontId="1" type="noConversion"/>
  </si>
  <si>
    <t>根据dsp理论值</t>
    <phoneticPr fontId="1" type="noConversion"/>
  </si>
  <si>
    <t>根据万用表理论值</t>
    <phoneticPr fontId="1" type="noConversion"/>
  </si>
  <si>
    <t>85ed</t>
    <phoneticPr fontId="1" type="noConversion"/>
  </si>
  <si>
    <t>1fd5</t>
    <phoneticPr fontId="1" type="noConversion"/>
  </si>
  <si>
    <t>7dae</t>
    <phoneticPr fontId="1" type="noConversion"/>
  </si>
  <si>
    <t>1fd6</t>
    <phoneticPr fontId="1" type="noConversion"/>
  </si>
  <si>
    <t>1fd0</t>
    <phoneticPr fontId="1" type="noConversion"/>
  </si>
  <si>
    <t>6f7f</t>
    <phoneticPr fontId="1" type="noConversion"/>
  </si>
  <si>
    <t>1fd3</t>
    <phoneticPr fontId="1" type="noConversion"/>
  </si>
  <si>
    <t>694a</t>
    <phoneticPr fontId="1" type="noConversion"/>
  </si>
  <si>
    <t>1fd2</t>
    <phoneticPr fontId="1" type="noConversion"/>
  </si>
  <si>
    <t>63a7</t>
    <phoneticPr fontId="1" type="noConversion"/>
  </si>
  <si>
    <t>1fd3</t>
  </si>
  <si>
    <t>5E70</t>
    <phoneticPr fontId="1" type="noConversion"/>
  </si>
  <si>
    <t>5997</t>
    <phoneticPr fontId="1" type="noConversion"/>
  </si>
  <si>
    <t>5522</t>
    <phoneticPr fontId="1" type="noConversion"/>
  </si>
  <si>
    <t>5100</t>
    <phoneticPr fontId="1" type="noConversion"/>
  </si>
  <si>
    <t>4d22</t>
    <phoneticPr fontId="1" type="noConversion"/>
  </si>
  <si>
    <t>4985</t>
    <phoneticPr fontId="1" type="noConversion"/>
  </si>
  <si>
    <t>4620</t>
    <phoneticPr fontId="1" type="noConversion"/>
  </si>
  <si>
    <t>4300</t>
    <phoneticPr fontId="1" type="noConversion"/>
  </si>
  <si>
    <t>3ff1</t>
    <phoneticPr fontId="1" type="noConversion"/>
  </si>
  <si>
    <t>3d30</t>
    <phoneticPr fontId="1" type="noConversion"/>
  </si>
  <si>
    <t>3a80</t>
    <phoneticPr fontId="1" type="noConversion"/>
  </si>
  <si>
    <t>3807</t>
    <phoneticPr fontId="1" type="noConversion"/>
  </si>
  <si>
    <t>35af</t>
    <phoneticPr fontId="1" type="noConversion"/>
  </si>
  <si>
    <t>3374</t>
    <phoneticPr fontId="1" type="noConversion"/>
  </si>
  <si>
    <t>314e</t>
    <phoneticPr fontId="1" type="noConversion"/>
  </si>
  <si>
    <t>2f4e</t>
    <phoneticPr fontId="1" type="noConversion"/>
  </si>
  <si>
    <t>2d57</t>
    <phoneticPr fontId="1" type="noConversion"/>
  </si>
  <si>
    <t>2b8b</t>
    <phoneticPr fontId="1" type="noConversion"/>
  </si>
  <si>
    <t>29c7</t>
    <phoneticPr fontId="1" type="noConversion"/>
  </si>
  <si>
    <t>2820</t>
    <phoneticPr fontId="1" type="noConversion"/>
  </si>
  <si>
    <t>268a</t>
    <phoneticPr fontId="1" type="noConversion"/>
  </si>
  <si>
    <t>2509</t>
    <phoneticPr fontId="1" type="noConversion"/>
  </si>
  <si>
    <t>2390</t>
    <phoneticPr fontId="1" type="noConversion"/>
  </si>
  <si>
    <t>2226</t>
    <phoneticPr fontId="1" type="noConversion"/>
  </si>
  <si>
    <t>20d2</t>
    <phoneticPr fontId="1" type="noConversion"/>
  </si>
  <si>
    <t>1f89</t>
    <phoneticPr fontId="1" type="noConversion"/>
  </si>
  <si>
    <t>1e4f</t>
    <phoneticPr fontId="1" type="noConversion"/>
  </si>
  <si>
    <t>1d20</t>
    <phoneticPr fontId="1" type="noConversion"/>
  </si>
  <si>
    <t>1bf8</t>
    <phoneticPr fontId="1" type="noConversion"/>
  </si>
  <si>
    <t>1adf</t>
    <phoneticPr fontId="1" type="noConversion"/>
  </si>
  <si>
    <t>19d6</t>
    <phoneticPr fontId="1" type="noConversion"/>
  </si>
  <si>
    <t>18cf</t>
    <phoneticPr fontId="1" type="noConversion"/>
  </si>
  <si>
    <t>17c6</t>
    <phoneticPr fontId="1" type="noConversion"/>
  </si>
  <si>
    <t>16d8</t>
    <phoneticPr fontId="1" type="noConversion"/>
  </si>
  <si>
    <t>15f0</t>
    <phoneticPr fontId="1" type="noConversion"/>
  </si>
  <si>
    <t>150b</t>
    <phoneticPr fontId="1" type="noConversion"/>
  </si>
  <si>
    <t>1427</t>
    <phoneticPr fontId="1" type="noConversion"/>
  </si>
  <si>
    <t>135f</t>
    <phoneticPr fontId="1" type="noConversion"/>
  </si>
  <si>
    <t>1288</t>
    <phoneticPr fontId="1" type="noConversion"/>
  </si>
  <si>
    <t>11ca</t>
    <phoneticPr fontId="1" type="noConversion"/>
  </si>
  <si>
    <t>10ff</t>
    <phoneticPr fontId="1" type="noConversion"/>
  </si>
  <si>
    <t>1040</t>
    <phoneticPr fontId="1" type="noConversion"/>
  </si>
  <si>
    <t>f8f</t>
    <phoneticPr fontId="1" type="noConversion"/>
  </si>
  <si>
    <t>edc</t>
    <phoneticPr fontId="1" type="noConversion"/>
  </si>
  <si>
    <t>e27</t>
    <phoneticPr fontId="1" type="noConversion"/>
  </si>
  <si>
    <t>d8c</t>
    <phoneticPr fontId="1" type="noConversion"/>
  </si>
  <si>
    <t>ce2</t>
    <phoneticPr fontId="1" type="noConversion"/>
  </si>
  <si>
    <t>c3f</t>
    <phoneticPr fontId="1" type="noConversion"/>
  </si>
  <si>
    <t>ba8</t>
    <phoneticPr fontId="1" type="noConversion"/>
  </si>
  <si>
    <t>b20</t>
    <phoneticPr fontId="1" type="noConversion"/>
  </si>
  <si>
    <t>a89</t>
    <phoneticPr fontId="1" type="noConversion"/>
  </si>
  <si>
    <t>9fd</t>
    <phoneticPr fontId="1" type="noConversion"/>
  </si>
  <si>
    <t>970</t>
    <phoneticPr fontId="1" type="noConversion"/>
  </si>
  <si>
    <t>8f0</t>
    <phoneticPr fontId="1" type="noConversion"/>
  </si>
  <si>
    <t>860</t>
    <phoneticPr fontId="1" type="noConversion"/>
  </si>
  <si>
    <t>7ea</t>
    <phoneticPr fontId="1" type="noConversion"/>
  </si>
  <si>
    <t>76d</t>
    <phoneticPr fontId="1" type="noConversion"/>
  </si>
  <si>
    <t>6ea</t>
    <phoneticPr fontId="1" type="noConversion"/>
  </si>
  <si>
    <t>672</t>
    <phoneticPr fontId="1" type="noConversion"/>
  </si>
  <si>
    <t>606</t>
    <phoneticPr fontId="1" type="noConversion"/>
  </si>
  <si>
    <t>595</t>
    <phoneticPr fontId="1" type="noConversion"/>
  </si>
  <si>
    <t>52a</t>
    <phoneticPr fontId="1" type="noConversion"/>
  </si>
  <si>
    <t>4bc</t>
    <phoneticPr fontId="1" type="noConversion"/>
  </si>
  <si>
    <t>44d</t>
    <phoneticPr fontId="1" type="noConversion"/>
  </si>
  <si>
    <t>3ee</t>
    <phoneticPr fontId="1" type="noConversion"/>
  </si>
  <si>
    <t>388</t>
    <phoneticPr fontId="1" type="noConversion"/>
  </si>
  <si>
    <t>323</t>
    <phoneticPr fontId="1" type="noConversion"/>
  </si>
  <si>
    <t>2d0</t>
    <phoneticPr fontId="1" type="noConversion"/>
  </si>
  <si>
    <t>26f</t>
    <phoneticPr fontId="1" type="noConversion"/>
  </si>
  <si>
    <t>216</t>
    <phoneticPr fontId="1" type="noConversion"/>
  </si>
  <si>
    <t>1bc</t>
    <phoneticPr fontId="1" type="noConversion"/>
  </si>
  <si>
    <t>15f</t>
    <phoneticPr fontId="1" type="noConversion"/>
  </si>
  <si>
    <t>f9</t>
    <phoneticPr fontId="1" type="noConversion"/>
  </si>
  <si>
    <t>0</t>
    <phoneticPr fontId="1" type="noConversion"/>
  </si>
  <si>
    <t>70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</si>
</sst>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0" fontId="2" fillId="2" borderId="0" xfId="1" applyAlignment="1">
      <alignment wrapText="1"/>
    </xf>
    <xf numFmtId="49" fontId="0" fillId="0" borderId="0" xfId="0" applyNumberFormat="1" applyAlignment="1">
      <alignment wrapText="1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8"/>
  <sheetViews>
    <sheetView tabSelected="1" workbookViewId="0">
      <selection activeCell="R8" sqref="R8"/>
    </sheetView>
  </sheetViews>
  <sheetFormatPr defaultColWidth="9.625" defaultRowHeight="20.100000000000001" customHeight="1" x14ac:dyDescent="0.15"/>
  <cols>
    <col min="1" max="3" width="9.625" style="1"/>
    <col min="4" max="4" width="6" style="1" customWidth="1"/>
    <col min="5" max="5" width="5.75" style="1" customWidth="1"/>
    <col min="6" max="6" width="6.625" style="5" customWidth="1"/>
    <col min="7" max="10" width="9.625" style="1"/>
    <col min="11" max="11" width="13.625" style="4" customWidth="1"/>
    <col min="12" max="12" width="12.75" style="1" bestFit="1" customWidth="1"/>
    <col min="13" max="13" width="9.625" style="1"/>
    <col min="14" max="14" width="12.75" style="1" bestFit="1" customWidth="1"/>
    <col min="15" max="16384" width="9.625" style="1"/>
  </cols>
  <sheetData>
    <row r="1" spans="1:15" ht="27" x14ac:dyDescent="0.15">
      <c r="A1" s="2" t="s">
        <v>0</v>
      </c>
      <c r="B1" s="2" t="s">
        <v>1</v>
      </c>
      <c r="C1" s="2"/>
      <c r="D1" s="2"/>
      <c r="E1" s="2"/>
      <c r="F1" s="3"/>
      <c r="G1" s="2"/>
      <c r="H1" s="2"/>
      <c r="I1" s="2"/>
    </row>
    <row r="2" spans="1:15" ht="40.5" x14ac:dyDescent="0.15">
      <c r="A2" s="2"/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  <c r="G2" s="2" t="s">
        <v>7</v>
      </c>
      <c r="H2" s="2" t="s">
        <v>8</v>
      </c>
      <c r="I2" s="2" t="s">
        <v>9</v>
      </c>
      <c r="J2" s="2" t="s">
        <v>8</v>
      </c>
      <c r="K2" s="4" t="s">
        <v>10</v>
      </c>
      <c r="L2" s="1" t="s">
        <v>11</v>
      </c>
      <c r="M2" s="2" t="s">
        <v>6</v>
      </c>
    </row>
    <row r="3" spans="1:15" ht="20.100000000000001" customHeight="1" x14ac:dyDescent="0.15">
      <c r="A3" s="2"/>
      <c r="B3" s="2" t="str">
        <f>DEC2HEX(C3)</f>
        <v>32A</v>
      </c>
      <c r="C3" s="2">
        <v>810</v>
      </c>
      <c r="D3" s="2"/>
      <c r="E3" s="2"/>
      <c r="F3" s="3" t="s">
        <v>12</v>
      </c>
      <c r="G3" s="2">
        <v>34.19</v>
      </c>
      <c r="H3" s="2" t="s">
        <v>13</v>
      </c>
      <c r="I3" s="2">
        <v>8.1199999999999992</v>
      </c>
      <c r="J3" s="1">
        <f>HEX2DEC(H3)/1000</f>
        <v>8.1489999999999991</v>
      </c>
      <c r="K3" s="4">
        <f t="shared" ref="K3:K66" si="0">((C3)/(1000-C3))*J3</f>
        <v>34.740473684210528</v>
      </c>
      <c r="L3" s="1">
        <f t="shared" ref="L3:L66" si="1">((C3)/(1000-C3))*I3</f>
        <v>34.61684210526316</v>
      </c>
      <c r="M3" s="2">
        <f>HEX2DEC(F3)/1000</f>
        <v>34.284999999999997</v>
      </c>
      <c r="N3" s="1">
        <f>((C3-15)/(1000-C3))*J3</f>
        <v>34.097131578947362</v>
      </c>
      <c r="O3" s="1">
        <f>((C3-15)/(1000-C3-15))*J3</f>
        <v>37.019742857142852</v>
      </c>
    </row>
    <row r="4" spans="1:15" ht="20.100000000000001" customHeight="1" x14ac:dyDescent="0.15">
      <c r="A4" s="2"/>
      <c r="B4" s="2" t="str">
        <f t="shared" ref="B4:B67" si="2">DEC2HEX(C4)</f>
        <v>320</v>
      </c>
      <c r="C4" s="2">
        <v>800</v>
      </c>
      <c r="D4" s="2"/>
      <c r="E4" s="2"/>
      <c r="F4" s="3" t="s">
        <v>14</v>
      </c>
      <c r="G4" s="2">
        <v>32.090000000000003</v>
      </c>
      <c r="H4" s="2" t="s">
        <v>15</v>
      </c>
      <c r="I4" s="2">
        <v>8.1199999999999992</v>
      </c>
      <c r="J4" s="1">
        <f t="shared" ref="J4:J67" si="3">HEX2DEC(H4)/1000</f>
        <v>8.15</v>
      </c>
      <c r="K4" s="4">
        <f t="shared" si="0"/>
        <v>32.6</v>
      </c>
      <c r="L4" s="1">
        <f t="shared" si="1"/>
        <v>32.479999999999997</v>
      </c>
      <c r="M4" s="2">
        <f t="shared" ref="M4:M67" si="4">HEX2DEC(F4)/1000</f>
        <v>32.173999999999999</v>
      </c>
      <c r="N4" s="1">
        <f t="shared" ref="N4:N67" si="5">((C4-15)/(1000-C4))*J4</f>
        <v>31.98875</v>
      </c>
      <c r="O4" s="1">
        <f t="shared" ref="O4:O67" si="6">((C4-15)/(1000-C4-15))*J4</f>
        <v>34.582432432432434</v>
      </c>
    </row>
    <row r="5" spans="1:15" ht="20.100000000000001" customHeight="1" x14ac:dyDescent="0.15">
      <c r="A5" s="2"/>
      <c r="B5" s="2" t="str">
        <f t="shared" si="2"/>
        <v>316</v>
      </c>
      <c r="C5" s="2">
        <v>790</v>
      </c>
      <c r="D5" s="2"/>
      <c r="E5" s="2"/>
      <c r="F5" s="3">
        <v>7656</v>
      </c>
      <c r="G5" s="2">
        <v>30.19</v>
      </c>
      <c r="H5" s="2" t="s">
        <v>16</v>
      </c>
      <c r="I5" s="2">
        <v>8.1199999999999992</v>
      </c>
      <c r="J5" s="1">
        <f t="shared" si="3"/>
        <v>8.1440000000000001</v>
      </c>
      <c r="K5" s="4">
        <f t="shared" si="0"/>
        <v>30.63695238095238</v>
      </c>
      <c r="L5" s="1">
        <f t="shared" si="1"/>
        <v>30.546666666666663</v>
      </c>
      <c r="M5" s="2">
        <f t="shared" si="4"/>
        <v>30.294</v>
      </c>
      <c r="N5" s="1">
        <f t="shared" si="5"/>
        <v>30.055238095238096</v>
      </c>
      <c r="O5" s="1">
        <f t="shared" si="6"/>
        <v>32.367179487179492</v>
      </c>
    </row>
    <row r="6" spans="1:15" ht="20.100000000000001" customHeight="1" x14ac:dyDescent="0.15">
      <c r="A6" s="2"/>
      <c r="B6" s="2" t="str">
        <f t="shared" si="2"/>
        <v>30C</v>
      </c>
      <c r="C6" s="2">
        <v>780</v>
      </c>
      <c r="D6" s="2"/>
      <c r="E6" s="2"/>
      <c r="F6" s="3" t="s">
        <v>17</v>
      </c>
      <c r="G6" s="2">
        <v>28.46</v>
      </c>
      <c r="H6" s="2" t="s">
        <v>18</v>
      </c>
      <c r="I6" s="2">
        <v>8.1199999999999992</v>
      </c>
      <c r="J6" s="1">
        <f t="shared" si="3"/>
        <v>8.1470000000000002</v>
      </c>
      <c r="K6" s="4">
        <f t="shared" si="0"/>
        <v>28.884818181818183</v>
      </c>
      <c r="L6" s="1">
        <f t="shared" si="1"/>
        <v>28.789090909090906</v>
      </c>
      <c r="M6" s="2">
        <f t="shared" si="4"/>
        <v>28.542999999999999</v>
      </c>
      <c r="N6" s="1">
        <f t="shared" si="5"/>
        <v>28.329340909090909</v>
      </c>
      <c r="O6" s="1">
        <f t="shared" si="6"/>
        <v>30.402219512195124</v>
      </c>
    </row>
    <row r="7" spans="1:15" ht="20.100000000000001" customHeight="1" x14ac:dyDescent="0.15">
      <c r="A7" s="2"/>
      <c r="B7" s="2" t="str">
        <f t="shared" si="2"/>
        <v>302</v>
      </c>
      <c r="C7" s="2">
        <v>770</v>
      </c>
      <c r="D7" s="2"/>
      <c r="E7" s="2"/>
      <c r="F7" s="3" t="s">
        <v>19</v>
      </c>
      <c r="G7" s="2">
        <v>26.88</v>
      </c>
      <c r="H7" s="2" t="s">
        <v>20</v>
      </c>
      <c r="I7" s="2">
        <v>8.1199999999999992</v>
      </c>
      <c r="J7" s="1">
        <f t="shared" si="3"/>
        <v>8.1460000000000008</v>
      </c>
      <c r="K7" s="4">
        <f t="shared" si="0"/>
        <v>27.27139130434783</v>
      </c>
      <c r="L7" s="1">
        <f t="shared" si="1"/>
        <v>27.184347826086956</v>
      </c>
      <c r="M7" s="2">
        <f t="shared" si="4"/>
        <v>26.954000000000001</v>
      </c>
      <c r="N7" s="1">
        <f t="shared" si="5"/>
        <v>26.740130434782611</v>
      </c>
      <c r="O7" s="1">
        <f t="shared" si="6"/>
        <v>28.605720930232561</v>
      </c>
    </row>
    <row r="8" spans="1:15" ht="20.100000000000001" customHeight="1" x14ac:dyDescent="0.15">
      <c r="A8" s="2"/>
      <c r="B8" s="2" t="str">
        <f t="shared" si="2"/>
        <v>2F8</v>
      </c>
      <c r="C8" s="2">
        <v>760</v>
      </c>
      <c r="D8" s="2"/>
      <c r="E8" s="2"/>
      <c r="F8" s="3" t="s">
        <v>21</v>
      </c>
      <c r="G8" s="2">
        <v>25.43</v>
      </c>
      <c r="H8" s="2" t="s">
        <v>22</v>
      </c>
      <c r="I8" s="2">
        <v>8.1199999999999992</v>
      </c>
      <c r="J8" s="1">
        <f t="shared" si="3"/>
        <v>8.1470000000000002</v>
      </c>
      <c r="K8" s="4">
        <f t="shared" si="0"/>
        <v>25.798833333333334</v>
      </c>
      <c r="L8" s="1">
        <f t="shared" si="1"/>
        <v>25.713333333333331</v>
      </c>
      <c r="M8" s="2">
        <f t="shared" si="4"/>
        <v>25.510999999999999</v>
      </c>
      <c r="N8" s="1">
        <f t="shared" si="5"/>
        <v>25.289645833333331</v>
      </c>
      <c r="O8" s="1">
        <f t="shared" si="6"/>
        <v>26.975622222222221</v>
      </c>
    </row>
    <row r="9" spans="1:15" ht="20.100000000000001" customHeight="1" x14ac:dyDescent="0.15">
      <c r="A9" s="2"/>
      <c r="B9" s="2" t="str">
        <f t="shared" si="2"/>
        <v>2EE</v>
      </c>
      <c r="C9" s="2">
        <v>750</v>
      </c>
      <c r="D9" s="2"/>
      <c r="E9" s="2"/>
      <c r="F9" s="3" t="s">
        <v>23</v>
      </c>
      <c r="G9" s="2">
        <v>24.1</v>
      </c>
      <c r="H9" s="2" t="s">
        <v>18</v>
      </c>
      <c r="I9" s="2">
        <v>8.1199999999999992</v>
      </c>
      <c r="J9" s="1">
        <f t="shared" si="3"/>
        <v>8.1470000000000002</v>
      </c>
      <c r="K9" s="4">
        <f t="shared" si="0"/>
        <v>24.441000000000003</v>
      </c>
      <c r="L9" s="1">
        <f t="shared" si="1"/>
        <v>24.36</v>
      </c>
      <c r="M9" s="2">
        <f t="shared" si="4"/>
        <v>24.175999999999998</v>
      </c>
      <c r="N9" s="1">
        <f t="shared" si="5"/>
        <v>23.952180000000002</v>
      </c>
      <c r="O9" s="1">
        <f t="shared" si="6"/>
        <v>25.481042553191489</v>
      </c>
    </row>
    <row r="10" spans="1:15" ht="20.100000000000001" customHeight="1" x14ac:dyDescent="0.15">
      <c r="A10" s="2"/>
      <c r="B10" s="2" t="str">
        <f t="shared" si="2"/>
        <v>2E4</v>
      </c>
      <c r="C10" s="2">
        <v>740</v>
      </c>
      <c r="D10" s="2"/>
      <c r="E10" s="2"/>
      <c r="F10" s="3" t="s">
        <v>24</v>
      </c>
      <c r="G10" s="2">
        <v>22.87</v>
      </c>
      <c r="H10" s="2" t="s">
        <v>18</v>
      </c>
      <c r="I10" s="2">
        <v>8.1199999999999992</v>
      </c>
      <c r="J10" s="1">
        <f t="shared" si="3"/>
        <v>8.1470000000000002</v>
      </c>
      <c r="K10" s="4">
        <f t="shared" si="0"/>
        <v>23.187615384615388</v>
      </c>
      <c r="L10" s="1">
        <f t="shared" si="1"/>
        <v>23.110769230769229</v>
      </c>
      <c r="M10" s="2">
        <f t="shared" si="4"/>
        <v>22.934999999999999</v>
      </c>
      <c r="N10" s="1">
        <f t="shared" si="5"/>
        <v>22.717596153846152</v>
      </c>
      <c r="O10" s="1">
        <f t="shared" si="6"/>
        <v>24.108469387755104</v>
      </c>
    </row>
    <row r="11" spans="1:15" ht="20.100000000000001" customHeight="1" x14ac:dyDescent="0.15">
      <c r="A11" s="2"/>
      <c r="B11" s="2" t="str">
        <f t="shared" si="2"/>
        <v>2DA</v>
      </c>
      <c r="C11" s="2">
        <v>730</v>
      </c>
      <c r="D11" s="2"/>
      <c r="E11" s="2"/>
      <c r="F11" s="3" t="s">
        <v>25</v>
      </c>
      <c r="G11" s="2">
        <v>21.73</v>
      </c>
      <c r="H11" s="2" t="s">
        <v>18</v>
      </c>
      <c r="I11" s="2">
        <v>8.1199999999999992</v>
      </c>
      <c r="J11" s="1">
        <f t="shared" si="3"/>
        <v>8.1470000000000002</v>
      </c>
      <c r="K11" s="4">
        <f t="shared" si="0"/>
        <v>22.027074074074076</v>
      </c>
      <c r="L11" s="1">
        <f t="shared" si="1"/>
        <v>21.954074074074072</v>
      </c>
      <c r="M11" s="2">
        <f t="shared" si="4"/>
        <v>21.794</v>
      </c>
      <c r="N11" s="1">
        <f t="shared" si="5"/>
        <v>21.574462962962965</v>
      </c>
      <c r="O11" s="1">
        <f t="shared" si="6"/>
        <v>22.843549019607842</v>
      </c>
    </row>
    <row r="12" spans="1:15" ht="20.100000000000001" customHeight="1" x14ac:dyDescent="0.15">
      <c r="A12" s="2"/>
      <c r="B12" s="2" t="str">
        <f t="shared" si="2"/>
        <v>2D0</v>
      </c>
      <c r="C12" s="2">
        <v>720</v>
      </c>
      <c r="D12" s="2"/>
      <c r="E12" s="2"/>
      <c r="F12" s="3" t="s">
        <v>26</v>
      </c>
      <c r="G12" s="2">
        <v>20.67</v>
      </c>
      <c r="H12" s="2" t="s">
        <v>18</v>
      </c>
      <c r="I12" s="2">
        <v>8.1199999999999992</v>
      </c>
      <c r="J12" s="1">
        <f t="shared" si="3"/>
        <v>8.1470000000000002</v>
      </c>
      <c r="K12" s="4">
        <f t="shared" si="0"/>
        <v>20.949428571428573</v>
      </c>
      <c r="L12" s="1">
        <f t="shared" si="1"/>
        <v>20.88</v>
      </c>
      <c r="M12" s="2">
        <f t="shared" si="4"/>
        <v>20.736000000000001</v>
      </c>
      <c r="N12" s="1">
        <f t="shared" si="5"/>
        <v>20.512982142857144</v>
      </c>
      <c r="O12" s="1">
        <f t="shared" si="6"/>
        <v>21.674094339622641</v>
      </c>
    </row>
    <row r="13" spans="1:15" ht="20.100000000000001" customHeight="1" x14ac:dyDescent="0.15">
      <c r="A13" s="2"/>
      <c r="B13" s="2" t="str">
        <f t="shared" si="2"/>
        <v>2C6</v>
      </c>
      <c r="C13" s="2">
        <v>710</v>
      </c>
      <c r="D13" s="2"/>
      <c r="E13" s="2"/>
      <c r="F13" s="3" t="s">
        <v>27</v>
      </c>
      <c r="G13" s="2">
        <v>19.68</v>
      </c>
      <c r="H13" s="2" t="s">
        <v>18</v>
      </c>
      <c r="I13" s="2">
        <v>8.1199999999999992</v>
      </c>
      <c r="J13" s="1">
        <f t="shared" si="3"/>
        <v>8.1470000000000002</v>
      </c>
      <c r="K13" s="4">
        <f t="shared" si="0"/>
        <v>19.94610344827586</v>
      </c>
      <c r="L13" s="1">
        <f t="shared" si="1"/>
        <v>19.879999999999995</v>
      </c>
      <c r="M13" s="2">
        <f t="shared" si="4"/>
        <v>19.745999999999999</v>
      </c>
      <c r="N13" s="1">
        <f t="shared" si="5"/>
        <v>19.524706896551724</v>
      </c>
      <c r="O13" s="1">
        <f t="shared" si="6"/>
        <v>20.589690909090912</v>
      </c>
    </row>
    <row r="14" spans="1:15" ht="20.100000000000001" customHeight="1" x14ac:dyDescent="0.15">
      <c r="A14" s="2"/>
      <c r="B14" s="2" t="str">
        <f t="shared" si="2"/>
        <v>2BC</v>
      </c>
      <c r="C14" s="2">
        <v>700</v>
      </c>
      <c r="D14" s="2"/>
      <c r="E14" s="2"/>
      <c r="F14" s="3" t="s">
        <v>28</v>
      </c>
      <c r="G14" s="2">
        <v>18.760000000000002</v>
      </c>
      <c r="H14" s="2" t="s">
        <v>18</v>
      </c>
      <c r="I14" s="2">
        <v>8.1199999999999992</v>
      </c>
      <c r="J14" s="1">
        <f t="shared" si="3"/>
        <v>8.1470000000000002</v>
      </c>
      <c r="K14" s="4">
        <f t="shared" si="0"/>
        <v>19.009666666666668</v>
      </c>
      <c r="L14" s="1">
        <f t="shared" si="1"/>
        <v>18.946666666666665</v>
      </c>
      <c r="M14" s="2">
        <f t="shared" si="4"/>
        <v>18.821000000000002</v>
      </c>
      <c r="N14" s="1">
        <f t="shared" si="5"/>
        <v>18.602316666666667</v>
      </c>
      <c r="O14" s="1">
        <f t="shared" si="6"/>
        <v>19.581385964912279</v>
      </c>
    </row>
    <row r="15" spans="1:15" ht="20.100000000000001" customHeight="1" x14ac:dyDescent="0.15">
      <c r="A15" s="2"/>
      <c r="B15" s="2" t="str">
        <f t="shared" si="2"/>
        <v>2B2</v>
      </c>
      <c r="C15" s="2">
        <v>690</v>
      </c>
      <c r="D15" s="2"/>
      <c r="E15" s="2"/>
      <c r="F15" s="3" t="s">
        <v>29</v>
      </c>
      <c r="G15" s="2">
        <v>17.899999999999999</v>
      </c>
      <c r="H15" s="2" t="s">
        <v>18</v>
      </c>
      <c r="I15" s="2">
        <v>8.1199999999999992</v>
      </c>
      <c r="J15" s="1">
        <f t="shared" si="3"/>
        <v>8.1470000000000002</v>
      </c>
      <c r="K15" s="4">
        <f t="shared" si="0"/>
        <v>18.133645161290321</v>
      </c>
      <c r="L15" s="1">
        <f t="shared" si="1"/>
        <v>18.073548387096771</v>
      </c>
      <c r="M15" s="2">
        <f t="shared" si="4"/>
        <v>17.952000000000002</v>
      </c>
      <c r="N15" s="1">
        <f t="shared" si="5"/>
        <v>17.739435483870967</v>
      </c>
      <c r="O15" s="1">
        <f t="shared" si="6"/>
        <v>18.641440677966102</v>
      </c>
    </row>
    <row r="16" spans="1:15" ht="20.100000000000001" customHeight="1" x14ac:dyDescent="0.15">
      <c r="A16" s="2"/>
      <c r="B16" s="2" t="str">
        <f t="shared" si="2"/>
        <v>2A8</v>
      </c>
      <c r="C16" s="2">
        <v>680</v>
      </c>
      <c r="D16" s="2"/>
      <c r="E16" s="2"/>
      <c r="F16" s="3" t="s">
        <v>30</v>
      </c>
      <c r="G16" s="2">
        <v>17.09</v>
      </c>
      <c r="H16" s="2" t="s">
        <v>18</v>
      </c>
      <c r="I16" s="2">
        <v>8.1199999999999992</v>
      </c>
      <c r="J16" s="1">
        <f t="shared" si="3"/>
        <v>8.1470000000000002</v>
      </c>
      <c r="K16" s="4">
        <f t="shared" si="0"/>
        <v>17.312374999999999</v>
      </c>
      <c r="L16" s="1">
        <f t="shared" si="1"/>
        <v>17.254999999999999</v>
      </c>
      <c r="M16" s="2">
        <f t="shared" si="4"/>
        <v>17.152000000000001</v>
      </c>
      <c r="N16" s="1">
        <f t="shared" si="5"/>
        <v>16.930484374999999</v>
      </c>
      <c r="O16" s="1">
        <f t="shared" si="6"/>
        <v>17.763131147540985</v>
      </c>
    </row>
    <row r="17" spans="1:15" ht="20.100000000000001" customHeight="1" x14ac:dyDescent="0.15">
      <c r="A17" s="2"/>
      <c r="B17" s="2" t="str">
        <f t="shared" si="2"/>
        <v>29E</v>
      </c>
      <c r="C17" s="2">
        <v>670</v>
      </c>
      <c r="D17" s="2"/>
      <c r="E17" s="2"/>
      <c r="F17" s="3" t="s">
        <v>31</v>
      </c>
      <c r="G17" s="2">
        <v>16.329999999999998</v>
      </c>
      <c r="H17" s="2" t="s">
        <v>18</v>
      </c>
      <c r="I17" s="2">
        <v>8.1199999999999992</v>
      </c>
      <c r="J17" s="1">
        <f t="shared" si="3"/>
        <v>8.1470000000000002</v>
      </c>
      <c r="K17" s="4">
        <f t="shared" si="0"/>
        <v>16.540878787878789</v>
      </c>
      <c r="L17" s="1">
        <f t="shared" si="1"/>
        <v>16.486060606060605</v>
      </c>
      <c r="M17" s="2">
        <f t="shared" si="4"/>
        <v>16.369</v>
      </c>
      <c r="N17" s="1">
        <f t="shared" si="5"/>
        <v>16.170560606060608</v>
      </c>
      <c r="O17" s="1">
        <f t="shared" si="6"/>
        <v>16.940587301587303</v>
      </c>
    </row>
    <row r="18" spans="1:15" ht="20.100000000000001" customHeight="1" x14ac:dyDescent="0.15">
      <c r="A18" s="2"/>
      <c r="B18" s="2" t="str">
        <f t="shared" si="2"/>
        <v>294</v>
      </c>
      <c r="C18" s="2">
        <v>660</v>
      </c>
      <c r="D18" s="2"/>
      <c r="E18" s="2"/>
      <c r="F18" s="3" t="s">
        <v>32</v>
      </c>
      <c r="G18" s="2">
        <v>15.61</v>
      </c>
      <c r="H18" s="2" t="s">
        <v>18</v>
      </c>
      <c r="I18" s="2">
        <v>8.1199999999999992</v>
      </c>
      <c r="J18" s="1">
        <f t="shared" si="3"/>
        <v>8.1470000000000002</v>
      </c>
      <c r="K18" s="4">
        <f t="shared" si="0"/>
        <v>15.814764705882354</v>
      </c>
      <c r="L18" s="1">
        <f t="shared" si="1"/>
        <v>15.762352941176468</v>
      </c>
      <c r="M18" s="2">
        <f t="shared" si="4"/>
        <v>15.664</v>
      </c>
      <c r="N18" s="1">
        <f t="shared" si="5"/>
        <v>15.455338235294118</v>
      </c>
      <c r="O18" s="1">
        <f t="shared" si="6"/>
        <v>16.168661538461539</v>
      </c>
    </row>
    <row r="19" spans="1:15" ht="20.100000000000001" customHeight="1" x14ac:dyDescent="0.15">
      <c r="A19" s="2"/>
      <c r="B19" s="2" t="str">
        <f t="shared" si="2"/>
        <v>28A</v>
      </c>
      <c r="C19" s="2">
        <v>650</v>
      </c>
      <c r="D19" s="2"/>
      <c r="E19" s="2"/>
      <c r="F19" s="3" t="s">
        <v>33</v>
      </c>
      <c r="G19" s="2">
        <v>14.94</v>
      </c>
      <c r="H19" s="2" t="s">
        <v>18</v>
      </c>
      <c r="I19" s="2">
        <v>8.1199999999999992</v>
      </c>
      <c r="J19" s="1">
        <f t="shared" si="3"/>
        <v>8.1470000000000002</v>
      </c>
      <c r="K19" s="4">
        <f t="shared" si="0"/>
        <v>15.130142857142857</v>
      </c>
      <c r="L19" s="1">
        <f t="shared" si="1"/>
        <v>15.079999999999998</v>
      </c>
      <c r="M19" s="2">
        <f t="shared" si="4"/>
        <v>14.976000000000001</v>
      </c>
      <c r="N19" s="1">
        <f t="shared" si="5"/>
        <v>14.780985714285714</v>
      </c>
      <c r="O19" s="1">
        <f t="shared" si="6"/>
        <v>15.442820895522388</v>
      </c>
    </row>
    <row r="20" spans="1:15" ht="20.100000000000001" customHeight="1" x14ac:dyDescent="0.15">
      <c r="A20" s="2"/>
      <c r="B20" s="2" t="str">
        <f t="shared" si="2"/>
        <v>280</v>
      </c>
      <c r="C20" s="2">
        <v>640</v>
      </c>
      <c r="D20" s="2"/>
      <c r="E20" s="2"/>
      <c r="F20" s="3" t="s">
        <v>34</v>
      </c>
      <c r="G20" s="2">
        <v>14.3</v>
      </c>
      <c r="H20" s="2" t="s">
        <v>18</v>
      </c>
      <c r="I20" s="2">
        <v>8.1199999999999992</v>
      </c>
      <c r="J20" s="1">
        <f t="shared" si="3"/>
        <v>8.1470000000000002</v>
      </c>
      <c r="K20" s="4">
        <f t="shared" si="0"/>
        <v>14.483555555555554</v>
      </c>
      <c r="L20" s="1">
        <f t="shared" si="1"/>
        <v>14.435555555555553</v>
      </c>
      <c r="M20" s="2">
        <f t="shared" si="4"/>
        <v>14.343</v>
      </c>
      <c r="N20" s="1">
        <f t="shared" si="5"/>
        <v>14.144097222222223</v>
      </c>
      <c r="O20" s="1">
        <f t="shared" si="6"/>
        <v>14.759057971014494</v>
      </c>
    </row>
    <row r="21" spans="1:15" ht="20.100000000000001" customHeight="1" x14ac:dyDescent="0.15">
      <c r="A21" s="2"/>
      <c r="B21" s="2" t="str">
        <f t="shared" si="2"/>
        <v>276</v>
      </c>
      <c r="C21" s="2">
        <v>630</v>
      </c>
      <c r="D21" s="2"/>
      <c r="E21" s="2"/>
      <c r="F21" s="3" t="s">
        <v>35</v>
      </c>
      <c r="G21" s="2">
        <v>13.7</v>
      </c>
      <c r="H21" s="2" t="s">
        <v>18</v>
      </c>
      <c r="I21" s="2">
        <v>8.1199999999999992</v>
      </c>
      <c r="J21" s="1">
        <f t="shared" si="3"/>
        <v>8.1470000000000002</v>
      </c>
      <c r="K21" s="4">
        <f t="shared" si="0"/>
        <v>13.871918918918919</v>
      </c>
      <c r="L21" s="1">
        <f t="shared" si="1"/>
        <v>13.825945945945945</v>
      </c>
      <c r="M21" s="2">
        <f t="shared" si="4"/>
        <v>13.743</v>
      </c>
      <c r="N21" s="1">
        <f t="shared" si="5"/>
        <v>13.541635135135135</v>
      </c>
      <c r="O21" s="1">
        <f t="shared" si="6"/>
        <v>14.11381690140845</v>
      </c>
    </row>
    <row r="22" spans="1:15" ht="20.100000000000001" customHeight="1" x14ac:dyDescent="0.15">
      <c r="A22" s="2"/>
      <c r="B22" s="2" t="str">
        <f t="shared" si="2"/>
        <v>26C</v>
      </c>
      <c r="C22" s="2">
        <v>620</v>
      </c>
      <c r="D22" s="2"/>
      <c r="E22" s="2"/>
      <c r="F22" s="3" t="s">
        <v>36</v>
      </c>
      <c r="G22" s="2">
        <v>13.13</v>
      </c>
      <c r="H22" s="2" t="s">
        <v>18</v>
      </c>
      <c r="I22" s="2">
        <v>8.1199999999999992</v>
      </c>
      <c r="J22" s="1">
        <f t="shared" si="3"/>
        <v>8.1470000000000002</v>
      </c>
      <c r="K22" s="4">
        <f t="shared" si="0"/>
        <v>13.292473684210526</v>
      </c>
      <c r="L22" s="1">
        <f t="shared" si="1"/>
        <v>13.248421052631578</v>
      </c>
      <c r="M22" s="2">
        <f t="shared" si="4"/>
        <v>13.172000000000001</v>
      </c>
      <c r="N22" s="1">
        <f t="shared" si="5"/>
        <v>12.970881578947369</v>
      </c>
      <c r="O22" s="1">
        <f t="shared" si="6"/>
        <v>13.503931506849316</v>
      </c>
    </row>
    <row r="23" spans="1:15" ht="20.100000000000001" customHeight="1" x14ac:dyDescent="0.15">
      <c r="A23" s="2"/>
      <c r="B23" s="2" t="str">
        <f t="shared" si="2"/>
        <v>262</v>
      </c>
      <c r="C23" s="2">
        <v>610</v>
      </c>
      <c r="D23" s="2"/>
      <c r="E23" s="2"/>
      <c r="F23" s="3" t="s">
        <v>37</v>
      </c>
      <c r="G23" s="2">
        <v>12.59</v>
      </c>
      <c r="H23" s="2" t="s">
        <v>18</v>
      </c>
      <c r="I23" s="2">
        <v>8.1199999999999992</v>
      </c>
      <c r="J23" s="1">
        <f t="shared" si="3"/>
        <v>8.1470000000000002</v>
      </c>
      <c r="K23" s="4">
        <f t="shared" si="0"/>
        <v>12.74274358974359</v>
      </c>
      <c r="L23" s="1">
        <f t="shared" si="1"/>
        <v>12.700512820512818</v>
      </c>
      <c r="M23" s="2">
        <f t="shared" si="4"/>
        <v>12.622</v>
      </c>
      <c r="N23" s="1">
        <f t="shared" si="5"/>
        <v>12.429397435897435</v>
      </c>
      <c r="O23" s="1">
        <f t="shared" si="6"/>
        <v>12.926573333333334</v>
      </c>
    </row>
    <row r="24" spans="1:15" ht="20.100000000000001" customHeight="1" x14ac:dyDescent="0.15">
      <c r="A24" s="2"/>
      <c r="B24" s="2" t="str">
        <f t="shared" si="2"/>
        <v>258</v>
      </c>
      <c r="C24" s="2">
        <v>600</v>
      </c>
      <c r="D24" s="2"/>
      <c r="E24" s="2"/>
      <c r="F24" s="3" t="s">
        <v>38</v>
      </c>
      <c r="G24" s="2">
        <v>12.07</v>
      </c>
      <c r="H24" s="2" t="s">
        <v>18</v>
      </c>
      <c r="I24" s="2">
        <v>8.1199999999999992</v>
      </c>
      <c r="J24" s="1">
        <f t="shared" si="3"/>
        <v>8.1470000000000002</v>
      </c>
      <c r="K24" s="4">
        <f t="shared" si="0"/>
        <v>12.220500000000001</v>
      </c>
      <c r="L24" s="1">
        <f t="shared" si="1"/>
        <v>12.18</v>
      </c>
      <c r="M24" s="2">
        <f t="shared" si="4"/>
        <v>12.11</v>
      </c>
      <c r="N24" s="1">
        <f t="shared" si="5"/>
        <v>11.914987500000001</v>
      </c>
      <c r="O24" s="1">
        <f t="shared" si="6"/>
        <v>12.379207792207792</v>
      </c>
    </row>
    <row r="25" spans="1:15" ht="20.100000000000001" customHeight="1" x14ac:dyDescent="0.15">
      <c r="A25" s="2"/>
      <c r="B25" s="2" t="str">
        <f t="shared" si="2"/>
        <v>24E</v>
      </c>
      <c r="C25" s="2">
        <v>590</v>
      </c>
      <c r="D25" s="2"/>
      <c r="E25" s="2"/>
      <c r="F25" s="3" t="s">
        <v>39</v>
      </c>
      <c r="G25" s="2">
        <v>11.58</v>
      </c>
      <c r="H25" s="2" t="s">
        <v>18</v>
      </c>
      <c r="I25" s="2">
        <v>8.1199999999999992</v>
      </c>
      <c r="J25" s="1">
        <f t="shared" si="3"/>
        <v>8.1470000000000002</v>
      </c>
      <c r="K25" s="4">
        <f t="shared" si="0"/>
        <v>11.723731707317073</v>
      </c>
      <c r="L25" s="1">
        <f t="shared" si="1"/>
        <v>11.684878048780487</v>
      </c>
      <c r="M25" s="2">
        <f t="shared" si="4"/>
        <v>11.606999999999999</v>
      </c>
      <c r="N25" s="1">
        <f t="shared" si="5"/>
        <v>11.425670731707317</v>
      </c>
      <c r="O25" s="1">
        <f t="shared" si="6"/>
        <v>11.859556962025316</v>
      </c>
    </row>
    <row r="26" spans="1:15" ht="20.100000000000001" customHeight="1" x14ac:dyDescent="0.15">
      <c r="A26" s="2"/>
      <c r="B26" s="2" t="str">
        <f t="shared" si="2"/>
        <v>244</v>
      </c>
      <c r="C26" s="2">
        <v>580</v>
      </c>
      <c r="D26" s="2"/>
      <c r="E26" s="2"/>
      <c r="F26" s="3" t="s">
        <v>40</v>
      </c>
      <c r="G26" s="2">
        <v>11.12</v>
      </c>
      <c r="H26" s="2" t="s">
        <v>18</v>
      </c>
      <c r="I26" s="2">
        <v>8.1199999999999992</v>
      </c>
      <c r="J26" s="1">
        <f t="shared" si="3"/>
        <v>8.1470000000000002</v>
      </c>
      <c r="K26" s="4">
        <f t="shared" si="0"/>
        <v>11.250619047619049</v>
      </c>
      <c r="L26" s="1">
        <f t="shared" si="1"/>
        <v>11.213333333333333</v>
      </c>
      <c r="M26" s="2">
        <f t="shared" si="4"/>
        <v>11.147</v>
      </c>
      <c r="N26" s="1">
        <f t="shared" si="5"/>
        <v>10.959654761904764</v>
      </c>
      <c r="O26" s="1">
        <f t="shared" si="6"/>
        <v>11.365567901234568</v>
      </c>
    </row>
    <row r="27" spans="1:15" ht="20.100000000000001" customHeight="1" x14ac:dyDescent="0.15">
      <c r="A27" s="2"/>
      <c r="B27" s="2" t="str">
        <f t="shared" si="2"/>
        <v>23A</v>
      </c>
      <c r="C27" s="2">
        <v>570</v>
      </c>
      <c r="D27" s="2"/>
      <c r="E27" s="2"/>
      <c r="F27" s="3" t="s">
        <v>41</v>
      </c>
      <c r="G27" s="2">
        <v>10.67</v>
      </c>
      <c r="H27" s="2" t="s">
        <v>18</v>
      </c>
      <c r="I27" s="2">
        <v>8.1199999999999992</v>
      </c>
      <c r="J27" s="1">
        <f t="shared" si="3"/>
        <v>8.1470000000000002</v>
      </c>
      <c r="K27" s="4">
        <f t="shared" si="0"/>
        <v>10.799511627906977</v>
      </c>
      <c r="L27" s="1">
        <f t="shared" si="1"/>
        <v>10.763720930232557</v>
      </c>
      <c r="M27" s="2">
        <f t="shared" si="4"/>
        <v>10.695</v>
      </c>
      <c r="N27" s="1">
        <f t="shared" si="5"/>
        <v>10.515313953488373</v>
      </c>
      <c r="O27" s="1">
        <f t="shared" si="6"/>
        <v>10.895385542168675</v>
      </c>
    </row>
    <row r="28" spans="1:15" ht="20.100000000000001" customHeight="1" x14ac:dyDescent="0.15">
      <c r="A28" s="2"/>
      <c r="B28" s="2" t="str">
        <f t="shared" si="2"/>
        <v>230</v>
      </c>
      <c r="C28" s="2">
        <v>560</v>
      </c>
      <c r="D28" s="2"/>
      <c r="E28" s="2"/>
      <c r="F28" s="3" t="s">
        <v>42</v>
      </c>
      <c r="G28" s="2">
        <v>10.25</v>
      </c>
      <c r="H28" s="2" t="s">
        <v>18</v>
      </c>
      <c r="I28" s="2">
        <v>8.1199999999999992</v>
      </c>
      <c r="J28" s="1">
        <f t="shared" si="3"/>
        <v>8.1470000000000002</v>
      </c>
      <c r="K28" s="4">
        <f t="shared" si="0"/>
        <v>10.36890909090909</v>
      </c>
      <c r="L28" s="1">
        <f t="shared" si="1"/>
        <v>10.334545454545454</v>
      </c>
      <c r="M28" s="2">
        <f t="shared" si="4"/>
        <v>10.272</v>
      </c>
      <c r="N28" s="1">
        <f t="shared" si="5"/>
        <v>10.091170454545454</v>
      </c>
      <c r="O28" s="1">
        <f t="shared" si="6"/>
        <v>10.447329411764708</v>
      </c>
    </row>
    <row r="29" spans="1:15" ht="20.100000000000001" customHeight="1" x14ac:dyDescent="0.15">
      <c r="A29" s="2"/>
      <c r="B29" s="2" t="str">
        <f t="shared" si="2"/>
        <v>226</v>
      </c>
      <c r="C29" s="2">
        <v>550</v>
      </c>
      <c r="D29" s="2"/>
      <c r="E29" s="2"/>
      <c r="F29" s="3" t="s">
        <v>43</v>
      </c>
      <c r="G29" s="2">
        <v>9.84</v>
      </c>
      <c r="H29" s="2" t="s">
        <v>18</v>
      </c>
      <c r="I29" s="2">
        <v>8.1199999999999992</v>
      </c>
      <c r="J29" s="1">
        <f t="shared" si="3"/>
        <v>8.1470000000000002</v>
      </c>
      <c r="K29" s="4">
        <f t="shared" si="0"/>
        <v>9.9574444444444463</v>
      </c>
      <c r="L29" s="1">
        <f t="shared" si="1"/>
        <v>9.9244444444444451</v>
      </c>
      <c r="M29" s="2">
        <f t="shared" si="4"/>
        <v>9.8659999999999997</v>
      </c>
      <c r="N29" s="1">
        <f t="shared" si="5"/>
        <v>9.6858777777777778</v>
      </c>
      <c r="O29" s="1">
        <f t="shared" si="6"/>
        <v>10.019873563218392</v>
      </c>
    </row>
    <row r="30" spans="1:15" ht="20.100000000000001" customHeight="1" x14ac:dyDescent="0.15">
      <c r="A30" s="2"/>
      <c r="B30" s="2" t="str">
        <f t="shared" si="2"/>
        <v>21C</v>
      </c>
      <c r="C30" s="2">
        <v>540</v>
      </c>
      <c r="D30" s="2"/>
      <c r="E30" s="2"/>
      <c r="F30" s="3" t="s">
        <v>44</v>
      </c>
      <c r="G30" s="2">
        <v>9.4499999999999993</v>
      </c>
      <c r="H30" s="2" t="s">
        <v>18</v>
      </c>
      <c r="I30" s="2">
        <v>8.1199999999999992</v>
      </c>
      <c r="J30" s="1">
        <f t="shared" si="3"/>
        <v>8.1470000000000002</v>
      </c>
      <c r="K30" s="4">
        <f t="shared" si="0"/>
        <v>9.5638695652173933</v>
      </c>
      <c r="L30" s="1">
        <f t="shared" si="1"/>
        <v>9.5321739130434775</v>
      </c>
      <c r="M30" s="2">
        <f t="shared" si="4"/>
        <v>9.4809999999999999</v>
      </c>
      <c r="N30" s="1">
        <f t="shared" si="5"/>
        <v>9.2982065217391305</v>
      </c>
      <c r="O30" s="1">
        <f t="shared" si="6"/>
        <v>9.6116292134831465</v>
      </c>
    </row>
    <row r="31" spans="1:15" ht="20.100000000000001" customHeight="1" x14ac:dyDescent="0.15">
      <c r="A31" s="2"/>
      <c r="B31" s="2" t="str">
        <f t="shared" si="2"/>
        <v>212</v>
      </c>
      <c r="C31" s="2">
        <v>530</v>
      </c>
      <c r="D31" s="2"/>
      <c r="E31" s="2"/>
      <c r="F31" s="3" t="s">
        <v>45</v>
      </c>
      <c r="G31" s="2">
        <v>9.08</v>
      </c>
      <c r="H31" s="2" t="s">
        <v>18</v>
      </c>
      <c r="I31" s="2">
        <v>8.1199999999999992</v>
      </c>
      <c r="J31" s="1">
        <f t="shared" si="3"/>
        <v>8.1470000000000002</v>
      </c>
      <c r="K31" s="4">
        <f t="shared" si="0"/>
        <v>9.187042553191489</v>
      </c>
      <c r="L31" s="1">
        <f t="shared" si="1"/>
        <v>9.1565957446808497</v>
      </c>
      <c r="M31" s="2">
        <f t="shared" si="4"/>
        <v>9.1039999999999992</v>
      </c>
      <c r="N31" s="1">
        <f t="shared" si="5"/>
        <v>8.9270319148936164</v>
      </c>
      <c r="O31" s="1">
        <f t="shared" si="6"/>
        <v>9.2213296703296699</v>
      </c>
    </row>
    <row r="32" spans="1:15" ht="20.100000000000001" customHeight="1" x14ac:dyDescent="0.15">
      <c r="A32" s="2"/>
      <c r="B32" s="2" t="str">
        <f t="shared" si="2"/>
        <v>208</v>
      </c>
      <c r="C32" s="2">
        <v>520</v>
      </c>
      <c r="D32" s="2"/>
      <c r="E32" s="2"/>
      <c r="F32" s="3" t="s">
        <v>46</v>
      </c>
      <c r="G32" s="2">
        <v>8.7200000000000006</v>
      </c>
      <c r="H32" s="2" t="s">
        <v>18</v>
      </c>
      <c r="I32" s="2">
        <v>8.1199999999999992</v>
      </c>
      <c r="J32" s="1">
        <f t="shared" si="3"/>
        <v>8.1470000000000002</v>
      </c>
      <c r="K32" s="4">
        <f t="shared" si="0"/>
        <v>8.8259166666666662</v>
      </c>
      <c r="L32" s="1">
        <f t="shared" si="1"/>
        <v>8.7966666666666651</v>
      </c>
      <c r="M32" s="2">
        <f t="shared" si="4"/>
        <v>8.7420000000000009</v>
      </c>
      <c r="N32" s="1">
        <f t="shared" si="5"/>
        <v>8.5713229166666665</v>
      </c>
      <c r="O32" s="1">
        <f t="shared" si="6"/>
        <v>8.8478172043010748</v>
      </c>
    </row>
    <row r="33" spans="1:15" ht="20.100000000000001" customHeight="1" x14ac:dyDescent="0.15">
      <c r="A33" s="2"/>
      <c r="B33" s="2" t="str">
        <f t="shared" si="2"/>
        <v>1FE</v>
      </c>
      <c r="C33" s="2">
        <v>510</v>
      </c>
      <c r="D33" s="2"/>
      <c r="E33" s="2"/>
      <c r="F33" s="3" t="s">
        <v>47</v>
      </c>
      <c r="G33" s="2">
        <v>8.3800000000000008</v>
      </c>
      <c r="H33" s="2" t="s">
        <v>18</v>
      </c>
      <c r="I33" s="2">
        <v>8.1199999999999992</v>
      </c>
      <c r="J33" s="1">
        <f t="shared" si="3"/>
        <v>8.1470000000000002</v>
      </c>
      <c r="K33" s="4">
        <f t="shared" si="0"/>
        <v>8.4795306122448988</v>
      </c>
      <c r="L33" s="1">
        <f t="shared" si="1"/>
        <v>8.4514285714285702</v>
      </c>
      <c r="M33" s="2">
        <f t="shared" si="4"/>
        <v>8.4019999999999992</v>
      </c>
      <c r="N33" s="1">
        <f t="shared" si="5"/>
        <v>8.230132653061224</v>
      </c>
      <c r="O33" s="1">
        <f t="shared" si="6"/>
        <v>8.4900315789473684</v>
      </c>
    </row>
    <row r="34" spans="1:15" ht="20.100000000000001" customHeight="1" x14ac:dyDescent="0.15">
      <c r="A34" s="2"/>
      <c r="B34" s="2" t="str">
        <f t="shared" si="2"/>
        <v>1F4</v>
      </c>
      <c r="C34" s="2">
        <v>500</v>
      </c>
      <c r="D34" s="2"/>
      <c r="E34" s="2"/>
      <c r="F34" s="3" t="s">
        <v>48</v>
      </c>
      <c r="G34" s="2">
        <v>8.0500000000000007</v>
      </c>
      <c r="H34" s="2" t="s">
        <v>18</v>
      </c>
      <c r="I34" s="2">
        <v>8.1199999999999992</v>
      </c>
      <c r="J34" s="1">
        <f t="shared" si="3"/>
        <v>8.1470000000000002</v>
      </c>
      <c r="K34" s="4">
        <f t="shared" si="0"/>
        <v>8.1470000000000002</v>
      </c>
      <c r="L34" s="1">
        <f t="shared" si="1"/>
        <v>8.1199999999999992</v>
      </c>
      <c r="M34" s="2">
        <f t="shared" si="4"/>
        <v>8.0730000000000004</v>
      </c>
      <c r="N34" s="1">
        <f t="shared" si="5"/>
        <v>7.90259</v>
      </c>
      <c r="O34" s="1">
        <f t="shared" si="6"/>
        <v>8.1470000000000002</v>
      </c>
    </row>
    <row r="35" spans="1:15" ht="20.100000000000001" customHeight="1" x14ac:dyDescent="0.15">
      <c r="A35" s="2"/>
      <c r="B35" s="2" t="str">
        <f t="shared" si="2"/>
        <v>1EA</v>
      </c>
      <c r="C35" s="2">
        <v>490</v>
      </c>
      <c r="D35" s="2"/>
      <c r="E35" s="2"/>
      <c r="F35" s="3" t="s">
        <v>49</v>
      </c>
      <c r="G35" s="2">
        <v>7.74</v>
      </c>
      <c r="H35" s="2" t="s">
        <v>18</v>
      </c>
      <c r="I35" s="2">
        <v>8.1199999999999992</v>
      </c>
      <c r="J35" s="1">
        <f t="shared" si="3"/>
        <v>8.1470000000000002</v>
      </c>
      <c r="K35" s="4">
        <f t="shared" si="0"/>
        <v>7.8275098039215694</v>
      </c>
      <c r="L35" s="1">
        <f t="shared" si="1"/>
        <v>7.8015686274509797</v>
      </c>
      <c r="M35" s="2">
        <f t="shared" si="4"/>
        <v>7.7590000000000003</v>
      </c>
      <c r="N35" s="1">
        <f t="shared" si="5"/>
        <v>7.5878921568627451</v>
      </c>
      <c r="O35" s="1">
        <f t="shared" si="6"/>
        <v>7.817828282828283</v>
      </c>
    </row>
    <row r="36" spans="1:15" ht="20.100000000000001" customHeight="1" x14ac:dyDescent="0.15">
      <c r="A36" s="2"/>
      <c r="B36" s="2" t="str">
        <f t="shared" si="2"/>
        <v>1E0</v>
      </c>
      <c r="C36" s="2">
        <v>480</v>
      </c>
      <c r="D36" s="2"/>
      <c r="E36" s="2"/>
      <c r="F36" s="3" t="s">
        <v>50</v>
      </c>
      <c r="G36" s="2">
        <v>7.43</v>
      </c>
      <c r="H36" s="2" t="s">
        <v>18</v>
      </c>
      <c r="I36" s="2">
        <v>8.1199999999999992</v>
      </c>
      <c r="J36" s="1">
        <f t="shared" si="3"/>
        <v>8.1470000000000002</v>
      </c>
      <c r="K36" s="4">
        <f t="shared" si="0"/>
        <v>7.5203076923076928</v>
      </c>
      <c r="L36" s="1">
        <f t="shared" si="1"/>
        <v>7.4953846153846149</v>
      </c>
      <c r="M36" s="2">
        <f t="shared" si="4"/>
        <v>7.4560000000000004</v>
      </c>
      <c r="N36" s="1">
        <f t="shared" si="5"/>
        <v>7.2852980769230777</v>
      </c>
      <c r="O36" s="1">
        <f t="shared" si="6"/>
        <v>7.5016930693069312</v>
      </c>
    </row>
    <row r="37" spans="1:15" ht="20.100000000000001" customHeight="1" x14ac:dyDescent="0.15">
      <c r="A37" s="2"/>
      <c r="B37" s="2" t="str">
        <f t="shared" si="2"/>
        <v>1D6</v>
      </c>
      <c r="C37" s="2">
        <v>470</v>
      </c>
      <c r="D37" s="2"/>
      <c r="E37" s="2"/>
      <c r="F37" s="3" t="s">
        <v>51</v>
      </c>
      <c r="G37" s="2">
        <v>7.14</v>
      </c>
      <c r="H37" s="2" t="s">
        <v>18</v>
      </c>
      <c r="I37" s="2">
        <v>8.1199999999999992</v>
      </c>
      <c r="J37" s="1">
        <f t="shared" si="3"/>
        <v>8.1470000000000002</v>
      </c>
      <c r="K37" s="4">
        <f t="shared" si="0"/>
        <v>7.2246981132075474</v>
      </c>
      <c r="L37" s="1">
        <f t="shared" si="1"/>
        <v>7.2007547169811312</v>
      </c>
      <c r="M37" s="2">
        <f t="shared" si="4"/>
        <v>7.16</v>
      </c>
      <c r="N37" s="1">
        <f t="shared" si="5"/>
        <v>6.9941226415094349</v>
      </c>
      <c r="O37" s="1">
        <f t="shared" si="6"/>
        <v>7.1978349514563114</v>
      </c>
    </row>
    <row r="38" spans="1:15" ht="20.100000000000001" customHeight="1" x14ac:dyDescent="0.15">
      <c r="A38" s="2"/>
      <c r="B38" s="2" t="str">
        <f t="shared" si="2"/>
        <v>1CC</v>
      </c>
      <c r="C38" s="2">
        <v>460</v>
      </c>
      <c r="D38" s="2"/>
      <c r="E38" s="2"/>
      <c r="F38" s="3" t="s">
        <v>52</v>
      </c>
      <c r="G38" s="2">
        <v>6.86</v>
      </c>
      <c r="H38" s="2" t="s">
        <v>18</v>
      </c>
      <c r="I38" s="2">
        <v>8.1199999999999992</v>
      </c>
      <c r="J38" s="1">
        <f t="shared" si="3"/>
        <v>8.1470000000000002</v>
      </c>
      <c r="K38" s="4">
        <f t="shared" si="0"/>
        <v>6.9400370370370377</v>
      </c>
      <c r="L38" s="1">
        <f t="shared" si="1"/>
        <v>6.9170370370370362</v>
      </c>
      <c r="M38" s="2">
        <f t="shared" si="4"/>
        <v>6.8789999999999996</v>
      </c>
      <c r="N38" s="1">
        <f t="shared" si="5"/>
        <v>6.7137314814814815</v>
      </c>
      <c r="O38" s="1">
        <f t="shared" si="6"/>
        <v>6.9055523809523809</v>
      </c>
    </row>
    <row r="39" spans="1:15" ht="20.100000000000001" customHeight="1" x14ac:dyDescent="0.15">
      <c r="A39" s="2"/>
      <c r="B39" s="2" t="str">
        <f t="shared" si="2"/>
        <v>1C2</v>
      </c>
      <c r="C39" s="2">
        <v>450</v>
      </c>
      <c r="D39" s="2"/>
      <c r="E39" s="2"/>
      <c r="F39" s="3" t="s">
        <v>53</v>
      </c>
      <c r="G39" s="2">
        <v>6.59</v>
      </c>
      <c r="H39" s="2" t="s">
        <v>18</v>
      </c>
      <c r="I39" s="2">
        <v>8.1199999999999992</v>
      </c>
      <c r="J39" s="1">
        <f t="shared" si="3"/>
        <v>8.1470000000000002</v>
      </c>
      <c r="K39" s="4">
        <f t="shared" si="0"/>
        <v>6.6657272727272732</v>
      </c>
      <c r="L39" s="1">
        <f t="shared" si="1"/>
        <v>6.6436363636363636</v>
      </c>
      <c r="M39" s="2">
        <f t="shared" si="4"/>
        <v>6.6139999999999999</v>
      </c>
      <c r="N39" s="1">
        <f t="shared" si="5"/>
        <v>6.4435363636363636</v>
      </c>
      <c r="O39" s="1">
        <f t="shared" si="6"/>
        <v>6.6241962616822434</v>
      </c>
    </row>
    <row r="40" spans="1:15" ht="20.100000000000001" customHeight="1" x14ac:dyDescent="0.15">
      <c r="A40" s="2"/>
      <c r="B40" s="2" t="str">
        <f t="shared" si="2"/>
        <v>1B8</v>
      </c>
      <c r="C40" s="2">
        <v>440</v>
      </c>
      <c r="D40" s="2"/>
      <c r="E40" s="2"/>
      <c r="F40" s="3" t="s">
        <v>54</v>
      </c>
      <c r="G40" s="2">
        <v>6.33</v>
      </c>
      <c r="H40" s="2" t="s">
        <v>18</v>
      </c>
      <c r="I40" s="2">
        <v>8.1199999999999992</v>
      </c>
      <c r="J40" s="1">
        <f t="shared" si="3"/>
        <v>8.1470000000000002</v>
      </c>
      <c r="K40" s="4">
        <f t="shared" si="0"/>
        <v>6.4012142857142855</v>
      </c>
      <c r="L40" s="1">
        <f t="shared" si="1"/>
        <v>6.379999999999999</v>
      </c>
      <c r="M40" s="2">
        <f t="shared" si="4"/>
        <v>6.351</v>
      </c>
      <c r="N40" s="1">
        <f t="shared" si="5"/>
        <v>6.182991071428571</v>
      </c>
      <c r="O40" s="1">
        <f t="shared" si="6"/>
        <v>6.3531651376146794</v>
      </c>
    </row>
    <row r="41" spans="1:15" ht="20.100000000000001" customHeight="1" x14ac:dyDescent="0.15">
      <c r="A41" s="2"/>
      <c r="B41" s="2" t="str">
        <f t="shared" si="2"/>
        <v>1AE</v>
      </c>
      <c r="C41" s="2">
        <v>430</v>
      </c>
      <c r="D41" s="2"/>
      <c r="E41" s="2"/>
      <c r="F41" s="3" t="s">
        <v>55</v>
      </c>
      <c r="G41" s="2">
        <v>6.08</v>
      </c>
      <c r="H41" s="2" t="s">
        <v>18</v>
      </c>
      <c r="I41" s="2">
        <v>8.1199999999999992</v>
      </c>
      <c r="J41" s="1">
        <f t="shared" si="3"/>
        <v>8.1470000000000002</v>
      </c>
      <c r="K41" s="4">
        <f t="shared" si="0"/>
        <v>6.1459824561403513</v>
      </c>
      <c r="L41" s="1">
        <f t="shared" si="1"/>
        <v>6.1256140350877191</v>
      </c>
      <c r="M41" s="2">
        <f t="shared" si="4"/>
        <v>6.0860000000000003</v>
      </c>
      <c r="N41" s="1">
        <f t="shared" si="5"/>
        <v>5.9315877192982462</v>
      </c>
      <c r="O41" s="1">
        <f t="shared" si="6"/>
        <v>6.0919009009009013</v>
      </c>
    </row>
    <row r="42" spans="1:15" ht="20.100000000000001" customHeight="1" x14ac:dyDescent="0.15">
      <c r="A42" s="2"/>
      <c r="B42" s="2" t="str">
        <f t="shared" si="2"/>
        <v>1A4</v>
      </c>
      <c r="C42" s="2">
        <v>420</v>
      </c>
      <c r="D42" s="2"/>
      <c r="E42" s="2"/>
      <c r="F42" s="3" t="s">
        <v>56</v>
      </c>
      <c r="G42" s="2">
        <v>5.83</v>
      </c>
      <c r="H42" s="2" t="s">
        <v>18</v>
      </c>
      <c r="I42" s="2">
        <v>8.1199999999999992</v>
      </c>
      <c r="J42" s="1">
        <f t="shared" si="3"/>
        <v>8.1470000000000002</v>
      </c>
      <c r="K42" s="4">
        <f t="shared" si="0"/>
        <v>5.8995517241379316</v>
      </c>
      <c r="L42" s="1">
        <f t="shared" si="1"/>
        <v>5.88</v>
      </c>
      <c r="M42" s="2">
        <f t="shared" si="4"/>
        <v>5.8479999999999999</v>
      </c>
      <c r="N42" s="1">
        <f t="shared" si="5"/>
        <v>5.6888534482758626</v>
      </c>
      <c r="O42" s="1">
        <f t="shared" si="6"/>
        <v>5.839884955752213</v>
      </c>
    </row>
    <row r="43" spans="1:15" ht="20.100000000000001" customHeight="1" x14ac:dyDescent="0.15">
      <c r="A43" s="2"/>
      <c r="B43" s="2" t="str">
        <f t="shared" si="2"/>
        <v>19A</v>
      </c>
      <c r="C43" s="2">
        <v>410</v>
      </c>
      <c r="D43" s="2"/>
      <c r="E43" s="2"/>
      <c r="F43" s="3" t="s">
        <v>57</v>
      </c>
      <c r="G43" s="2">
        <v>5.6</v>
      </c>
      <c r="H43" s="2" t="s">
        <v>18</v>
      </c>
      <c r="I43" s="2">
        <v>8.1199999999999992</v>
      </c>
      <c r="J43" s="1">
        <f t="shared" si="3"/>
        <v>8.1470000000000002</v>
      </c>
      <c r="K43" s="4">
        <f t="shared" si="0"/>
        <v>5.6614745762711873</v>
      </c>
      <c r="L43" s="1">
        <f t="shared" si="1"/>
        <v>5.6427118644067793</v>
      </c>
      <c r="M43" s="2">
        <f t="shared" si="4"/>
        <v>5.6159999999999997</v>
      </c>
      <c r="N43" s="1">
        <f t="shared" si="5"/>
        <v>5.4543474576271187</v>
      </c>
      <c r="O43" s="1">
        <f t="shared" si="6"/>
        <v>5.596634782608696</v>
      </c>
    </row>
    <row r="44" spans="1:15" ht="20.100000000000001" customHeight="1" x14ac:dyDescent="0.15">
      <c r="A44" s="2"/>
      <c r="B44" s="2" t="str">
        <f t="shared" si="2"/>
        <v>190</v>
      </c>
      <c r="C44" s="2">
        <v>400</v>
      </c>
      <c r="D44" s="2"/>
      <c r="E44" s="2"/>
      <c r="F44" s="3" t="s">
        <v>58</v>
      </c>
      <c r="G44" s="2">
        <v>5.37</v>
      </c>
      <c r="H44" s="2" t="s">
        <v>18</v>
      </c>
      <c r="I44" s="2">
        <v>8.1199999999999992</v>
      </c>
      <c r="J44" s="1">
        <f t="shared" si="3"/>
        <v>8.1470000000000002</v>
      </c>
      <c r="K44" s="4">
        <f t="shared" si="0"/>
        <v>5.4313333333333329</v>
      </c>
      <c r="L44" s="1">
        <f t="shared" si="1"/>
        <v>5.4133333333333322</v>
      </c>
      <c r="M44" s="2">
        <f t="shared" si="4"/>
        <v>5.3869999999999996</v>
      </c>
      <c r="N44" s="1">
        <f t="shared" si="5"/>
        <v>5.2276583333333342</v>
      </c>
      <c r="O44" s="1">
        <f t="shared" si="6"/>
        <v>5.3617008547008549</v>
      </c>
    </row>
    <row r="45" spans="1:15" ht="20.100000000000001" customHeight="1" x14ac:dyDescent="0.15">
      <c r="A45" s="2"/>
      <c r="B45" s="2" t="str">
        <f t="shared" si="2"/>
        <v>186</v>
      </c>
      <c r="C45" s="2">
        <v>390</v>
      </c>
      <c r="D45" s="2"/>
      <c r="E45" s="2"/>
      <c r="F45" s="3" t="s">
        <v>59</v>
      </c>
      <c r="G45" s="2">
        <v>5.15</v>
      </c>
      <c r="H45" s="2" t="s">
        <v>18</v>
      </c>
      <c r="I45" s="2">
        <v>8.1199999999999992</v>
      </c>
      <c r="J45" s="1">
        <f t="shared" si="3"/>
        <v>8.1470000000000002</v>
      </c>
      <c r="K45" s="4">
        <f t="shared" si="0"/>
        <v>5.2087377049180335</v>
      </c>
      <c r="L45" s="1">
        <f t="shared" si="1"/>
        <v>5.1914754098360651</v>
      </c>
      <c r="M45" s="2">
        <f t="shared" si="4"/>
        <v>5.1589999999999998</v>
      </c>
      <c r="N45" s="1">
        <f t="shared" si="5"/>
        <v>5.008401639344263</v>
      </c>
      <c r="O45" s="1">
        <f t="shared" si="6"/>
        <v>5.1346638655462185</v>
      </c>
    </row>
    <row r="46" spans="1:15" ht="20.100000000000001" customHeight="1" x14ac:dyDescent="0.15">
      <c r="A46" s="2"/>
      <c r="B46" s="2" t="str">
        <f t="shared" si="2"/>
        <v>17C</v>
      </c>
      <c r="C46" s="2">
        <v>380</v>
      </c>
      <c r="D46" s="2"/>
      <c r="E46" s="2"/>
      <c r="F46" s="3" t="s">
        <v>60</v>
      </c>
      <c r="G46" s="2">
        <v>4.9400000000000004</v>
      </c>
      <c r="H46" s="2" t="s">
        <v>18</v>
      </c>
      <c r="I46" s="2">
        <v>8.1199999999999992</v>
      </c>
      <c r="J46" s="1">
        <f t="shared" si="3"/>
        <v>8.1470000000000002</v>
      </c>
      <c r="K46" s="4">
        <f t="shared" si="0"/>
        <v>4.9933225806451613</v>
      </c>
      <c r="L46" s="1">
        <f t="shared" si="1"/>
        <v>4.9767741935483869</v>
      </c>
      <c r="M46" s="2">
        <f t="shared" si="4"/>
        <v>4.9589999999999996</v>
      </c>
      <c r="N46" s="1">
        <f t="shared" si="5"/>
        <v>4.7962177419354841</v>
      </c>
      <c r="O46" s="1">
        <f t="shared" si="6"/>
        <v>4.915132231404959</v>
      </c>
    </row>
    <row r="47" spans="1:15" ht="20.100000000000001" customHeight="1" x14ac:dyDescent="0.15">
      <c r="A47" s="2"/>
      <c r="B47" s="2" t="str">
        <f t="shared" si="2"/>
        <v>172</v>
      </c>
      <c r="C47" s="2">
        <v>370</v>
      </c>
      <c r="D47" s="2"/>
      <c r="E47" s="2"/>
      <c r="F47" s="3" t="s">
        <v>61</v>
      </c>
      <c r="G47" s="2">
        <v>4.7300000000000004</v>
      </c>
      <c r="H47" s="2" t="s">
        <v>18</v>
      </c>
      <c r="I47" s="2">
        <v>8.1199999999999992</v>
      </c>
      <c r="J47" s="1">
        <f t="shared" si="3"/>
        <v>8.1470000000000002</v>
      </c>
      <c r="K47" s="4">
        <f t="shared" si="0"/>
        <v>4.7847460317460317</v>
      </c>
      <c r="L47" s="1">
        <f t="shared" si="1"/>
        <v>4.7688888888888883</v>
      </c>
      <c r="M47" s="2">
        <f t="shared" si="4"/>
        <v>4.7439999999999998</v>
      </c>
      <c r="N47" s="1">
        <f t="shared" si="5"/>
        <v>4.5907698412698412</v>
      </c>
      <c r="O47" s="1">
        <f t="shared" si="6"/>
        <v>4.702739837398374</v>
      </c>
    </row>
    <row r="48" spans="1:15" ht="20.100000000000001" customHeight="1" x14ac:dyDescent="0.15">
      <c r="A48" s="2"/>
      <c r="B48" s="2" t="str">
        <f t="shared" si="2"/>
        <v>168</v>
      </c>
      <c r="C48" s="2">
        <v>360</v>
      </c>
      <c r="D48" s="2"/>
      <c r="E48" s="2"/>
      <c r="F48" s="3" t="s">
        <v>62</v>
      </c>
      <c r="G48" s="2">
        <v>4.53</v>
      </c>
      <c r="H48" s="2" t="s">
        <v>18</v>
      </c>
      <c r="I48" s="2">
        <v>8.1199999999999992</v>
      </c>
      <c r="J48" s="1">
        <f t="shared" si="3"/>
        <v>8.1470000000000002</v>
      </c>
      <c r="K48" s="4">
        <f t="shared" si="0"/>
        <v>4.5826875000000005</v>
      </c>
      <c r="L48" s="1">
        <f t="shared" si="1"/>
        <v>4.5674999999999999</v>
      </c>
      <c r="M48" s="2">
        <f t="shared" si="4"/>
        <v>4.5540000000000003</v>
      </c>
      <c r="N48" s="1">
        <f t="shared" si="5"/>
        <v>4.3917421875000002</v>
      </c>
      <c r="O48" s="1">
        <f t="shared" si="6"/>
        <v>4.4971440000000005</v>
      </c>
    </row>
    <row r="49" spans="1:15" ht="20.100000000000001" customHeight="1" x14ac:dyDescent="0.15">
      <c r="A49" s="2"/>
      <c r="B49" s="2" t="str">
        <f t="shared" si="2"/>
        <v>15E</v>
      </c>
      <c r="C49" s="2">
        <v>350</v>
      </c>
      <c r="D49" s="2"/>
      <c r="E49" s="2"/>
      <c r="F49" s="3" t="s">
        <v>63</v>
      </c>
      <c r="G49" s="2">
        <v>4.34</v>
      </c>
      <c r="H49" s="2" t="s">
        <v>18</v>
      </c>
      <c r="I49" s="2">
        <v>8.1199999999999992</v>
      </c>
      <c r="J49" s="1">
        <f t="shared" si="3"/>
        <v>8.1470000000000002</v>
      </c>
      <c r="K49" s="4">
        <f t="shared" si="0"/>
        <v>4.3868461538461538</v>
      </c>
      <c r="L49" s="1">
        <f t="shared" si="1"/>
        <v>4.3723076923076913</v>
      </c>
      <c r="M49" s="2">
        <f t="shared" si="4"/>
        <v>4.351</v>
      </c>
      <c r="N49" s="1">
        <f t="shared" si="5"/>
        <v>4.1988384615384611</v>
      </c>
      <c r="O49" s="1">
        <f t="shared" si="6"/>
        <v>4.2980236220472436</v>
      </c>
    </row>
    <row r="50" spans="1:15" ht="20.100000000000001" customHeight="1" x14ac:dyDescent="0.15">
      <c r="A50" s="2"/>
      <c r="B50" s="2" t="str">
        <f t="shared" si="2"/>
        <v>154</v>
      </c>
      <c r="C50" s="2">
        <v>340</v>
      </c>
      <c r="D50" s="2"/>
      <c r="E50" s="2"/>
      <c r="F50" s="3" t="s">
        <v>64</v>
      </c>
      <c r="G50" s="2">
        <v>4.1500000000000004</v>
      </c>
      <c r="H50" s="2" t="s">
        <v>22</v>
      </c>
      <c r="I50" s="2">
        <v>8.1199999999999992</v>
      </c>
      <c r="J50" s="1">
        <f t="shared" si="3"/>
        <v>8.1470000000000002</v>
      </c>
      <c r="K50" s="4">
        <f t="shared" si="0"/>
        <v>4.1969393939393935</v>
      </c>
      <c r="L50" s="1">
        <f t="shared" si="1"/>
        <v>4.1830303030303027</v>
      </c>
      <c r="M50" s="2">
        <f t="shared" si="4"/>
        <v>4.16</v>
      </c>
      <c r="N50" s="1">
        <f t="shared" si="5"/>
        <v>4.011780303030303</v>
      </c>
      <c r="O50" s="1">
        <f t="shared" si="6"/>
        <v>4.1050775193798454</v>
      </c>
    </row>
    <row r="51" spans="1:15" ht="20.100000000000001" customHeight="1" x14ac:dyDescent="0.15">
      <c r="A51" s="2"/>
      <c r="B51" s="2" t="str">
        <f t="shared" si="2"/>
        <v>14A</v>
      </c>
      <c r="C51" s="2">
        <v>330</v>
      </c>
      <c r="D51" s="2"/>
      <c r="E51" s="2"/>
      <c r="F51" s="3" t="s">
        <v>65</v>
      </c>
      <c r="G51" s="2">
        <v>3.97</v>
      </c>
      <c r="H51" s="2" t="s">
        <v>22</v>
      </c>
      <c r="I51" s="2">
        <v>8.1199999999999992</v>
      </c>
      <c r="J51" s="1">
        <f t="shared" si="3"/>
        <v>8.1470000000000002</v>
      </c>
      <c r="K51" s="4">
        <f t="shared" si="0"/>
        <v>4.012701492537313</v>
      </c>
      <c r="L51" s="1">
        <f t="shared" si="1"/>
        <v>3.9994029850746262</v>
      </c>
      <c r="M51" s="2">
        <f t="shared" si="4"/>
        <v>3.9830000000000001</v>
      </c>
      <c r="N51" s="1">
        <f t="shared" si="5"/>
        <v>3.8303059701492539</v>
      </c>
      <c r="O51" s="1">
        <f t="shared" si="6"/>
        <v>3.9180229007633591</v>
      </c>
    </row>
    <row r="52" spans="1:15" ht="20.100000000000001" customHeight="1" x14ac:dyDescent="0.15">
      <c r="A52" s="2"/>
      <c r="B52" s="2" t="str">
        <f t="shared" si="2"/>
        <v>140</v>
      </c>
      <c r="C52" s="2">
        <v>320</v>
      </c>
      <c r="D52" s="2"/>
      <c r="E52" s="2"/>
      <c r="F52" s="3" t="s">
        <v>66</v>
      </c>
      <c r="G52" s="2">
        <v>3.79</v>
      </c>
      <c r="H52" s="2" t="s">
        <v>22</v>
      </c>
      <c r="I52" s="2">
        <v>8.1199999999999992</v>
      </c>
      <c r="J52" s="1">
        <f t="shared" si="3"/>
        <v>8.1470000000000002</v>
      </c>
      <c r="K52" s="4">
        <f t="shared" si="0"/>
        <v>3.8338823529411767</v>
      </c>
      <c r="L52" s="1">
        <f t="shared" si="1"/>
        <v>3.821176470588235</v>
      </c>
      <c r="M52" s="2">
        <f t="shared" si="4"/>
        <v>3.8039999999999998</v>
      </c>
      <c r="N52" s="1">
        <f t="shared" si="5"/>
        <v>3.6541691176470592</v>
      </c>
      <c r="O52" s="1">
        <f t="shared" si="6"/>
        <v>3.7365939849624059</v>
      </c>
    </row>
    <row r="53" spans="1:15" ht="20.100000000000001" customHeight="1" x14ac:dyDescent="0.15">
      <c r="A53" s="2"/>
      <c r="B53" s="2" t="str">
        <f t="shared" si="2"/>
        <v>136</v>
      </c>
      <c r="C53" s="2">
        <v>310</v>
      </c>
      <c r="D53" s="2"/>
      <c r="E53" s="2"/>
      <c r="F53" s="3" t="s">
        <v>67</v>
      </c>
      <c r="G53" s="2">
        <v>3.62</v>
      </c>
      <c r="H53" s="2" t="s">
        <v>22</v>
      </c>
      <c r="I53" s="2">
        <v>8.1199999999999992</v>
      </c>
      <c r="J53" s="1">
        <f t="shared" si="3"/>
        <v>8.1470000000000002</v>
      </c>
      <c r="K53" s="4">
        <f t="shared" si="0"/>
        <v>3.6602463768115943</v>
      </c>
      <c r="L53" s="1">
        <f t="shared" si="1"/>
        <v>3.6481159420289853</v>
      </c>
      <c r="M53" s="2">
        <f t="shared" si="4"/>
        <v>3.6230000000000002</v>
      </c>
      <c r="N53" s="1">
        <f t="shared" si="5"/>
        <v>3.4831376811594206</v>
      </c>
      <c r="O53" s="1">
        <f t="shared" si="6"/>
        <v>3.5605407407407412</v>
      </c>
    </row>
    <row r="54" spans="1:15" ht="20.100000000000001" customHeight="1" x14ac:dyDescent="0.15">
      <c r="A54" s="2"/>
      <c r="B54" s="2" t="str">
        <f t="shared" si="2"/>
        <v>12C</v>
      </c>
      <c r="C54" s="2">
        <v>300</v>
      </c>
      <c r="D54" s="2"/>
      <c r="E54" s="2"/>
      <c r="F54" s="3" t="s">
        <v>68</v>
      </c>
      <c r="G54" s="2">
        <v>3.45</v>
      </c>
      <c r="H54" s="2" t="s">
        <v>22</v>
      </c>
      <c r="I54" s="2">
        <v>8.1199999999999992</v>
      </c>
      <c r="J54" s="1">
        <f t="shared" si="3"/>
        <v>8.1470000000000002</v>
      </c>
      <c r="K54" s="4">
        <f t="shared" si="0"/>
        <v>3.4915714285714285</v>
      </c>
      <c r="L54" s="1">
        <f t="shared" si="1"/>
        <v>3.4799999999999995</v>
      </c>
      <c r="M54" s="2">
        <f t="shared" si="4"/>
        <v>3.468</v>
      </c>
      <c r="N54" s="1">
        <f t="shared" si="5"/>
        <v>3.3169928571428571</v>
      </c>
      <c r="O54" s="1">
        <f t="shared" si="6"/>
        <v>3.3896277372262773</v>
      </c>
    </row>
    <row r="55" spans="1:15" ht="20.100000000000001" customHeight="1" x14ac:dyDescent="0.15">
      <c r="A55" s="2"/>
      <c r="B55" s="2" t="str">
        <f t="shared" si="2"/>
        <v>122</v>
      </c>
      <c r="C55" s="2">
        <v>290</v>
      </c>
      <c r="D55" s="2"/>
      <c r="E55" s="2"/>
      <c r="F55" s="3" t="s">
        <v>69</v>
      </c>
      <c r="G55" s="2">
        <v>3.29</v>
      </c>
      <c r="H55" s="2" t="s">
        <v>22</v>
      </c>
      <c r="I55" s="2">
        <v>8.1199999999999992</v>
      </c>
      <c r="J55" s="1">
        <f t="shared" si="3"/>
        <v>8.1470000000000002</v>
      </c>
      <c r="K55" s="4">
        <f t="shared" si="0"/>
        <v>3.3276478873239439</v>
      </c>
      <c r="L55" s="1">
        <f t="shared" si="1"/>
        <v>3.3166197183098589</v>
      </c>
      <c r="M55" s="2">
        <f t="shared" si="4"/>
        <v>3.298</v>
      </c>
      <c r="N55" s="1">
        <f t="shared" si="5"/>
        <v>3.1555281690140844</v>
      </c>
      <c r="O55" s="1">
        <f t="shared" si="6"/>
        <v>3.22363309352518</v>
      </c>
    </row>
    <row r="56" spans="1:15" ht="20.100000000000001" customHeight="1" x14ac:dyDescent="0.15">
      <c r="A56" s="2"/>
      <c r="B56" s="2" t="str">
        <f t="shared" si="2"/>
        <v>118</v>
      </c>
      <c r="C56" s="2">
        <v>280</v>
      </c>
      <c r="D56" s="2"/>
      <c r="E56" s="2"/>
      <c r="F56" s="3" t="s">
        <v>70</v>
      </c>
      <c r="G56" s="2">
        <v>3.13</v>
      </c>
      <c r="H56" s="2" t="s">
        <v>22</v>
      </c>
      <c r="I56" s="2">
        <v>8.1199999999999992</v>
      </c>
      <c r="J56" s="1">
        <f t="shared" si="3"/>
        <v>8.1470000000000002</v>
      </c>
      <c r="K56" s="4">
        <f t="shared" si="0"/>
        <v>3.168277777777778</v>
      </c>
      <c r="L56" s="1">
        <f t="shared" si="1"/>
        <v>3.1577777777777776</v>
      </c>
      <c r="M56" s="2">
        <f t="shared" si="4"/>
        <v>3.1349999999999998</v>
      </c>
      <c r="N56" s="1">
        <f t="shared" si="5"/>
        <v>2.9985486111111115</v>
      </c>
      <c r="O56" s="1">
        <f t="shared" si="6"/>
        <v>3.0623475177304966</v>
      </c>
    </row>
    <row r="57" spans="1:15" ht="20.100000000000001" customHeight="1" x14ac:dyDescent="0.15">
      <c r="A57" s="2"/>
      <c r="B57" s="2" t="str">
        <f t="shared" si="2"/>
        <v>10E</v>
      </c>
      <c r="C57" s="2">
        <v>270</v>
      </c>
      <c r="D57" s="2"/>
      <c r="E57" s="2"/>
      <c r="F57" s="3" t="s">
        <v>71</v>
      </c>
      <c r="G57" s="2">
        <v>2.98</v>
      </c>
      <c r="H57" s="2" t="s">
        <v>22</v>
      </c>
      <c r="I57" s="2">
        <v>8.1199999999999992</v>
      </c>
      <c r="J57" s="1">
        <f t="shared" si="3"/>
        <v>8.1470000000000002</v>
      </c>
      <c r="K57" s="4">
        <f t="shared" si="0"/>
        <v>3.0132739726027395</v>
      </c>
      <c r="L57" s="1">
        <f t="shared" si="1"/>
        <v>3.0032876712328762</v>
      </c>
      <c r="M57" s="2">
        <f t="shared" si="4"/>
        <v>2.984</v>
      </c>
      <c r="N57" s="1">
        <f t="shared" si="5"/>
        <v>2.8458698630136987</v>
      </c>
      <c r="O57" s="1">
        <f t="shared" si="6"/>
        <v>2.9055734265734268</v>
      </c>
    </row>
    <row r="58" spans="1:15" ht="20.100000000000001" customHeight="1" x14ac:dyDescent="0.15">
      <c r="A58" s="2"/>
      <c r="B58" s="2" t="str">
        <f t="shared" si="2"/>
        <v>104</v>
      </c>
      <c r="C58" s="2">
        <v>260</v>
      </c>
      <c r="D58" s="2"/>
      <c r="E58" s="2"/>
      <c r="F58" s="3" t="s">
        <v>72</v>
      </c>
      <c r="G58" s="2">
        <v>2.83</v>
      </c>
      <c r="H58" s="2" t="s">
        <v>22</v>
      </c>
      <c r="I58" s="2">
        <v>8.1199999999999992</v>
      </c>
      <c r="J58" s="1">
        <f t="shared" si="3"/>
        <v>8.1470000000000002</v>
      </c>
      <c r="K58" s="4">
        <f t="shared" si="0"/>
        <v>2.8624594594594597</v>
      </c>
      <c r="L58" s="1">
        <f t="shared" si="1"/>
        <v>2.8529729729729727</v>
      </c>
      <c r="M58" s="2">
        <f t="shared" si="4"/>
        <v>2.8479999999999999</v>
      </c>
      <c r="N58" s="1">
        <f t="shared" si="5"/>
        <v>2.6973175675675676</v>
      </c>
      <c r="O58" s="1">
        <f t="shared" si="6"/>
        <v>2.7531241379310347</v>
      </c>
    </row>
    <row r="59" spans="1:15" ht="20.100000000000001" customHeight="1" x14ac:dyDescent="0.15">
      <c r="A59" s="2"/>
      <c r="B59" s="2" t="str">
        <f t="shared" si="2"/>
        <v>FA</v>
      </c>
      <c r="C59" s="2">
        <v>250</v>
      </c>
      <c r="D59" s="2"/>
      <c r="E59" s="2"/>
      <c r="F59" s="3" t="s">
        <v>73</v>
      </c>
      <c r="G59" s="2">
        <v>2.69</v>
      </c>
      <c r="H59" s="2" t="s">
        <v>22</v>
      </c>
      <c r="I59" s="2">
        <v>8.1199999999999992</v>
      </c>
      <c r="J59" s="1">
        <f t="shared" si="3"/>
        <v>8.1470000000000002</v>
      </c>
      <c r="K59" s="4">
        <f t="shared" si="0"/>
        <v>2.7156666666666665</v>
      </c>
      <c r="L59" s="1">
        <f t="shared" si="1"/>
        <v>2.7066666666666661</v>
      </c>
      <c r="M59" s="2">
        <f t="shared" si="4"/>
        <v>2.6970000000000001</v>
      </c>
      <c r="N59" s="1">
        <f t="shared" si="5"/>
        <v>2.552726666666667</v>
      </c>
      <c r="O59" s="1">
        <f t="shared" si="6"/>
        <v>2.604823129251701</v>
      </c>
    </row>
    <row r="60" spans="1:15" ht="20.100000000000001" customHeight="1" x14ac:dyDescent="0.15">
      <c r="A60" s="2"/>
      <c r="B60" s="2" t="str">
        <f t="shared" si="2"/>
        <v>F0</v>
      </c>
      <c r="C60" s="2">
        <v>240</v>
      </c>
      <c r="D60" s="2"/>
      <c r="E60" s="2"/>
      <c r="F60" s="3" t="s">
        <v>74</v>
      </c>
      <c r="G60" s="2">
        <v>2.54</v>
      </c>
      <c r="H60" s="2" t="s">
        <v>22</v>
      </c>
      <c r="I60" s="2">
        <v>8.1199999999999992</v>
      </c>
      <c r="J60" s="1">
        <f t="shared" si="3"/>
        <v>8.1470000000000002</v>
      </c>
      <c r="K60" s="4">
        <f t="shared" si="0"/>
        <v>2.5727368421052632</v>
      </c>
      <c r="L60" s="1">
        <f t="shared" si="1"/>
        <v>2.5642105263157893</v>
      </c>
      <c r="M60" s="2">
        <f t="shared" si="4"/>
        <v>2.5569999999999999</v>
      </c>
      <c r="N60" s="1">
        <f t="shared" si="5"/>
        <v>2.4119407894736842</v>
      </c>
      <c r="O60" s="1">
        <f t="shared" si="6"/>
        <v>2.4605033557046982</v>
      </c>
    </row>
    <row r="61" spans="1:15" ht="20.100000000000001" customHeight="1" x14ac:dyDescent="0.15">
      <c r="A61" s="2"/>
      <c r="B61" s="2" t="str">
        <f t="shared" si="2"/>
        <v>E6</v>
      </c>
      <c r="C61" s="2">
        <v>230</v>
      </c>
      <c r="D61" s="2"/>
      <c r="E61" s="2"/>
      <c r="F61" s="3" t="s">
        <v>75</v>
      </c>
      <c r="G61" s="2">
        <v>2.41</v>
      </c>
      <c r="H61" s="2" t="s">
        <v>22</v>
      </c>
      <c r="I61" s="2">
        <v>8.1199999999999992</v>
      </c>
      <c r="J61" s="1">
        <f t="shared" si="3"/>
        <v>8.1470000000000002</v>
      </c>
      <c r="K61" s="4">
        <f t="shared" si="0"/>
        <v>2.4335194805194806</v>
      </c>
      <c r="L61" s="1">
        <f t="shared" si="1"/>
        <v>2.4254545454545453</v>
      </c>
      <c r="M61" s="2">
        <f t="shared" si="4"/>
        <v>2.4159999999999999</v>
      </c>
      <c r="N61" s="1">
        <f t="shared" si="5"/>
        <v>2.2748116883116882</v>
      </c>
      <c r="O61" s="1">
        <f t="shared" si="6"/>
        <v>2.3200066225165563</v>
      </c>
    </row>
    <row r="62" spans="1:15" ht="20.100000000000001" customHeight="1" x14ac:dyDescent="0.15">
      <c r="A62" s="2"/>
      <c r="B62" s="2" t="str">
        <f t="shared" si="2"/>
        <v>DC</v>
      </c>
      <c r="C62" s="2">
        <v>220</v>
      </c>
      <c r="D62" s="2"/>
      <c r="E62" s="2"/>
      <c r="F62" s="3" t="s">
        <v>76</v>
      </c>
      <c r="G62" s="2">
        <v>2.27</v>
      </c>
      <c r="H62" s="2" t="s">
        <v>22</v>
      </c>
      <c r="I62" s="2">
        <v>8.1199999999999992</v>
      </c>
      <c r="J62" s="1">
        <f t="shared" si="3"/>
        <v>8.1470000000000002</v>
      </c>
      <c r="K62" s="4">
        <f t="shared" si="0"/>
        <v>2.2978717948717948</v>
      </c>
      <c r="L62" s="1">
        <f t="shared" si="1"/>
        <v>2.29025641025641</v>
      </c>
      <c r="M62" s="2">
        <f t="shared" si="4"/>
        <v>2.2879999999999998</v>
      </c>
      <c r="N62" s="1">
        <f t="shared" si="5"/>
        <v>2.141198717948718</v>
      </c>
      <c r="O62" s="1">
        <f t="shared" si="6"/>
        <v>2.1831830065359479</v>
      </c>
    </row>
    <row r="63" spans="1:15" ht="20.100000000000001" customHeight="1" x14ac:dyDescent="0.15">
      <c r="A63" s="2"/>
      <c r="B63" s="2" t="str">
        <f t="shared" si="2"/>
        <v>D2</v>
      </c>
      <c r="C63" s="2">
        <v>210</v>
      </c>
      <c r="D63" s="2"/>
      <c r="E63" s="2"/>
      <c r="F63" s="3" t="s">
        <v>77</v>
      </c>
      <c r="G63" s="2">
        <v>2.14</v>
      </c>
      <c r="H63" s="2" t="s">
        <v>22</v>
      </c>
      <c r="I63" s="2">
        <v>8.1199999999999992</v>
      </c>
      <c r="J63" s="1">
        <f t="shared" si="3"/>
        <v>8.1470000000000002</v>
      </c>
      <c r="K63" s="4">
        <f t="shared" si="0"/>
        <v>2.1656582278481009</v>
      </c>
      <c r="L63" s="1">
        <f t="shared" si="1"/>
        <v>2.1584810126582274</v>
      </c>
      <c r="M63" s="2">
        <f t="shared" si="4"/>
        <v>2.1440000000000001</v>
      </c>
      <c r="N63" s="1">
        <f t="shared" si="5"/>
        <v>2.0109683544303798</v>
      </c>
      <c r="O63" s="1">
        <f t="shared" si="6"/>
        <v>2.0498903225806449</v>
      </c>
    </row>
    <row r="64" spans="1:15" ht="20.100000000000001" customHeight="1" x14ac:dyDescent="0.15">
      <c r="A64" s="2"/>
      <c r="B64" s="2" t="str">
        <f t="shared" si="2"/>
        <v>C8</v>
      </c>
      <c r="C64" s="2">
        <v>200</v>
      </c>
      <c r="D64" s="2"/>
      <c r="E64" s="2"/>
      <c r="F64" s="3" t="s">
        <v>78</v>
      </c>
      <c r="G64" s="2">
        <v>2.0099999999999998</v>
      </c>
      <c r="H64" s="2" t="s">
        <v>22</v>
      </c>
      <c r="I64" s="2">
        <v>8.1199999999999992</v>
      </c>
      <c r="J64" s="1">
        <f t="shared" si="3"/>
        <v>8.1470000000000002</v>
      </c>
      <c r="K64" s="4">
        <f t="shared" si="0"/>
        <v>2.0367500000000001</v>
      </c>
      <c r="L64" s="1">
        <f t="shared" si="1"/>
        <v>2.0299999999999998</v>
      </c>
      <c r="M64" s="2">
        <f t="shared" si="4"/>
        <v>2.0259999999999998</v>
      </c>
      <c r="N64" s="1">
        <f t="shared" si="5"/>
        <v>1.8839937500000001</v>
      </c>
      <c r="O64" s="1">
        <f t="shared" si="6"/>
        <v>1.9199936305732486</v>
      </c>
    </row>
    <row r="65" spans="1:15" ht="20.100000000000001" customHeight="1" x14ac:dyDescent="0.15">
      <c r="A65" s="2"/>
      <c r="B65" s="2" t="str">
        <f t="shared" si="2"/>
        <v>BE</v>
      </c>
      <c r="C65" s="2">
        <v>190</v>
      </c>
      <c r="D65" s="2"/>
      <c r="E65" s="2"/>
      <c r="F65" s="3" t="s">
        <v>79</v>
      </c>
      <c r="G65" s="2">
        <v>1.89</v>
      </c>
      <c r="H65" s="2" t="s">
        <v>22</v>
      </c>
      <c r="I65" s="2">
        <v>8.1199999999999992</v>
      </c>
      <c r="J65" s="1">
        <f t="shared" si="3"/>
        <v>8.1470000000000002</v>
      </c>
      <c r="K65" s="4">
        <f t="shared" si="0"/>
        <v>1.9110246913580247</v>
      </c>
      <c r="L65" s="1">
        <f t="shared" si="1"/>
        <v>1.9046913580246911</v>
      </c>
      <c r="M65" s="2">
        <f t="shared" si="4"/>
        <v>1.901</v>
      </c>
      <c r="N65" s="1">
        <f t="shared" si="5"/>
        <v>1.7601543209876542</v>
      </c>
      <c r="O65" s="1">
        <f t="shared" si="6"/>
        <v>1.7933647798742141</v>
      </c>
    </row>
    <row r="66" spans="1:15" ht="20.100000000000001" customHeight="1" x14ac:dyDescent="0.15">
      <c r="A66" s="2"/>
      <c r="B66" s="2" t="str">
        <f t="shared" si="2"/>
        <v>B4</v>
      </c>
      <c r="C66" s="2">
        <v>180</v>
      </c>
      <c r="D66" s="2"/>
      <c r="E66" s="2"/>
      <c r="F66" s="3" t="s">
        <v>80</v>
      </c>
      <c r="G66" s="2">
        <v>1.77</v>
      </c>
      <c r="H66" s="2" t="s">
        <v>22</v>
      </c>
      <c r="I66" s="2">
        <v>8.1199999999999992</v>
      </c>
      <c r="J66" s="1">
        <f t="shared" si="3"/>
        <v>8.1470000000000002</v>
      </c>
      <c r="K66" s="4">
        <f t="shared" si="0"/>
        <v>1.7883658536585367</v>
      </c>
      <c r="L66" s="1">
        <f t="shared" si="1"/>
        <v>1.7824390243902437</v>
      </c>
      <c r="M66" s="2">
        <f t="shared" si="4"/>
        <v>1.77</v>
      </c>
      <c r="N66" s="1">
        <f t="shared" si="5"/>
        <v>1.6393353658536587</v>
      </c>
      <c r="O66" s="1">
        <f t="shared" si="6"/>
        <v>1.6698819875776398</v>
      </c>
    </row>
    <row r="67" spans="1:15" ht="20.100000000000001" customHeight="1" x14ac:dyDescent="0.15">
      <c r="A67" s="2"/>
      <c r="B67" s="2" t="str">
        <f t="shared" si="2"/>
        <v>AA</v>
      </c>
      <c r="C67" s="2">
        <v>170</v>
      </c>
      <c r="D67" s="2"/>
      <c r="E67" s="2"/>
      <c r="F67" s="3" t="s">
        <v>81</v>
      </c>
      <c r="G67" s="2">
        <v>1.65</v>
      </c>
      <c r="H67" s="2" t="s">
        <v>22</v>
      </c>
      <c r="I67" s="2">
        <v>8.1199999999999992</v>
      </c>
      <c r="J67" s="1">
        <f t="shared" si="3"/>
        <v>8.1470000000000002</v>
      </c>
      <c r="K67" s="4">
        <f t="shared" ref="K67:K88" si="7">((C67)/(1000-C67))*J67</f>
        <v>1.6686626506024096</v>
      </c>
      <c r="L67" s="1">
        <f t="shared" ref="L67:L99" si="8">((C67)/(1000-C67))*I67</f>
        <v>1.6631325301204818</v>
      </c>
      <c r="M67" s="2">
        <f t="shared" si="4"/>
        <v>1.65</v>
      </c>
      <c r="N67" s="1">
        <f t="shared" si="5"/>
        <v>1.5214277108433734</v>
      </c>
      <c r="O67" s="1">
        <f t="shared" si="6"/>
        <v>1.5494294478527608</v>
      </c>
    </row>
    <row r="68" spans="1:15" ht="20.100000000000001" customHeight="1" x14ac:dyDescent="0.15">
      <c r="A68" s="2"/>
      <c r="B68" s="2" t="str">
        <f t="shared" ref="B68:B83" si="9">DEC2HEX(C68)</f>
        <v>A0</v>
      </c>
      <c r="C68" s="2">
        <v>160</v>
      </c>
      <c r="D68" s="2"/>
      <c r="E68" s="2"/>
      <c r="F68" s="3" t="s">
        <v>82</v>
      </c>
      <c r="G68" s="2">
        <v>1.53</v>
      </c>
      <c r="H68" s="2" t="s">
        <v>22</v>
      </c>
      <c r="I68" s="2">
        <v>8.1199999999999992</v>
      </c>
      <c r="J68" s="1">
        <f t="shared" ref="J68:J88" si="10">HEX2DEC(H68)/1000</f>
        <v>8.1470000000000002</v>
      </c>
      <c r="K68" s="4">
        <f t="shared" si="7"/>
        <v>1.5518095238095237</v>
      </c>
      <c r="L68" s="1">
        <f t="shared" si="8"/>
        <v>1.5466666666666664</v>
      </c>
      <c r="M68" s="2">
        <f t="shared" ref="M68:M88" si="11">HEX2DEC(F68)/1000</f>
        <v>1.542</v>
      </c>
      <c r="N68" s="1">
        <f t="shared" ref="N68:N88" si="12">((C68-15)/(1000-C68))*J68</f>
        <v>1.4063273809523811</v>
      </c>
      <c r="O68" s="1">
        <f t="shared" ref="O68:O88" si="13">((C68-15)/(1000-C68-15))*J68</f>
        <v>1.4318969696969697</v>
      </c>
    </row>
    <row r="69" spans="1:15" ht="20.100000000000001" customHeight="1" x14ac:dyDescent="0.15">
      <c r="A69" s="2"/>
      <c r="B69" s="2" t="str">
        <f t="shared" si="9"/>
        <v>96</v>
      </c>
      <c r="C69" s="2">
        <v>150</v>
      </c>
      <c r="D69" s="2"/>
      <c r="E69" s="2"/>
      <c r="F69" s="3" t="s">
        <v>83</v>
      </c>
      <c r="G69" s="2">
        <v>1.42</v>
      </c>
      <c r="H69" s="2" t="s">
        <v>22</v>
      </c>
      <c r="I69" s="2">
        <v>8.1199999999999992</v>
      </c>
      <c r="J69" s="1">
        <f t="shared" si="10"/>
        <v>8.1470000000000002</v>
      </c>
      <c r="K69" s="4">
        <f t="shared" si="7"/>
        <v>1.4377058823529414</v>
      </c>
      <c r="L69" s="1">
        <f t="shared" si="8"/>
        <v>1.4329411764705882</v>
      </c>
      <c r="M69" s="2">
        <f t="shared" si="11"/>
        <v>1.429</v>
      </c>
      <c r="N69" s="1">
        <f t="shared" si="12"/>
        <v>1.293935294117647</v>
      </c>
      <c r="O69" s="1">
        <f t="shared" si="13"/>
        <v>1.317179640718563</v>
      </c>
    </row>
    <row r="70" spans="1:15" ht="20.100000000000001" customHeight="1" x14ac:dyDescent="0.15">
      <c r="A70" s="2"/>
      <c r="B70" s="2" t="str">
        <f t="shared" si="9"/>
        <v>8C</v>
      </c>
      <c r="C70" s="2">
        <v>140</v>
      </c>
      <c r="D70" s="2"/>
      <c r="E70" s="2"/>
      <c r="F70" s="3" t="s">
        <v>84</v>
      </c>
      <c r="G70" s="2">
        <v>1.31</v>
      </c>
      <c r="H70" s="2" t="s">
        <v>22</v>
      </c>
      <c r="I70" s="2">
        <v>8.1199999999999992</v>
      </c>
      <c r="J70" s="1">
        <f t="shared" si="10"/>
        <v>8.1470000000000002</v>
      </c>
      <c r="K70" s="4">
        <f t="shared" si="7"/>
        <v>1.3262558139534886</v>
      </c>
      <c r="L70" s="1">
        <f t="shared" si="8"/>
        <v>1.3218604651162791</v>
      </c>
      <c r="M70" s="2">
        <f t="shared" si="11"/>
        <v>1.3220000000000001</v>
      </c>
      <c r="N70" s="1">
        <f t="shared" si="12"/>
        <v>1.1841569767441862</v>
      </c>
      <c r="O70" s="1">
        <f t="shared" si="13"/>
        <v>1.2051775147928996</v>
      </c>
    </row>
    <row r="71" spans="1:15" ht="20.100000000000001" customHeight="1" x14ac:dyDescent="0.15">
      <c r="A71" s="2"/>
      <c r="B71" s="2" t="str">
        <f t="shared" si="9"/>
        <v>82</v>
      </c>
      <c r="C71" s="2">
        <v>130</v>
      </c>
      <c r="D71" s="2"/>
      <c r="E71" s="2"/>
      <c r="F71" s="3" t="s">
        <v>85</v>
      </c>
      <c r="G71" s="2">
        <v>1.2</v>
      </c>
      <c r="H71" s="2" t="s">
        <v>22</v>
      </c>
      <c r="I71" s="2">
        <v>8.1199999999999992</v>
      </c>
      <c r="J71" s="1">
        <f t="shared" si="10"/>
        <v>8.1470000000000002</v>
      </c>
      <c r="K71" s="4">
        <f t="shared" si="7"/>
        <v>1.2173678160919541</v>
      </c>
      <c r="L71" s="1">
        <f t="shared" si="8"/>
        <v>1.2133333333333334</v>
      </c>
      <c r="M71" s="2">
        <f t="shared" si="11"/>
        <v>1.212</v>
      </c>
      <c r="N71" s="1">
        <f t="shared" si="12"/>
        <v>1.0769022988505748</v>
      </c>
      <c r="O71" s="1">
        <f t="shared" si="13"/>
        <v>1.0957953216374268</v>
      </c>
    </row>
    <row r="72" spans="1:15" ht="20.100000000000001" customHeight="1" x14ac:dyDescent="0.15">
      <c r="A72" s="2"/>
      <c r="B72" s="2" t="str">
        <f t="shared" si="9"/>
        <v>78</v>
      </c>
      <c r="C72" s="2">
        <v>120</v>
      </c>
      <c r="D72" s="2"/>
      <c r="E72" s="2"/>
      <c r="F72" s="3" t="s">
        <v>86</v>
      </c>
      <c r="G72" s="2">
        <v>1.1000000000000001</v>
      </c>
      <c r="H72" s="2" t="s">
        <v>22</v>
      </c>
      <c r="I72" s="2">
        <v>8.1199999999999992</v>
      </c>
      <c r="J72" s="1">
        <f t="shared" si="10"/>
        <v>8.1470000000000002</v>
      </c>
      <c r="K72" s="4">
        <f t="shared" si="7"/>
        <v>1.1109545454545453</v>
      </c>
      <c r="L72" s="1">
        <f t="shared" si="8"/>
        <v>1.1072727272727272</v>
      </c>
      <c r="M72" s="2">
        <f t="shared" si="11"/>
        <v>1.101</v>
      </c>
      <c r="N72" s="1">
        <f t="shared" si="12"/>
        <v>0.97208522727272739</v>
      </c>
      <c r="O72" s="1">
        <f t="shared" si="13"/>
        <v>0.98894219653179194</v>
      </c>
    </row>
    <row r="73" spans="1:15" ht="20.100000000000001" customHeight="1" x14ac:dyDescent="0.15">
      <c r="A73" s="2"/>
      <c r="B73" s="2" t="str">
        <f t="shared" si="9"/>
        <v>6E</v>
      </c>
      <c r="C73" s="2">
        <v>110</v>
      </c>
      <c r="D73" s="2"/>
      <c r="E73" s="2"/>
      <c r="F73" s="3" t="s">
        <v>87</v>
      </c>
      <c r="G73" s="2">
        <v>1</v>
      </c>
      <c r="H73" s="2" t="s">
        <v>22</v>
      </c>
      <c r="I73" s="2">
        <v>8.1199999999999992</v>
      </c>
      <c r="J73" s="1">
        <f t="shared" si="10"/>
        <v>8.1470000000000002</v>
      </c>
      <c r="K73" s="4">
        <f t="shared" si="7"/>
        <v>1.006932584269663</v>
      </c>
      <c r="L73" s="1">
        <f t="shared" si="8"/>
        <v>1.0035955056179775</v>
      </c>
      <c r="M73" s="2">
        <f t="shared" si="11"/>
        <v>1.006</v>
      </c>
      <c r="N73" s="1">
        <f t="shared" si="12"/>
        <v>0.86962359550561796</v>
      </c>
      <c r="O73" s="1">
        <f t="shared" si="13"/>
        <v>0.88453142857142852</v>
      </c>
    </row>
    <row r="74" spans="1:15" ht="20.100000000000001" customHeight="1" x14ac:dyDescent="0.15">
      <c r="A74" s="2"/>
      <c r="B74" s="2" t="str">
        <f t="shared" si="9"/>
        <v>64</v>
      </c>
      <c r="C74" s="2">
        <v>100</v>
      </c>
      <c r="D74" s="2"/>
      <c r="E74" s="2"/>
      <c r="F74" s="3" t="s">
        <v>88</v>
      </c>
      <c r="G74" s="2">
        <v>0.9</v>
      </c>
      <c r="H74" s="2" t="s">
        <v>22</v>
      </c>
      <c r="I74" s="2">
        <v>8.1199999999999992</v>
      </c>
      <c r="J74" s="1">
        <f t="shared" si="10"/>
        <v>8.1470000000000002</v>
      </c>
      <c r="K74" s="4">
        <f t="shared" si="7"/>
        <v>0.90522222222222215</v>
      </c>
      <c r="L74" s="1">
        <f t="shared" si="8"/>
        <v>0.90222222222222204</v>
      </c>
      <c r="M74" s="2">
        <f t="shared" si="11"/>
        <v>0.90400000000000003</v>
      </c>
      <c r="N74" s="1">
        <f t="shared" si="12"/>
        <v>0.76943888888888889</v>
      </c>
      <c r="O74" s="1">
        <f t="shared" si="13"/>
        <v>0.7824802259887006</v>
      </c>
    </row>
    <row r="75" spans="1:15" ht="20.100000000000001" customHeight="1" x14ac:dyDescent="0.15">
      <c r="A75" s="2"/>
      <c r="B75" s="2" t="str">
        <f t="shared" si="9"/>
        <v>5A</v>
      </c>
      <c r="C75" s="2">
        <v>90</v>
      </c>
      <c r="D75" s="2"/>
      <c r="E75" s="2"/>
      <c r="F75" s="3" t="s">
        <v>89</v>
      </c>
      <c r="G75" s="2">
        <v>0.8</v>
      </c>
      <c r="H75" s="2" t="s">
        <v>22</v>
      </c>
      <c r="I75" s="2">
        <v>8.1199999999999992</v>
      </c>
      <c r="J75" s="1">
        <f t="shared" si="10"/>
        <v>8.1470000000000002</v>
      </c>
      <c r="K75" s="4">
        <f t="shared" si="7"/>
        <v>0.80574725274725278</v>
      </c>
      <c r="L75" s="1">
        <f t="shared" si="8"/>
        <v>0.80307692307692291</v>
      </c>
      <c r="M75" s="2">
        <f t="shared" si="11"/>
        <v>0.80300000000000005</v>
      </c>
      <c r="N75" s="1">
        <f t="shared" si="12"/>
        <v>0.67145604395604397</v>
      </c>
      <c r="O75" s="1">
        <f t="shared" si="13"/>
        <v>0.68270949720670393</v>
      </c>
    </row>
    <row r="76" spans="1:15" ht="20.100000000000001" customHeight="1" x14ac:dyDescent="0.15">
      <c r="A76" s="2"/>
      <c r="B76" s="2" t="str">
        <f t="shared" si="9"/>
        <v>50</v>
      </c>
      <c r="C76" s="2">
        <v>80</v>
      </c>
      <c r="D76" s="2"/>
      <c r="E76" s="2"/>
      <c r="F76" s="3" t="s">
        <v>90</v>
      </c>
      <c r="G76" s="2">
        <v>0.71</v>
      </c>
      <c r="H76" s="2" t="s">
        <v>22</v>
      </c>
      <c r="I76" s="2">
        <v>8.1199999999999992</v>
      </c>
      <c r="J76" s="1">
        <f t="shared" si="10"/>
        <v>8.1470000000000002</v>
      </c>
      <c r="K76" s="4">
        <f t="shared" si="7"/>
        <v>0.70843478260869563</v>
      </c>
      <c r="L76" s="1">
        <f t="shared" si="8"/>
        <v>0.70608695652173903</v>
      </c>
      <c r="M76" s="2">
        <f t="shared" si="11"/>
        <v>0.72</v>
      </c>
      <c r="N76" s="1">
        <f t="shared" si="12"/>
        <v>0.57560326086956515</v>
      </c>
      <c r="O76" s="1">
        <f t="shared" si="13"/>
        <v>0.58514364640883976</v>
      </c>
    </row>
    <row r="77" spans="1:15" ht="20.100000000000001" customHeight="1" x14ac:dyDescent="0.15">
      <c r="A77" s="2"/>
      <c r="B77" s="2" t="str">
        <f t="shared" si="9"/>
        <v>46</v>
      </c>
      <c r="C77" s="2">
        <v>70</v>
      </c>
      <c r="D77" s="2"/>
      <c r="E77" s="2"/>
      <c r="F77" s="3" t="s">
        <v>91</v>
      </c>
      <c r="G77" s="2">
        <v>0.62</v>
      </c>
      <c r="H77" s="2" t="s">
        <v>22</v>
      </c>
      <c r="I77" s="2">
        <v>8.1199999999999992</v>
      </c>
      <c r="J77" s="1">
        <f t="shared" si="10"/>
        <v>8.1470000000000002</v>
      </c>
      <c r="K77" s="4">
        <f t="shared" si="7"/>
        <v>0.61321505376344088</v>
      </c>
      <c r="L77" s="1">
        <f t="shared" si="8"/>
        <v>0.61118279569892464</v>
      </c>
      <c r="M77" s="2">
        <f t="shared" si="11"/>
        <v>0.623</v>
      </c>
      <c r="N77" s="1">
        <f t="shared" si="12"/>
        <v>0.48181182795698929</v>
      </c>
      <c r="O77" s="1">
        <f t="shared" si="13"/>
        <v>0.48971038251366117</v>
      </c>
    </row>
    <row r="78" spans="1:15" ht="20.100000000000001" customHeight="1" x14ac:dyDescent="0.15">
      <c r="B78" s="2" t="str">
        <f t="shared" si="9"/>
        <v>3C</v>
      </c>
      <c r="C78" s="2">
        <v>60</v>
      </c>
      <c r="F78" s="5" t="s">
        <v>92</v>
      </c>
      <c r="G78" s="1">
        <v>0.53</v>
      </c>
      <c r="H78" s="2" t="s">
        <v>22</v>
      </c>
      <c r="I78" s="2">
        <v>8.1199999999999992</v>
      </c>
      <c r="J78" s="1">
        <f t="shared" si="10"/>
        <v>8.1470000000000002</v>
      </c>
      <c r="K78" s="4">
        <f t="shared" si="7"/>
        <v>0.52002127659574471</v>
      </c>
      <c r="L78" s="1">
        <f t="shared" si="8"/>
        <v>0.51829787234042546</v>
      </c>
      <c r="M78" s="2">
        <f t="shared" si="11"/>
        <v>0.53400000000000003</v>
      </c>
      <c r="N78" s="1">
        <f t="shared" si="12"/>
        <v>0.3900159574468085</v>
      </c>
      <c r="O78" s="1">
        <f t="shared" si="13"/>
        <v>0.39634054054054058</v>
      </c>
    </row>
    <row r="79" spans="1:15" ht="20.100000000000001" customHeight="1" x14ac:dyDescent="0.15">
      <c r="B79" s="2" t="str">
        <f t="shared" si="9"/>
        <v>32</v>
      </c>
      <c r="C79" s="2">
        <v>50</v>
      </c>
      <c r="F79" s="5" t="s">
        <v>93</v>
      </c>
      <c r="G79" s="1">
        <v>0.44</v>
      </c>
      <c r="H79" s="2" t="s">
        <v>22</v>
      </c>
      <c r="I79" s="2">
        <v>8.1199999999999992</v>
      </c>
      <c r="J79" s="1">
        <f t="shared" si="10"/>
        <v>8.1470000000000002</v>
      </c>
      <c r="K79" s="4">
        <f t="shared" si="7"/>
        <v>0.4287894736842105</v>
      </c>
      <c r="L79" s="1">
        <f t="shared" si="8"/>
        <v>0.42736842105263151</v>
      </c>
      <c r="M79" s="2">
        <f t="shared" si="11"/>
        <v>0.44400000000000001</v>
      </c>
      <c r="N79" s="1">
        <f t="shared" si="12"/>
        <v>0.30015263157894734</v>
      </c>
      <c r="O79" s="1">
        <f t="shared" si="13"/>
        <v>0.30496791443850269</v>
      </c>
    </row>
    <row r="80" spans="1:15" ht="20.100000000000001" customHeight="1" x14ac:dyDescent="0.15">
      <c r="B80" s="2" t="str">
        <f t="shared" si="9"/>
        <v>28</v>
      </c>
      <c r="C80" s="2">
        <v>40</v>
      </c>
      <c r="F80" s="5" t="s">
        <v>94</v>
      </c>
      <c r="G80" s="1">
        <v>0.34</v>
      </c>
      <c r="H80" s="2" t="s">
        <v>22</v>
      </c>
      <c r="I80" s="2">
        <v>8.1199999999999992</v>
      </c>
      <c r="J80" s="1">
        <f t="shared" si="10"/>
        <v>8.1470000000000002</v>
      </c>
      <c r="K80" s="4">
        <f t="shared" si="7"/>
        <v>0.33945833333333331</v>
      </c>
      <c r="L80" s="1">
        <f t="shared" si="8"/>
        <v>0.33833333333333326</v>
      </c>
      <c r="M80" s="2">
        <f t="shared" si="11"/>
        <v>0.35099999999999998</v>
      </c>
      <c r="N80" s="1">
        <f t="shared" si="12"/>
        <v>0.21216145833333336</v>
      </c>
      <c r="O80" s="1">
        <f t="shared" si="13"/>
        <v>0.21552910052910051</v>
      </c>
    </row>
    <row r="81" spans="2:15" ht="20.100000000000001" customHeight="1" x14ac:dyDescent="0.15">
      <c r="B81" s="2" t="str">
        <f t="shared" si="9"/>
        <v>1E</v>
      </c>
      <c r="C81" s="2">
        <v>30</v>
      </c>
      <c r="F81" s="5" t="s">
        <v>95</v>
      </c>
      <c r="G81" s="1">
        <v>0.24</v>
      </c>
      <c r="H81" s="2" t="s">
        <v>22</v>
      </c>
      <c r="I81" s="2">
        <v>8.1199999999999992</v>
      </c>
      <c r="J81" s="1">
        <f t="shared" si="10"/>
        <v>8.1470000000000002</v>
      </c>
      <c r="K81" s="4">
        <f t="shared" si="7"/>
        <v>0.25196907216494846</v>
      </c>
      <c r="L81" s="1">
        <f t="shared" si="8"/>
        <v>0.25113402061855666</v>
      </c>
      <c r="M81" s="2">
        <f t="shared" si="11"/>
        <v>0.249</v>
      </c>
      <c r="N81" s="1">
        <f t="shared" si="12"/>
        <v>0.12598453608247423</v>
      </c>
      <c r="O81" s="1">
        <f t="shared" si="13"/>
        <v>0.12796335078534032</v>
      </c>
    </row>
    <row r="82" spans="2:15" ht="20.100000000000001" customHeight="1" x14ac:dyDescent="0.15">
      <c r="B82" s="2" t="str">
        <f t="shared" si="9"/>
        <v>14</v>
      </c>
      <c r="C82" s="2">
        <v>20</v>
      </c>
      <c r="F82" s="5" t="s">
        <v>76</v>
      </c>
      <c r="G82" s="1">
        <v>0.15</v>
      </c>
      <c r="H82" s="2" t="s">
        <v>22</v>
      </c>
      <c r="I82" s="2">
        <v>8.1199999999999992</v>
      </c>
      <c r="J82" s="1">
        <f t="shared" si="10"/>
        <v>8.1470000000000002</v>
      </c>
      <c r="K82" s="4">
        <f t="shared" si="7"/>
        <v>0.16626530612244897</v>
      </c>
      <c r="L82" s="1">
        <f t="shared" si="8"/>
        <v>0.16571428571428568</v>
      </c>
      <c r="M82" s="2">
        <f t="shared" si="11"/>
        <v>2.2879999999999998</v>
      </c>
      <c r="N82" s="1">
        <f t="shared" si="12"/>
        <v>4.1566326530612242E-2</v>
      </c>
      <c r="O82" s="1">
        <f t="shared" si="13"/>
        <v>4.2212435233160622E-2</v>
      </c>
    </row>
    <row r="83" spans="2:15" ht="20.100000000000001" customHeight="1" x14ac:dyDescent="0.15">
      <c r="B83" s="2" t="str">
        <f t="shared" si="9"/>
        <v>A</v>
      </c>
      <c r="C83" s="2">
        <v>10</v>
      </c>
      <c r="F83" s="5" t="s">
        <v>96</v>
      </c>
      <c r="G83" s="1">
        <v>0.01</v>
      </c>
      <c r="H83" s="2" t="s">
        <v>22</v>
      </c>
      <c r="I83" s="2">
        <v>8.1199999999999992</v>
      </c>
      <c r="J83" s="1">
        <f t="shared" si="10"/>
        <v>8.1470000000000002</v>
      </c>
      <c r="K83" s="4">
        <f t="shared" si="7"/>
        <v>8.2292929292929307E-2</v>
      </c>
      <c r="L83" s="1">
        <f t="shared" si="8"/>
        <v>8.2020202020202021E-2</v>
      </c>
      <c r="M83" s="2">
        <f t="shared" si="11"/>
        <v>0</v>
      </c>
      <c r="N83" s="1">
        <f t="shared" si="12"/>
        <v>-4.1146464646464653E-2</v>
      </c>
      <c r="O83" s="1">
        <f t="shared" si="13"/>
        <v>-4.1779487179487179E-2</v>
      </c>
    </row>
    <row r="84" spans="2:15" ht="20.100000000000001" customHeight="1" x14ac:dyDescent="0.15">
      <c r="B84" s="1">
        <v>10</v>
      </c>
      <c r="C84" s="1">
        <v>16</v>
      </c>
      <c r="F84" s="5" t="s">
        <v>97</v>
      </c>
      <c r="G84" s="1">
        <v>0.11</v>
      </c>
      <c r="H84" s="2" t="s">
        <v>22</v>
      </c>
      <c r="I84" s="2">
        <v>8.1199999999999992</v>
      </c>
      <c r="J84" s="1">
        <f t="shared" si="10"/>
        <v>8.1470000000000002</v>
      </c>
      <c r="K84" s="4">
        <f t="shared" si="7"/>
        <v>0.13247154471544717</v>
      </c>
      <c r="L84" s="1">
        <f t="shared" si="8"/>
        <v>0.13203252032520324</v>
      </c>
      <c r="M84" s="2">
        <f t="shared" si="11"/>
        <v>0.112</v>
      </c>
      <c r="N84" s="1">
        <f t="shared" si="12"/>
        <v>8.2794715447154481E-3</v>
      </c>
      <c r="O84" s="1">
        <f t="shared" si="13"/>
        <v>8.4076367389060887E-3</v>
      </c>
    </row>
    <row r="85" spans="2:15" ht="20.100000000000001" customHeight="1" x14ac:dyDescent="0.15">
      <c r="I85" s="2">
        <v>8.1199999999999992</v>
      </c>
      <c r="J85" s="1">
        <f t="shared" si="10"/>
        <v>0</v>
      </c>
      <c r="K85" s="4">
        <f t="shared" si="7"/>
        <v>0</v>
      </c>
      <c r="L85" s="1">
        <f t="shared" si="8"/>
        <v>0</v>
      </c>
      <c r="M85" s="2">
        <f t="shared" si="11"/>
        <v>0</v>
      </c>
      <c r="N85" s="1">
        <f t="shared" si="12"/>
        <v>0</v>
      </c>
      <c r="O85" s="1">
        <f t="shared" si="13"/>
        <v>0</v>
      </c>
    </row>
    <row r="86" spans="2:15" ht="20.100000000000001" customHeight="1" x14ac:dyDescent="0.15">
      <c r="I86" s="2">
        <v>8.1199999999999992</v>
      </c>
      <c r="J86" s="1">
        <f t="shared" si="10"/>
        <v>0</v>
      </c>
      <c r="K86" s="4">
        <f t="shared" si="7"/>
        <v>0</v>
      </c>
      <c r="L86" s="1">
        <f t="shared" si="8"/>
        <v>0</v>
      </c>
      <c r="M86" s="2">
        <f t="shared" si="11"/>
        <v>0</v>
      </c>
      <c r="N86" s="1">
        <f t="shared" si="12"/>
        <v>0</v>
      </c>
      <c r="O86" s="1">
        <f t="shared" si="13"/>
        <v>0</v>
      </c>
    </row>
    <row r="87" spans="2:15" ht="20.100000000000001" customHeight="1" x14ac:dyDescent="0.15">
      <c r="J87" s="1">
        <f t="shared" si="10"/>
        <v>0</v>
      </c>
      <c r="K87" s="4">
        <f t="shared" si="7"/>
        <v>0</v>
      </c>
      <c r="L87" s="1">
        <f t="shared" si="8"/>
        <v>0</v>
      </c>
      <c r="M87" s="2">
        <f t="shared" si="11"/>
        <v>0</v>
      </c>
      <c r="N87" s="1">
        <f t="shared" si="12"/>
        <v>0</v>
      </c>
      <c r="O87" s="1">
        <f t="shared" si="13"/>
        <v>0</v>
      </c>
    </row>
    <row r="88" spans="2:15" ht="20.100000000000001" customHeight="1" x14ac:dyDescent="0.15">
      <c r="J88" s="1">
        <f t="shared" si="10"/>
        <v>0</v>
      </c>
      <c r="K88" s="4">
        <f t="shared" si="7"/>
        <v>0</v>
      </c>
      <c r="L88" s="1">
        <f t="shared" si="8"/>
        <v>0</v>
      </c>
      <c r="M88" s="2">
        <f t="shared" si="11"/>
        <v>0</v>
      </c>
      <c r="N88" s="1">
        <f t="shared" si="12"/>
        <v>0</v>
      </c>
      <c r="O88" s="1">
        <f t="shared" si="13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2017-05-17T06:32:16Z</dcterms:modified>
</cp:coreProperties>
</file>