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C:\Users\magia\06-2025 Instacart Basket Analysis\05 Sent to client\"/>
    </mc:Choice>
  </mc:AlternateContent>
  <xr:revisionPtr revIDLastSave="0" documentId="13_ncr:1_{4CED95C1-95B1-4BFF-97CC-DC8072832D38}" xr6:coauthVersionLast="47" xr6:coauthVersionMax="47" xr10:uidLastSave="{00000000-0000-0000-0000-000000000000}"/>
  <bookViews>
    <workbookView xWindow="-108" yWindow="-108" windowWidth="23256" windowHeight="13896" tabRatio="808" activeTab="5" xr2:uid="{00000000-000D-0000-FFFF-FFFF00000000}"/>
  </bookViews>
  <sheets>
    <sheet name="1. Title Page" sheetId="1" r:id="rId1"/>
    <sheet name="2. Population Flow" sheetId="12"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9" i="7" l="1"/>
  <c r="L426" i="7" s="1"/>
  <c r="G429" i="7"/>
  <c r="H428" i="7" s="1"/>
  <c r="C429" i="7"/>
  <c r="D425" i="7" s="1"/>
  <c r="L427" i="7" l="1"/>
  <c r="L425" i="7"/>
  <c r="L428" i="7"/>
  <c r="D426" i="7"/>
  <c r="D427" i="7"/>
  <c r="D428" i="7"/>
  <c r="H425" i="7"/>
  <c r="H426" i="7"/>
  <c r="H427" i="7"/>
  <c r="L429" i="7" l="1"/>
  <c r="D429" i="7"/>
  <c r="H429" i="7"/>
</calcChain>
</file>

<file path=xl/sharedStrings.xml><?xml version="1.0" encoding="utf-8"?>
<sst xmlns="http://schemas.openxmlformats.org/spreadsheetml/2006/main" count="244" uniqueCount="186">
  <si>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</si>
  <si>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</si>
  <si>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</si>
  <si>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</si>
  <si>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</si>
  <si>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</si>
  <si>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</si>
  <si>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</si>
  <si>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</si>
  <si>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</si>
  <si>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</si>
  <si>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</si>
  <si>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</si>
  <si>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</si>
  <si>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</si>
  <si>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</si>
  <si>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</si>
  <si>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</si>
  <si>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</si>
  <si>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</si>
  <si>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</si>
  <si>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</si>
  <si>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</si>
  <si>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</si>
  <si>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</si>
  <si>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spending_flag</t>
  </si>
  <si>
    <t>ords_prods_merge</t>
  </si>
  <si>
    <t>frequency_flag</t>
  </si>
  <si>
    <t>loyalty_flag</t>
  </si>
  <si>
    <t>user_id, days_between_orders</t>
  </si>
  <si>
    <t>user_id, prices</t>
  </si>
  <si>
    <t>user_id, order_number</t>
  </si>
  <si>
    <t>ords_prods_cust</t>
  </si>
  <si>
    <t>region</t>
  </si>
  <si>
    <t>price_range</t>
  </si>
  <si>
    <t>product_name, price</t>
  </si>
  <si>
    <t>busiest_days</t>
  </si>
  <si>
    <t>orders_day_of_week</t>
  </si>
  <si>
    <t>busiest two days (Sun and Mon), least two busy days (Wed and Thur), regularly busy days (Tue, Fr-Sa) - by number of orders</t>
  </si>
  <si>
    <t>busiest_period_of_day</t>
  </si>
  <si>
    <t>order_hour_of_day</t>
  </si>
  <si>
    <t>Most orders, average orders, fewest orders - by number of orders</t>
  </si>
  <si>
    <t>not relevant for analysis</t>
  </si>
  <si>
    <t>order_dow</t>
  </si>
  <si>
    <t>order_id</t>
  </si>
  <si>
    <t>from int to str</t>
  </si>
  <si>
    <t>dropped</t>
  </si>
  <si>
    <t>Are there differences in ordering habits based on a customer’s loyalty status?</t>
  </si>
  <si>
    <t>Are there differences in ordering habits based on a customer’s region?</t>
  </si>
  <si>
    <t>Is there a connection between age and family status in terms of ordering habits?</t>
  </si>
  <si>
    <t>What different classifications does the demographic information suggest? Age? Income? Certain types of goods? Family status?</t>
  </si>
  <si>
    <t>days_since_prior_order</t>
  </si>
  <si>
    <t>Loyal customer (&gt; 40 orders), Regular customer (11-40 orders), New customer (&lt;=10 orders)</t>
  </si>
  <si>
    <t>low-range &lt;=5$; mid-range 6-15$; high-range &gt;15$</t>
  </si>
  <si>
    <t>Low spender  - average price per product &lt; 10 $; High spender &gt;=10$</t>
  </si>
  <si>
    <t>Frequent customer &lt;=10 days; Regular customer 11-20 days; Non-frequent customer &gt;20 days</t>
  </si>
  <si>
    <t>First Name</t>
  </si>
  <si>
    <t>Surnam</t>
  </si>
  <si>
    <t>Gender</t>
  </si>
  <si>
    <t>STATE</t>
  </si>
  <si>
    <t>Age</t>
  </si>
  <si>
    <t>n_dependants</t>
  </si>
  <si>
    <t>fam_status</t>
  </si>
  <si>
    <t>date_joined</t>
  </si>
  <si>
    <t>from str to datetime</t>
  </si>
  <si>
    <t xml:space="preserve">eval_set </t>
  </si>
  <si>
    <t>renamed to 'gender' for consistency</t>
  </si>
  <si>
    <t>renamed to 'state' for consistency</t>
  </si>
  <si>
    <t>renamed to 'age' for consistency</t>
  </si>
  <si>
    <t xml:space="preserve">renamed to more intuitive 'household_size' </t>
  </si>
  <si>
    <t>renamed to more intuitive 'order_day_of_week'</t>
  </si>
  <si>
    <t>renamed to shorter 'days_between_orders'</t>
  </si>
  <si>
    <t>dropped, PII</t>
  </si>
  <si>
    <t>The sales team needs to know what the busiest days of the week and hours of the day are (i.e., the days and times with the most orders) in order to schedule ads at times when there are fewer orders.</t>
  </si>
  <si>
    <t xml:space="preserve"> - Orders per hour: Orders peak between 10 AM and 3 PM. At their lowest between 12:00 and 5 AM (sleep time for most people).</t>
  </si>
  <si>
    <t>They also want to know whether there are particular times of the day when people spend the most money, as this might inform the type of products they advertise at these times.</t>
  </si>
  <si>
    <t>- Prices per hour: Prices peak at night, are at their lowest at 10 AM and recover during the day occurs between 8 and 10 PM, after which prices decrease once more.</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</si>
  <si>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</si>
  <si>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</si>
  <si>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What’s the distribution among users with regards to their brand loyalty (i.e., how often do they return to Instacart)?</t>
  </si>
  <si>
    <t>What differences can you find in ordering habits of different customer profiles? Consider the price of orders, the frequency of orders, the products customers are ordering, and anything else you can think of.</t>
  </si>
  <si>
    <t xml:space="preserve"> </t>
  </si>
  <si>
    <t>High spender</t>
  </si>
  <si>
    <t>Low spender</t>
  </si>
  <si>
    <t>Midwest</t>
  </si>
  <si>
    <t>Northeast</t>
  </si>
  <si>
    <t>South</t>
  </si>
  <si>
    <t>West</t>
  </si>
  <si>
    <t xml:space="preserve"> -  Busiest days: The bar chart shows that  Saturday(0) and  Sunday(1) are by far the busiest days.</t>
  </si>
  <si>
    <t>- Prices per day: The line graph indicates that prices are at their highest on Friday and Saturday. The rest of the days are pretty similar.</t>
  </si>
  <si>
    <t>- Vast majority of products are priced up to 15$. Few products are priced between 15-25$. (left graph)</t>
  </si>
  <si>
    <t>- In the right graph we see the products grouped in 3 price ranges: low-range ( up to 5$), mid-range (5-15$) and high-range(15-25$).</t>
  </si>
  <si>
    <t>- Most products are mid-range, the rest are low-range products with very few high range products.</t>
  </si>
  <si>
    <t xml:space="preserve">- Produce outperforms other departments by far. It is then followed by dairy and eggs at number 2. </t>
  </si>
  <si>
    <t>- Snacks, beverages, frozen foods, pantry staples follow.</t>
  </si>
  <si>
    <t>- The pie chart shows that 49% of Instacart customers are regular users, over 30% are loyal customers and almost 20% are new customers.</t>
  </si>
  <si>
    <t>Loyal customer</t>
  </si>
  <si>
    <t>New customer</t>
  </si>
  <si>
    <t>Regular customer</t>
  </si>
  <si>
    <t>loyalty</t>
  </si>
  <si>
    <t xml:space="preserve">- New customers have the highest  percentage of high spender, almost 1%. </t>
  </si>
  <si>
    <t>- As shown in the table below almost all customers are low spenders.</t>
  </si>
  <si>
    <t xml:space="preserve">- Favorite time of day for shopping: For all regions in the afternoon, then morning, and last evening/night. </t>
  </si>
  <si>
    <t>- All regions have mostly regular customers, followed by loyal customers, and lastly new customers and the distribution is fairly similar. By far, the South has the largest number of customers (this explains the higher volume in sales)</t>
  </si>
  <si>
    <t xml:space="preserve">-All regions have almost only low spenders. </t>
  </si>
  <si>
    <t xml:space="preserve">- Household size: Vary between 1-3 persons. Instacart is at this time primarily used by singles, then in equal portions by couples and households of three. The observation applies to all four regions. </t>
  </si>
  <si>
    <t>age_group</t>
  </si>
  <si>
    <t>Under 30</t>
  </si>
  <si>
    <t>30–44</t>
  </si>
  <si>
    <t>45–59</t>
  </si>
  <si>
    <t>60+</t>
  </si>
  <si>
    <t>- Age: The 60+ group is the largest across all regions, 30–44 and 45–59 are similar in size (except in the South where 30–44 dominates), and under-30s are the smallest everywhere.</t>
  </si>
  <si>
    <t>- We grouped income into Low (≤$70K), Middle (≤$120K), and High (&gt;$120K); all regions have ~43% middle-income customers, ~27% low-income, and ~30% high-income, with slightly higher earners in the Midwest and Northeast.</t>
  </si>
  <si>
    <t>family_status</t>
  </si>
  <si>
    <t>household_size</t>
  </si>
  <si>
    <t xml:space="preserve">- In terms of orderning time, there are almost no differences across age and family status groups. </t>
  </si>
  <si>
    <t>state, region</t>
  </si>
  <si>
    <t>4 regions: Midwest, Northeast, South, West</t>
  </si>
  <si>
    <t>age</t>
  </si>
  <si>
    <t>3 labels: 1, 2, 3 (people in household)</t>
  </si>
  <si>
    <t>4 labels: 'Under 30', '30-44', '45-59', '60+'</t>
  </si>
  <si>
    <t>income_group</t>
  </si>
  <si>
    <t>household_group</t>
  </si>
  <si>
    <t>income</t>
  </si>
  <si>
    <t xml:space="preserve"> 3 labels: Low (≤$70K), Middle (≤$120K), and High (&gt;$120K)</t>
  </si>
  <si>
    <t>2 labels: 'Single' (1 Person), 'Not Single' (2+ p in household)</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</si>
  <si>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</si>
  <si>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</si>
  <si>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</si>
  <si>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</si>
  <si>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</si>
  <si>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</si>
  <si>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</si>
  <si>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</si>
  <si>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</si>
  <si>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</si>
  <si>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</si>
  <si>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</si>
  <si>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</si>
  <si>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</si>
  <si>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</si>
  <si>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</si>
  <si>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</si>
  <si>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</si>
  <si>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</si>
  <si>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</si>
  <si>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</si>
  <si>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department</t>
  </si>
  <si>
    <t>- Age: Nearly 35% of customers are aged 60 and above, followed by the 45–59 and 30–44 age groups, each making up almost 24%. The youngest group, under 30, accounts for less than 20%.</t>
  </si>
  <si>
    <t xml:space="preserve">- Income:  There is little correlation between age and income, except for a noticeable upward trend starting around the 40s. The scatterplot shows more data points (bubbles) appearing after age 40, suggesting some customers move up the income ladder at that stage.
</t>
  </si>
  <si>
    <t>-Favorite Departments by Age: The percentages across departments are very similar among age groups, with only minor differences. For example, produce is favored 0.2% more by customers 60+ (29.3%) than others, beverages are 0.2% more popular among 45–59 year olds (8.4%), and 30–44 year olds slightly lead in produce preference (29.4% vs. 29.1% for under 30s). A more detailed product-level analysis is recommended, as department-level data doesn’t reveal actionable insights about specific age group preferences.</t>
  </si>
  <si>
    <t>- Family status and Age: No clear correlation is observed, almost identical figures accross age groups.</t>
  </si>
  <si>
    <t>Favorite departments by Age group (in percentages)</t>
  </si>
  <si>
    <t>count</t>
  </si>
  <si>
    <t>order count total</t>
  </si>
  <si>
    <t>orders in %</t>
  </si>
  <si>
    <t>total</t>
  </si>
  <si>
    <t>reorders in %</t>
  </si>
  <si>
    <t>reordered products count</t>
  </si>
  <si>
    <t>%</t>
  </si>
  <si>
    <t>Orders by age group</t>
  </si>
  <si>
    <t>Reorders (products) by age group</t>
  </si>
  <si>
    <t>Number of customers by age group</t>
  </si>
  <si>
    <t>- Orders: The 60+ group places the most orders (~34.26% of all orders), followed by 45-59 and 30-44 with similar shares (~23.6% and ~23.4 . The Under 30 group places the fewest orders (~18.7%).</t>
  </si>
  <si>
    <t>- Reorders: The reorder percentages mirror the order counts very closely. The 60+ group accounts for 34.11% of reorders, almost exactly matching their order share. This suggests reorder behavior is consistent across age groups relative to their order volumes.</t>
  </si>
  <si>
    <t>- Number of customers by age group: The largest number of customers is actually in the 60+ group (34.15%), closely matching their order and reorder shares. The Under 30 group has the smallest customer base (18.79%), consistent with their lower order counts.</t>
  </si>
  <si>
    <t>- Focus retention strategies and tailored promotions on the 60+ segment.</t>
  </si>
  <si>
    <t>- Increase engagement of the under-30 group through targeted acquisition campaigns.</t>
  </si>
  <si>
    <t>- Drill down into product-level preferences instead of departments.</t>
  </si>
  <si>
    <t>Regional Aspect</t>
  </si>
  <si>
    <t>Customer Segmentation &amp; Spend Potential</t>
  </si>
  <si>
    <t>Product &amp; Department Strategy</t>
  </si>
  <si>
    <t>Age Group-Specific Strategies</t>
  </si>
  <si>
    <t>Advertising Timing &amp; Internal Operations</t>
  </si>
  <si>
    <t>Run promotional campaigns during lower-traffic times.</t>
  </si>
  <si>
    <t>Since afternoons are consistently the busiest order period across all demographics, ad scheduling should focus on off-peak hours—specifically 6–8 AM and 6–10 PM—to help smooth out order volume and reduce strain on fulfillment operations.</t>
  </si>
  <si>
    <t>These off-peak hours are also more suitable for running inventory-related tasks. Meanwhile, peak hours should be prioritized for internal staffing to ensure timely fulfillment of online customer orders.</t>
  </si>
  <si>
    <t>- Identify and nurture new customers with high-spender potential.</t>
  </si>
  <si>
    <t>- Develop upsell strategies for low and middle-income segments.</t>
  </si>
  <si>
    <t>- Customize regional promotions by income distribution.</t>
  </si>
  <si>
    <t>Slightly higher income levels in the Northeast and Midwest could support premium product promotions or free delivery thresholds.</t>
  </si>
  <si>
    <t>Even if by a little, new customers show the highest percentage of high spenders. Consider a "new premium customer" onboarding track with curated suggestions and discounts.</t>
  </si>
  <si>
    <t>Since most customers are low spenders across all regions, focus on increasing basket size with bundle deals, "buy again" nudges, or time-limited add-ons.</t>
  </si>
  <si>
    <t>Our analysis focusing on department level shows no differentiation. To build actionable recommendations we need to analyze sales at product-level.</t>
  </si>
  <si>
    <t>They are the largest customer group, place the most orders, and show strong reorder behavior — they are the core customer base. Loyalty rewards or targeted discounts could enhance long-term value.</t>
  </si>
  <si>
    <t>They’re underrepresented (only ~19%), so tailored marketing (e.g., via social media or mobile app offers) could capture a larger share of this long-term potential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</si>
</sst>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7">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8"/>
      <color theme="1"/>
      <name val="Consolas"/>
      <family val="3"/>
    </font>
    <font>
      <sz val="11"/>
      <color theme="1"/>
      <name val="Calibri"/>
      <family val="2"/>
      <scheme val="minor"/>
    </font>
    <font>
      <sz val="11"/>
      <color theme="1"/>
      <name val="Helvetica"/>
      <family val="2"/>
    </font>
    <font>
      <sz val="14"/>
      <color theme="1"/>
      <name val="Calibri"/>
      <family val="2"/>
      <scheme val="minor"/>
    </font>
    <font>
      <u/>
      <sz val="11"/>
      <color theme="2" tint="-0.499984740745262"/>
      <name val="Calibri"/>
      <family val="2"/>
      <scheme val="minor"/>
    </font>
    <font>
      <b/>
      <sz val="11"/>
      <color theme="8"/>
      <name val="Calibri"/>
      <family val="2"/>
      <scheme val="minor"/>
    </font>
    <font>
      <b/>
      <sz val="11"/>
      <color rgb="FF00B050"/>
      <name val="Calibri"/>
      <family val="2"/>
      <scheme val="minor"/>
    </font>
    <font>
      <sz val="11"/>
      <color theme="8"/>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44">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hair">
        <color theme="2" tint="-0.24994659260841701"/>
      </right>
      <top/>
      <bottom style="hair">
        <color theme="2" tint="-0.24994659260841701"/>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7" fillId="0" borderId="0" applyFont="0" applyFill="0" applyBorder="0" applyAlignment="0" applyProtection="0"/>
  </cellStyleXfs>
  <cellXfs count="84">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6" fillId="0" borderId="0" xfId="0" applyFont="1" applyAlignment="1">
      <alignment horizontal="left" vertical="center"/>
    </xf>
    <xf numFmtId="0" fontId="5" fillId="0" borderId="0" xfId="0" applyFont="1"/>
    <xf numFmtId="0" fontId="8" fillId="0" borderId="0" xfId="0" applyFont="1"/>
    <xf numFmtId="0" fontId="9" fillId="0" borderId="0" xfId="0" applyFont="1"/>
    <xf numFmtId="0" fontId="10" fillId="0" borderId="0" xfId="0" applyFont="1"/>
    <xf numFmtId="0" fontId="0" fillId="0" borderId="26" xfId="0" applyBorder="1"/>
    <xf numFmtId="0" fontId="11" fillId="0" borderId="0" xfId="0" applyFont="1"/>
    <xf numFmtId="0" fontId="12" fillId="0" borderId="0" xfId="0" applyFont="1"/>
    <xf numFmtId="0" fontId="0" fillId="0" borderId="0" xfId="0" quotePrefix="1"/>
    <xf numFmtId="0" fontId="13" fillId="0" borderId="0" xfId="0" applyFont="1"/>
    <xf numFmtId="164" fontId="0" fillId="0" borderId="26" xfId="1" applyNumberFormat="1" applyFont="1" applyBorder="1"/>
    <xf numFmtId="10" fontId="0" fillId="0" borderId="0" xfId="1" applyNumberFormat="1" applyFont="1" applyBorder="1"/>
    <xf numFmtId="0" fontId="0" fillId="0" borderId="27" xfId="0" applyBorder="1"/>
    <xf numFmtId="10" fontId="0" fillId="0" borderId="28" xfId="1" applyNumberFormat="1" applyFont="1" applyBorder="1"/>
    <xf numFmtId="0" fontId="0" fillId="0" borderId="29" xfId="0" applyBorder="1"/>
    <xf numFmtId="10" fontId="0" fillId="0" borderId="30" xfId="1" applyNumberFormat="1" applyFont="1" applyBorder="1"/>
    <xf numFmtId="10" fontId="0" fillId="0" borderId="31" xfId="1" applyNumberFormat="1" applyFont="1" applyBorder="1"/>
    <xf numFmtId="0" fontId="5" fillId="0" borderId="32" xfId="0" applyFont="1" applyBorder="1"/>
    <xf numFmtId="0" fontId="5" fillId="0" borderId="33" xfId="0" applyFont="1" applyBorder="1"/>
    <xf numFmtId="0" fontId="5" fillId="0" borderId="34" xfId="0" applyFont="1" applyBorder="1"/>
    <xf numFmtId="0" fontId="0" fillId="0" borderId="17" xfId="0" applyBorder="1"/>
    <xf numFmtId="0" fontId="0" fillId="0" borderId="25" xfId="0" applyBorder="1"/>
    <xf numFmtId="0" fontId="14" fillId="0" borderId="13" xfId="0" applyFont="1" applyBorder="1"/>
    <xf numFmtId="0" fontId="0" fillId="0" borderId="0" xfId="0" applyAlignment="1">
      <alignment horizontal="left" vertical="center"/>
    </xf>
    <xf numFmtId="0" fontId="0" fillId="0" borderId="0" xfId="0" applyAlignment="1">
      <alignment horizontal="left" vertical="center" indent="1"/>
    </xf>
    <xf numFmtId="0" fontId="0" fillId="0" borderId="0" xfId="0" applyAlignment="1">
      <alignment horizontal="center"/>
    </xf>
    <xf numFmtId="0" fontId="0" fillId="0" borderId="28" xfId="0" applyBorder="1" applyAlignment="1">
      <alignment horizontal="center"/>
    </xf>
    <xf numFmtId="0" fontId="0" fillId="0" borderId="28" xfId="0" applyBorder="1"/>
    <xf numFmtId="0" fontId="0" fillId="0" borderId="30" xfId="0" applyBorder="1"/>
    <xf numFmtId="0" fontId="0" fillId="0" borderId="31" xfId="0" applyBorder="1"/>
    <xf numFmtId="0" fontId="5" fillId="0" borderId="38" xfId="0" applyFont="1" applyBorder="1" applyAlignment="1">
      <alignment horizontal="left"/>
    </xf>
    <xf numFmtId="0" fontId="0" fillId="0" borderId="39" xfId="0" applyBorder="1"/>
    <xf numFmtId="0" fontId="0" fillId="0" borderId="40" xfId="0" applyBorder="1"/>
    <xf numFmtId="0" fontId="5" fillId="0" borderId="27" xfId="0" applyFont="1" applyBorder="1"/>
    <xf numFmtId="3" fontId="0" fillId="0" borderId="0" xfId="0" applyNumberFormat="1"/>
    <xf numFmtId="3" fontId="0" fillId="0" borderId="30" xfId="0" applyNumberFormat="1" applyBorder="1"/>
    <xf numFmtId="9" fontId="0" fillId="0" borderId="31" xfId="0" applyNumberFormat="1" applyBorder="1"/>
    <xf numFmtId="0" fontId="5" fillId="0" borderId="38" xfId="0" applyFont="1" applyBorder="1"/>
    <xf numFmtId="0" fontId="5" fillId="0" borderId="39" xfId="0" applyFont="1" applyBorder="1"/>
    <xf numFmtId="0" fontId="5" fillId="0" borderId="40" xfId="0" applyFont="1" applyBorder="1"/>
    <xf numFmtId="10" fontId="0" fillId="0" borderId="31" xfId="0" applyNumberFormat="1" applyBorder="1"/>
    <xf numFmtId="0" fontId="0" fillId="0" borderId="0" xfId="0" quotePrefix="1" applyAlignment="1">
      <alignment horizontal="left" vertical="center" indent="1"/>
    </xf>
    <xf numFmtId="0" fontId="16" fillId="0" borderId="35" xfId="0" applyFont="1" applyBorder="1" applyAlignment="1">
      <alignment vertical="center"/>
    </xf>
    <xf numFmtId="0" fontId="15" fillId="0" borderId="36" xfId="0" applyFont="1" applyBorder="1"/>
    <xf numFmtId="0" fontId="15" fillId="0" borderId="37" xfId="0" applyFont="1" applyBorder="1"/>
    <xf numFmtId="0" fontId="15" fillId="0" borderId="0" xfId="0" applyFont="1"/>
    <xf numFmtId="0" fontId="16" fillId="0" borderId="27" xfId="0" applyFont="1" applyBorder="1" applyAlignment="1">
      <alignment vertical="center"/>
    </xf>
    <xf numFmtId="0" fontId="15" fillId="0" borderId="28" xfId="0" applyFont="1" applyBorder="1"/>
    <xf numFmtId="0" fontId="15" fillId="0" borderId="27" xfId="0" applyFont="1" applyBorder="1"/>
    <xf numFmtId="0" fontId="15" fillId="0" borderId="29" xfId="0" applyFont="1" applyBorder="1"/>
    <xf numFmtId="0" fontId="15" fillId="0" borderId="30" xfId="0" applyFont="1" applyBorder="1"/>
    <xf numFmtId="0" fontId="15" fillId="0" borderId="31" xfId="0" applyFont="1" applyBorder="1"/>
    <xf numFmtId="0" fontId="15" fillId="0" borderId="27" xfId="0" quotePrefix="1" applyFont="1" applyBorder="1"/>
    <xf numFmtId="0" fontId="5" fillId="0" borderId="41" xfId="0" applyFont="1" applyBorder="1" applyAlignment="1">
      <alignment horizontal="center"/>
    </xf>
    <xf numFmtId="0" fontId="5" fillId="0" borderId="42" xfId="0" applyFont="1" applyBorder="1" applyAlignment="1">
      <alignment horizontal="center"/>
    </xf>
    <xf numFmtId="0" fontId="5" fillId="0" borderId="43" xfId="0" applyFont="1" applyBorder="1" applyAlignment="1">
      <alignment horizontal="center"/>
    </xf>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1">
              <a:solidFill>
                <a:schemeClr val="bg2">
                  <a:lumMod val="50000"/>
                </a:schemeClr>
              </a:solidFill>
            </a:rPr>
            <a:t>3,421,083</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3,421,083</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1">
              <a:solidFill>
                <a:schemeClr val="bg2">
                  <a:lumMod val="50000"/>
                </a:schemeClr>
              </a:solidFill>
            </a:rPr>
            <a:t>49,693</a:t>
          </a:r>
          <a:endParaRPr lang="en-US" sz="1900" b="1">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49,672</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6824" custLinFactNeighborX="-2896" custLinFactNeighborY="8582">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1">
              <a:solidFill>
                <a:schemeClr val="bg2">
                  <a:lumMod val="50000"/>
                </a:schemeClr>
              </a:solidFill>
            </a:rPr>
            <a:t>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32,434,489</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9339" custLinFactNeighborX="86713" custLinFactNeighborY="-1774">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1">
              <a:solidFill>
                <a:schemeClr val="bg2">
                  <a:lumMod val="50000"/>
                </a:schemeClr>
              </a:solidFill>
            </a:rPr>
            <a:t>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39898" custLinFactNeighborX="2098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2298" y="778496"/>
          <a:ext cx="574129" cy="65362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9" y="87486"/>
          <a:ext cx="966495" cy="67651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220" y="120517"/>
        <a:ext cx="900433" cy="610453"/>
      </dsp:txXfrm>
    </dsp:sp>
    <dsp:sp modelId="{02D75559-D361-43C2-960D-0DE64B2217E1}">
      <dsp:nvSpPr>
        <dsp:cNvPr id="0" name=""/>
        <dsp:cNvSpPr/>
      </dsp:nvSpPr>
      <dsp:spPr>
        <a:xfrm>
          <a:off x="1026071" y="152007"/>
          <a:ext cx="1547817" cy="54678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kern="1200">
              <a:solidFill>
                <a:schemeClr val="bg2">
                  <a:lumMod val="50000"/>
                </a:schemeClr>
              </a:solidFill>
            </a:rPr>
            <a:t>3,421,083</a:t>
          </a:r>
          <a:r>
            <a:rPr lang="en-US" sz="1400" kern="1200">
              <a:solidFill>
                <a:schemeClr val="bg2">
                  <a:lumMod val="50000"/>
                </a:schemeClr>
              </a:solidFill>
            </a:rPr>
            <a:t> </a:t>
          </a:r>
          <a:r>
            <a:rPr lang="en-US" sz="1200" kern="1200">
              <a:solidFill>
                <a:schemeClr val="bg2">
                  <a:lumMod val="50000"/>
                </a:schemeClr>
              </a:solidFill>
            </a:rPr>
            <a:t> </a:t>
          </a:r>
        </a:p>
      </dsp:txBody>
      <dsp:txXfrm>
        <a:off x="1026071" y="152007"/>
        <a:ext cx="1547817" cy="546789"/>
      </dsp:txXfrm>
    </dsp:sp>
    <dsp:sp modelId="{9621899D-0F5A-435B-840E-4641491BFF2E}">
      <dsp:nvSpPr>
        <dsp:cNvPr id="0" name=""/>
        <dsp:cNvSpPr/>
      </dsp:nvSpPr>
      <dsp:spPr>
        <a:xfrm>
          <a:off x="812766" y="847436"/>
          <a:ext cx="1047043" cy="73745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48772" y="883442"/>
        <a:ext cx="975031" cy="665443"/>
      </dsp:txXfrm>
    </dsp:sp>
    <dsp:sp modelId="{FEDA8202-94DB-48E0-9F89-FDAC252494CB}">
      <dsp:nvSpPr>
        <dsp:cNvPr id="0" name=""/>
        <dsp:cNvSpPr/>
      </dsp:nvSpPr>
      <dsp:spPr>
        <a:xfrm>
          <a:off x="1836028" y="942427"/>
          <a:ext cx="1053371" cy="54678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3,421,083</a:t>
          </a:r>
          <a:endParaRPr lang="en-US" sz="1200" kern="1200">
            <a:solidFill>
              <a:schemeClr val="bg2">
                <a:lumMod val="50000"/>
              </a:schemeClr>
            </a:solidFill>
          </a:endParaRPr>
        </a:p>
      </dsp:txBody>
      <dsp:txXfrm>
        <a:off x="1836028" y="942427"/>
        <a:ext cx="1053371" cy="54678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9759" y="1068200"/>
          <a:ext cx="602688" cy="68614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3" y="336108"/>
          <a:ext cx="1014573" cy="71016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757" y="370782"/>
        <a:ext cx="945225" cy="640820"/>
      </dsp:txXfrm>
    </dsp:sp>
    <dsp:sp modelId="{02D75559-D361-43C2-960D-0DE64B2217E1}">
      <dsp:nvSpPr>
        <dsp:cNvPr id="0" name=""/>
        <dsp:cNvSpPr/>
      </dsp:nvSpPr>
      <dsp:spPr>
        <a:xfrm>
          <a:off x="1029706" y="383858"/>
          <a:ext cx="1427172" cy="57398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kern="1200">
              <a:solidFill>
                <a:schemeClr val="bg2">
                  <a:lumMod val="50000"/>
                </a:schemeClr>
              </a:solidFill>
            </a:rPr>
            <a:t>49,693</a:t>
          </a:r>
          <a:endParaRPr lang="en-US" sz="1900" b="1" kern="1200">
            <a:solidFill>
              <a:schemeClr val="bg2">
                <a:lumMod val="50000"/>
              </a:schemeClr>
            </a:solidFill>
          </a:endParaRPr>
        </a:p>
      </dsp:txBody>
      <dsp:txXfrm>
        <a:off x="1029706" y="383858"/>
        <a:ext cx="1427172" cy="573989"/>
      </dsp:txXfrm>
    </dsp:sp>
    <dsp:sp modelId="{9621899D-0F5A-435B-840E-4641491BFF2E}">
      <dsp:nvSpPr>
        <dsp:cNvPr id="0" name=""/>
        <dsp:cNvSpPr/>
      </dsp:nvSpPr>
      <dsp:spPr>
        <a:xfrm>
          <a:off x="866787" y="1133861"/>
          <a:ext cx="1014573" cy="71016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1461" y="1168535"/>
        <a:ext cx="945225" cy="640820"/>
      </dsp:txXfrm>
    </dsp:sp>
    <dsp:sp modelId="{FEDA8202-94DB-48E0-9F89-FDAC252494CB}">
      <dsp:nvSpPr>
        <dsp:cNvPr id="0" name=""/>
        <dsp:cNvSpPr/>
      </dsp:nvSpPr>
      <dsp:spPr>
        <a:xfrm>
          <a:off x="1900933" y="1250852"/>
          <a:ext cx="935839" cy="57398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49,672</a:t>
          </a:r>
          <a:endParaRPr lang="en-US" sz="1200" kern="1200">
            <a:solidFill>
              <a:schemeClr val="bg2">
                <a:lumMod val="50000"/>
              </a:schemeClr>
            </a:solidFill>
          </a:endParaRPr>
        </a:p>
      </dsp:txBody>
      <dsp:txXfrm>
        <a:off x="1900933" y="1250852"/>
        <a:ext cx="935839" cy="57398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5816" y="1327439"/>
          <a:ext cx="767529" cy="53054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6407" y="637871"/>
          <a:ext cx="1902986" cy="50972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1294" y="662758"/>
        <a:ext cx="1853212" cy="459954"/>
      </dsp:txXfrm>
    </dsp:sp>
    <dsp:sp modelId="{02D75559-D361-43C2-960D-0DE64B2217E1}">
      <dsp:nvSpPr>
        <dsp:cNvPr id="0" name=""/>
        <dsp:cNvSpPr/>
      </dsp:nvSpPr>
      <dsp:spPr>
        <a:xfrm>
          <a:off x="1982745" y="500273"/>
          <a:ext cx="1940219" cy="7571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kern="1200">
              <a:solidFill>
                <a:schemeClr val="bg2">
                  <a:lumMod val="50000"/>
                </a:schemeClr>
              </a:solidFill>
            </a:rPr>
            <a:t>32,434,489</a:t>
          </a:r>
          <a:r>
            <a:rPr lang="en-US" sz="1400" kern="1200">
              <a:solidFill>
                <a:schemeClr val="bg2">
                  <a:lumMod val="50000"/>
                </a:schemeClr>
              </a:solidFill>
            </a:rPr>
            <a:t> </a:t>
          </a:r>
          <a:endParaRPr lang="en-US" sz="1900" kern="1200">
            <a:solidFill>
              <a:schemeClr val="bg2">
                <a:lumMod val="50000"/>
              </a:schemeClr>
            </a:solidFill>
          </a:endParaRPr>
        </a:p>
      </dsp:txBody>
      <dsp:txXfrm>
        <a:off x="1982745" y="500273"/>
        <a:ext cx="1940219" cy="757116"/>
      </dsp:txXfrm>
    </dsp:sp>
    <dsp:sp modelId="{9621899D-0F5A-435B-840E-4641491BFF2E}">
      <dsp:nvSpPr>
        <dsp:cNvPr id="0" name=""/>
        <dsp:cNvSpPr/>
      </dsp:nvSpPr>
      <dsp:spPr>
        <a:xfrm>
          <a:off x="1021833" y="1495875"/>
          <a:ext cx="1941247" cy="617013"/>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51959" y="1526001"/>
        <a:ext cx="1880995" cy="556761"/>
      </dsp:txXfrm>
    </dsp:sp>
    <dsp:sp modelId="{FEDA8202-94DB-48E0-9F89-FDAC252494CB}">
      <dsp:nvSpPr>
        <dsp:cNvPr id="0" name=""/>
        <dsp:cNvSpPr/>
      </dsp:nvSpPr>
      <dsp:spPr>
        <a:xfrm>
          <a:off x="3019715" y="1422241"/>
          <a:ext cx="1057198" cy="7571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32,434,489</a:t>
          </a:r>
          <a:endParaRPr lang="en-US" sz="1200" kern="1200">
            <a:solidFill>
              <a:schemeClr val="bg2">
                <a:lumMod val="50000"/>
              </a:schemeClr>
            </a:solidFill>
          </a:endParaRPr>
        </a:p>
      </dsp:txBody>
      <dsp:txXfrm>
        <a:off x="3019715" y="1422241"/>
        <a:ext cx="1057198" cy="7571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227" y="1109744"/>
          <a:ext cx="634745" cy="72263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8" y="345777"/>
          <a:ext cx="1068537" cy="74794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6576" y="382295"/>
        <a:ext cx="995501" cy="674905"/>
      </dsp:txXfrm>
    </dsp:sp>
    <dsp:sp modelId="{02D75559-D361-43C2-960D-0DE64B2217E1}">
      <dsp:nvSpPr>
        <dsp:cNvPr id="0" name=""/>
        <dsp:cNvSpPr/>
      </dsp:nvSpPr>
      <dsp:spPr>
        <a:xfrm>
          <a:off x="1076631" y="417110"/>
          <a:ext cx="1087220" cy="6045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kern="1200">
              <a:solidFill>
                <a:schemeClr val="bg2">
                  <a:lumMod val="50000"/>
                </a:schemeClr>
              </a:solidFill>
            </a:rPr>
            <a:t>206,209 </a:t>
          </a:r>
        </a:p>
      </dsp:txBody>
      <dsp:txXfrm>
        <a:off x="1076631" y="417110"/>
        <a:ext cx="1087220" cy="604519"/>
      </dsp:txXfrm>
    </dsp:sp>
    <dsp:sp modelId="{9621899D-0F5A-435B-840E-4641491BFF2E}">
      <dsp:nvSpPr>
        <dsp:cNvPr id="0" name=""/>
        <dsp:cNvSpPr/>
      </dsp:nvSpPr>
      <dsp:spPr>
        <a:xfrm>
          <a:off x="980344" y="1255805"/>
          <a:ext cx="1068537" cy="74794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16862" y="1292323"/>
        <a:ext cx="995501" cy="674905"/>
      </dsp:txXfrm>
    </dsp:sp>
    <dsp:sp modelId="{FEDA8202-94DB-48E0-9F89-FDAC252494CB}">
      <dsp:nvSpPr>
        <dsp:cNvPr id="0" name=""/>
        <dsp:cNvSpPr/>
      </dsp:nvSpPr>
      <dsp:spPr>
        <a:xfrm>
          <a:off x="2029001" y="1257296"/>
          <a:ext cx="777152" cy="6045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 </a:t>
          </a:r>
        </a:p>
      </dsp:txBody>
      <dsp:txXfrm>
        <a:off x="2029001" y="1257296"/>
        <a:ext cx="777152" cy="60451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2">
                  <a:lumMod val="50000"/>
                </a:schemeClr>
              </a:solidFill>
              <a:latin typeface="+mn-lt"/>
              <a:ea typeface="Adobe Fan Heiti Std B" panose="020B0700000000000000" pitchFamily="34" charset="-128"/>
            </a:rPr>
            <a:t>Project Name:</a:t>
          </a:r>
          <a:r>
            <a:rPr lang="en-US" sz="1800" baseline="0">
              <a:solidFill>
                <a:schemeClr val="bg2">
                  <a:lumMod val="50000"/>
                </a:schemeClr>
              </a:solidFill>
              <a:latin typeface="+mn-lt"/>
              <a:ea typeface="Adobe Fan Heiti Std B" panose="020B0700000000000000" pitchFamily="34" charset="-128"/>
            </a:rPr>
            <a:t> Instacart Grocery Basket Analysis</a:t>
          </a:r>
        </a:p>
        <a:p>
          <a:r>
            <a:rPr lang="en-US" sz="1800" baseline="0">
              <a:solidFill>
                <a:schemeClr val="bg2">
                  <a:lumMod val="50000"/>
                </a:schemeClr>
              </a:solidFill>
              <a:latin typeface="+mn-lt"/>
              <a:ea typeface="Adobe Fan Heiti Std B" panose="020B0700000000000000" pitchFamily="34" charset="-128"/>
            </a:rPr>
            <a:t>Date: July 6th, 2025</a:t>
          </a:r>
        </a:p>
        <a:p>
          <a:r>
            <a:rPr lang="en-US" sz="1800" baseline="0">
              <a:solidFill>
                <a:schemeClr val="bg2">
                  <a:lumMod val="50000"/>
                </a:schemeClr>
              </a:solidFill>
              <a:latin typeface="+mn-lt"/>
              <a:ea typeface="Adobe Fan Heiti Std B" panose="020B0700000000000000" pitchFamily="34" charset="-128"/>
            </a:rPr>
            <a:t>Analyst Name: Magi Apostoli</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479426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DEABD648-FA04-458F-9428-988EF3EA201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3A4265AD-48A9-4CFE-87EA-977E2B5CD89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A52986CE-2242-4625-9012-CE1E24C5F03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A6EEA133-1513-4D77-ACEC-953E57392F0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7CC77AF2-20D7-469F-957A-89860EB4159B}"/>
            </a:ext>
          </a:extLst>
        </xdr:cNvPr>
        <xdr:cNvSpPr/>
      </xdr:nvSpPr>
      <xdr:spPr>
        <a:xfrm rot="18067156">
          <a:off x="2527726" y="2296434"/>
          <a:ext cx="342095" cy="180655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377FFD18-AA84-4F7E-A614-74AEE5824488}"/>
            </a:ext>
          </a:extLst>
        </xdr:cNvPr>
        <xdr:cNvSpPr/>
      </xdr:nvSpPr>
      <xdr:spPr>
        <a:xfrm>
          <a:off x="4521160" y="2674435"/>
          <a:ext cx="311673" cy="57888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202988</xdr:colOff>
      <xdr:row>20</xdr:row>
      <xdr:rowOff>106950</xdr:rowOff>
    </xdr:from>
    <xdr:to>
      <xdr:col>10</xdr:col>
      <xdr:colOff>247226</xdr:colOff>
      <xdr:row>23</xdr:row>
      <xdr:rowOff>72571</xdr:rowOff>
    </xdr:to>
    <xdr:grpSp>
      <xdr:nvGrpSpPr>
        <xdr:cNvPr id="9" name="Group 8">
          <a:extLst>
            <a:ext uri="{FF2B5EF4-FFF2-40B4-BE49-F238E27FC236}">
              <a16:creationId xmlns:a16="http://schemas.microsoft.com/office/drawing/2014/main" id="{897909F6-D145-41DE-9A1F-6875F4D0CBE2}"/>
            </a:ext>
          </a:extLst>
        </xdr:cNvPr>
        <xdr:cNvGrpSpPr/>
      </xdr:nvGrpSpPr>
      <xdr:grpSpPr>
        <a:xfrm>
          <a:off x="3510068" y="3459750"/>
          <a:ext cx="2391198" cy="46854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C9CBCB46-0608-ED61-6ED4-5F126E35E56F}"/>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5B50B4C0-C343-63CD-95F1-57E38D5F679A}"/>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37DADBE3-23D2-40C8-B68A-4B08E394EA2B}"/>
            </a:ext>
          </a:extLst>
        </xdr:cNvPr>
        <xdr:cNvSpPr/>
      </xdr:nvSpPr>
      <xdr:spPr>
        <a:xfrm rot="16200000">
          <a:off x="6184902" y="3298187"/>
          <a:ext cx="318767" cy="78782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484927</xdr:colOff>
      <xdr:row>23</xdr:row>
      <xdr:rowOff>72572</xdr:rowOff>
    </xdr:to>
    <xdr:grpSp>
      <xdr:nvGrpSpPr>
        <xdr:cNvPr id="13" name="Group 12">
          <a:extLst>
            <a:ext uri="{FF2B5EF4-FFF2-40B4-BE49-F238E27FC236}">
              <a16:creationId xmlns:a16="http://schemas.microsoft.com/office/drawing/2014/main" id="{248F5E92-D866-4606-9DF5-D152F2D1F87B}"/>
            </a:ext>
          </a:extLst>
        </xdr:cNvPr>
        <xdr:cNvGrpSpPr/>
      </xdr:nvGrpSpPr>
      <xdr:grpSpPr>
        <a:xfrm>
          <a:off x="6775991" y="3470728"/>
          <a:ext cx="2296676" cy="45756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B3B2B94-B4B7-52A3-0158-D13858426C97}"/>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27B2CE09-9EC8-ECF9-C8AB-9C607B3A25F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442C97B6-D387-43F5-9DBD-B14A44D32FC3}"/>
            </a:ext>
          </a:extLst>
        </xdr:cNvPr>
        <xdr:cNvSpPr/>
      </xdr:nvSpPr>
      <xdr:spPr>
        <a:xfrm rot="16200000">
          <a:off x="9545467" y="3137361"/>
          <a:ext cx="297026" cy="112994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132262</xdr:colOff>
      <xdr:row>20</xdr:row>
      <xdr:rowOff>10976</xdr:rowOff>
    </xdr:from>
    <xdr:to>
      <xdr:col>22</xdr:col>
      <xdr:colOff>370026</xdr:colOff>
      <xdr:row>23</xdr:row>
      <xdr:rowOff>103929</xdr:rowOff>
    </xdr:to>
    <xdr:grpSp>
      <xdr:nvGrpSpPr>
        <xdr:cNvPr id="17" name="Group 16">
          <a:extLst>
            <a:ext uri="{FF2B5EF4-FFF2-40B4-BE49-F238E27FC236}">
              <a16:creationId xmlns:a16="http://schemas.microsoft.com/office/drawing/2014/main" id="{9DC8EF72-99DF-4A49-9724-C2B122FC783C}"/>
            </a:ext>
          </a:extLst>
        </xdr:cNvPr>
        <xdr:cNvGrpSpPr/>
      </xdr:nvGrpSpPr>
      <xdr:grpSpPr>
        <a:xfrm>
          <a:off x="10480222" y="3363776"/>
          <a:ext cx="2584724" cy="59587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9D3BFC1A-5C08-4E24-3696-37D50C048F59}"/>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56C39215-2EB8-2E11-6D9E-4FECBE41DB33}"/>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55222</xdr:rowOff>
    </xdr:from>
    <xdr:to>
      <xdr:col>10</xdr:col>
      <xdr:colOff>301625</xdr:colOff>
      <xdr:row>26</xdr:row>
      <xdr:rowOff>91442</xdr:rowOff>
    </xdr:to>
    <xdr:grpSp>
      <xdr:nvGrpSpPr>
        <xdr:cNvPr id="20" name="Group 19">
          <a:extLst>
            <a:ext uri="{FF2B5EF4-FFF2-40B4-BE49-F238E27FC236}">
              <a16:creationId xmlns:a16="http://schemas.microsoft.com/office/drawing/2014/main" id="{1E36B56D-7668-4DF3-A8C0-EC67BAD1BE7C}"/>
            </a:ext>
          </a:extLst>
        </xdr:cNvPr>
        <xdr:cNvGrpSpPr/>
      </xdr:nvGrpSpPr>
      <xdr:grpSpPr>
        <a:xfrm>
          <a:off x="3533859" y="3910942"/>
          <a:ext cx="2421806" cy="539140"/>
          <a:chOff x="1129010" y="94243"/>
          <a:chExt cx="820949" cy="638587"/>
        </a:xfrm>
      </xdr:grpSpPr>
      <xdr:sp macro="" textlink="">
        <xdr:nvSpPr>
          <xdr:cNvPr id="21" name="Rectangle 20">
            <a:extLst>
              <a:ext uri="{FF2B5EF4-FFF2-40B4-BE49-F238E27FC236}">
                <a16:creationId xmlns:a16="http://schemas.microsoft.com/office/drawing/2014/main" id="{E001FB81-1EE2-04A5-69AD-AC584061C354}"/>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15CA4039-6652-CEB4-960F-927B449A814C}"/>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400" kern="1200">
                <a:solidFill>
                  <a:schemeClr val="bg2">
                    <a:lumMod val="50000"/>
                  </a:schemeClr>
                </a:solidFill>
              </a:rPr>
              <a:t>Total: </a:t>
            </a:r>
            <a:r>
              <a:rPr lang="en-US" sz="1400" b="1">
                <a:solidFill>
                  <a:schemeClr val="tx1">
                    <a:hueOff val="0"/>
                    <a:satOff val="0"/>
                    <a:lumOff val="0"/>
                    <a:alphaOff val="0"/>
                  </a:schemeClr>
                </a:solidFill>
                <a:effectLst/>
                <a:latin typeface="+mn-lt"/>
                <a:ea typeface="+mn-ea"/>
                <a:cs typeface="+mn-cs"/>
              </a:rPr>
              <a:t>32,434,489</a:t>
            </a:r>
            <a:r>
              <a:rPr lang="en-US" sz="1400" kern="1200">
                <a:solidFill>
                  <a:schemeClr val="bg2">
                    <a:lumMod val="50000"/>
                  </a:schemeClr>
                </a:solidFill>
              </a:rPr>
              <a:t> </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3173</xdr:colOff>
      <xdr:row>22</xdr:row>
      <xdr:rowOff>130813</xdr:rowOff>
    </xdr:from>
    <xdr:to>
      <xdr:col>16</xdr:col>
      <xdr:colOff>170814</xdr:colOff>
      <xdr:row>26</xdr:row>
      <xdr:rowOff>0</xdr:rowOff>
    </xdr:to>
    <xdr:grpSp>
      <xdr:nvGrpSpPr>
        <xdr:cNvPr id="23" name="Group 22">
          <a:extLst>
            <a:ext uri="{FF2B5EF4-FFF2-40B4-BE49-F238E27FC236}">
              <a16:creationId xmlns:a16="http://schemas.microsoft.com/office/drawing/2014/main" id="{29AC346D-6900-4EA9-B03B-A48D0747BEF8}"/>
            </a:ext>
          </a:extLst>
        </xdr:cNvPr>
        <xdr:cNvGrpSpPr/>
      </xdr:nvGrpSpPr>
      <xdr:grpSpPr>
        <a:xfrm>
          <a:off x="6830693" y="3818893"/>
          <a:ext cx="2514601" cy="539747"/>
          <a:chOff x="1129010" y="21675"/>
          <a:chExt cx="820949" cy="711155"/>
        </a:xfrm>
      </xdr:grpSpPr>
      <xdr:sp macro="" textlink="">
        <xdr:nvSpPr>
          <xdr:cNvPr id="24" name="Rectangle 23">
            <a:extLst>
              <a:ext uri="{FF2B5EF4-FFF2-40B4-BE49-F238E27FC236}">
                <a16:creationId xmlns:a16="http://schemas.microsoft.com/office/drawing/2014/main" id="{8D14617A-5D80-2FBD-B457-507D353B0A7E}"/>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25A5654C-0F1B-C769-119E-7DCB65478C0E}"/>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400" kern="1200">
                <a:solidFill>
                  <a:schemeClr val="bg2">
                    <a:lumMod val="50000"/>
                  </a:schemeClr>
                </a:solidFill>
              </a:rPr>
              <a:t>Total: </a:t>
            </a:r>
            <a:r>
              <a:rPr lang="en-US" sz="1400" b="1" kern="1200">
                <a:solidFill>
                  <a:sysClr val="windowText" lastClr="000000"/>
                </a:solidFill>
              </a:rPr>
              <a:t>32,404,859</a:t>
            </a:r>
            <a:r>
              <a:rPr lang="en-US" sz="1400" kern="1200">
                <a:solidFill>
                  <a:schemeClr val="bg2">
                    <a:lumMod val="50000"/>
                  </a:schemeClr>
                </a:solidFill>
              </a:rPr>
              <a:t> </a:t>
            </a:r>
          </a:p>
        </xdr:txBody>
      </xdr:sp>
    </xdr:grpSp>
    <xdr:clientData/>
  </xdr:twoCellAnchor>
  <xdr:twoCellAnchor>
    <xdr:from>
      <xdr:col>18</xdr:col>
      <xdr:colOff>234734</xdr:colOff>
      <xdr:row>23</xdr:row>
      <xdr:rowOff>31368</xdr:rowOff>
    </xdr:from>
    <xdr:to>
      <xdr:col>22</xdr:col>
      <xdr:colOff>381000</xdr:colOff>
      <xdr:row>25</xdr:row>
      <xdr:rowOff>169118</xdr:rowOff>
    </xdr:to>
    <xdr:grpSp>
      <xdr:nvGrpSpPr>
        <xdr:cNvPr id="26" name="Group 25">
          <a:extLst>
            <a:ext uri="{FF2B5EF4-FFF2-40B4-BE49-F238E27FC236}">
              <a16:creationId xmlns:a16="http://schemas.microsoft.com/office/drawing/2014/main" id="{F2223646-0D17-4BC0-B95F-0792B67F8020}"/>
            </a:ext>
          </a:extLst>
        </xdr:cNvPr>
        <xdr:cNvGrpSpPr/>
      </xdr:nvGrpSpPr>
      <xdr:grpSpPr>
        <a:xfrm>
          <a:off x="10582694" y="3887088"/>
          <a:ext cx="2493226" cy="473030"/>
          <a:chOff x="1076469" y="28743"/>
          <a:chExt cx="873490" cy="689478"/>
        </a:xfrm>
      </xdr:grpSpPr>
      <xdr:sp macro="" textlink="">
        <xdr:nvSpPr>
          <xdr:cNvPr id="27" name="Rectangle 26">
            <a:extLst>
              <a:ext uri="{FF2B5EF4-FFF2-40B4-BE49-F238E27FC236}">
                <a16:creationId xmlns:a16="http://schemas.microsoft.com/office/drawing/2014/main" id="{446F4518-AC12-3037-F063-8448B08137A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8784C25-348D-8019-4EED-86995F79CE2F}"/>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400" kern="1200">
                <a:solidFill>
                  <a:schemeClr val="bg2">
                    <a:lumMod val="50000"/>
                  </a:schemeClr>
                </a:solidFill>
              </a:rPr>
              <a:t>Total</a:t>
            </a:r>
            <a:r>
              <a:rPr lang="en-US" sz="1400" kern="1200"/>
              <a:t>:</a:t>
            </a:r>
            <a:r>
              <a:rPr lang="en-US" sz="1400" kern="1200" baseline="0"/>
              <a:t> </a:t>
            </a:r>
            <a:r>
              <a:rPr lang="en-US" sz="1400" b="1" kern="1200" baseline="0"/>
              <a:t>32,404,859</a:t>
            </a:r>
            <a:r>
              <a:rPr lang="en-US" sz="1400" kern="1200"/>
              <a:t> </a:t>
            </a:r>
            <a:endParaRPr lang="en-US" sz="14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A0B9D65E-1C71-4986-9E54-EADE1F9E4019}"/>
            </a:ext>
          </a:extLst>
        </xdr:cNvPr>
        <xdr:cNvSpPr/>
      </xdr:nvSpPr>
      <xdr:spPr>
        <a:xfrm>
          <a:off x="10375172" y="3309257"/>
          <a:ext cx="2809605" cy="106631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469688</xdr:colOff>
      <xdr:row>2</xdr:row>
      <xdr:rowOff>134161</xdr:rowOff>
    </xdr:to>
    <xdr:pic>
      <xdr:nvPicPr>
        <xdr:cNvPr id="30" name="Picture 29">
          <a:extLst>
            <a:ext uri="{FF2B5EF4-FFF2-40B4-BE49-F238E27FC236}">
              <a16:creationId xmlns:a16="http://schemas.microsoft.com/office/drawing/2014/main" id="{CC8851F2-89B1-479B-A9F0-897A824D268B}"/>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2533" y="105832"/>
          <a:ext cx="1718310" cy="30264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A8747876-110D-403B-A79F-1CAB0650C7DB}"/>
            </a:ext>
          </a:extLst>
        </xdr:cNvPr>
        <xdr:cNvSpPr/>
      </xdr:nvSpPr>
      <xdr:spPr>
        <a:xfrm>
          <a:off x="7931093" y="2689546"/>
          <a:ext cx="305747" cy="57888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F835BEE7-996C-4C67-B432-856324EC3BCA}"/>
            </a:ext>
          </a:extLst>
        </xdr:cNvPr>
        <xdr:cNvCxnSpPr/>
      </xdr:nvCxnSpPr>
      <xdr:spPr>
        <a:xfrm>
          <a:off x="372108" y="916094"/>
          <a:ext cx="1304713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89E443E6-CB82-460F-A810-1654C8DE672F}"/>
            </a:ext>
          </a:extLst>
        </xdr:cNvPr>
        <xdr:cNvSpPr txBox="1"/>
      </xdr:nvSpPr>
      <xdr:spPr>
        <a:xfrm>
          <a:off x="311153" y="496148"/>
          <a:ext cx="3091180" cy="3776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BB104ECD-D769-403F-82DB-5345DE9317CA}"/>
            </a:ext>
          </a:extLst>
        </xdr:cNvPr>
        <xdr:cNvSpPr/>
      </xdr:nvSpPr>
      <xdr:spPr>
        <a:xfrm>
          <a:off x="11095934" y="2683200"/>
          <a:ext cx="322257" cy="57888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1150078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1161194</xdr:colOff>
      <xdr:row>1</xdr:row>
      <xdr:rowOff>96100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13</xdr:col>
      <xdr:colOff>528461</xdr:colOff>
      <xdr:row>5</xdr:row>
      <xdr:rowOff>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1086000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2</xdr:col>
      <xdr:colOff>70905</xdr:colOff>
      <xdr:row>3</xdr:row>
      <xdr:rowOff>171097</xdr:rowOff>
    </xdr:from>
    <xdr:to>
      <xdr:col>13</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xdr:row>
      <xdr:rowOff>0</xdr:rowOff>
    </xdr:from>
    <xdr:to>
      <xdr:col>8</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11</xdr:col>
      <xdr:colOff>320560</xdr:colOff>
      <xdr:row>242</xdr:row>
      <xdr:rowOff>75854</xdr:rowOff>
    </xdr:from>
    <xdr:to>
      <xdr:col>23</xdr:col>
      <xdr:colOff>112156</xdr:colOff>
      <xdr:row>268</xdr:row>
      <xdr:rowOff>2349</xdr:rowOff>
    </xdr:to>
    <xdr:pic>
      <xdr:nvPicPr>
        <xdr:cNvPr id="15" name="Picture 14">
          <a:extLst>
            <a:ext uri="{FF2B5EF4-FFF2-40B4-BE49-F238E27FC236}">
              <a16:creationId xmlns:a16="http://schemas.microsoft.com/office/drawing/2014/main" id="{E7061AD9-D3CA-BFBB-5B8F-B9153779B65E}"/>
            </a:ext>
          </a:extLst>
        </xdr:cNvPr>
        <xdr:cNvPicPr>
          <a:picLocks noChangeAspect="1"/>
        </xdr:cNvPicPr>
      </xdr:nvPicPr>
      <xdr:blipFill>
        <a:blip xmlns:r="http://schemas.openxmlformats.org/officeDocument/2006/relationships" r:embed="rId2"/>
        <a:stretch>
          <a:fillRect/>
        </a:stretch>
      </xdr:blipFill>
      <xdr:spPr>
        <a:xfrm>
          <a:off x="8883535" y="72570629"/>
          <a:ext cx="8331711" cy="4631843"/>
        </a:xfrm>
        <a:prstGeom prst="rect">
          <a:avLst/>
        </a:prstGeom>
      </xdr:spPr>
    </xdr:pic>
    <xdr:clientData/>
  </xdr:twoCellAnchor>
  <xdr:twoCellAnchor editAs="oneCell">
    <xdr:from>
      <xdr:col>11</xdr:col>
      <xdr:colOff>502541</xdr:colOff>
      <xdr:row>214</xdr:row>
      <xdr:rowOff>55246</xdr:rowOff>
    </xdr:from>
    <xdr:to>
      <xdr:col>22</xdr:col>
      <xdr:colOff>494742</xdr:colOff>
      <xdr:row>240</xdr:row>
      <xdr:rowOff>20957</xdr:rowOff>
    </xdr:to>
    <xdr:pic>
      <xdr:nvPicPr>
        <xdr:cNvPr id="18" name="Picture 17">
          <a:extLst>
            <a:ext uri="{FF2B5EF4-FFF2-40B4-BE49-F238E27FC236}">
              <a16:creationId xmlns:a16="http://schemas.microsoft.com/office/drawing/2014/main" id="{F1FF7CC0-D609-9155-49D7-22A43A32AD91}"/>
            </a:ext>
          </a:extLst>
        </xdr:cNvPr>
        <xdr:cNvPicPr>
          <a:picLocks noChangeAspect="1"/>
        </xdr:cNvPicPr>
      </xdr:nvPicPr>
      <xdr:blipFill>
        <a:blip xmlns:r="http://schemas.openxmlformats.org/officeDocument/2006/relationships" r:embed="rId3"/>
        <a:stretch>
          <a:fillRect/>
        </a:stretch>
      </xdr:blipFill>
      <xdr:spPr>
        <a:xfrm>
          <a:off x="9065516" y="67482721"/>
          <a:ext cx="7955101" cy="4667249"/>
        </a:xfrm>
        <a:prstGeom prst="rect">
          <a:avLst/>
        </a:prstGeom>
      </xdr:spPr>
    </xdr:pic>
    <xdr:clientData/>
  </xdr:twoCellAnchor>
  <xdr:twoCellAnchor editAs="oneCell">
    <xdr:from>
      <xdr:col>0</xdr:col>
      <xdr:colOff>0</xdr:colOff>
      <xdr:row>242</xdr:row>
      <xdr:rowOff>114300</xdr:rowOff>
    </xdr:from>
    <xdr:to>
      <xdr:col>7</xdr:col>
      <xdr:colOff>972078</xdr:colOff>
      <xdr:row>268</xdr:row>
      <xdr:rowOff>130323</xdr:rowOff>
    </xdr:to>
    <xdr:pic>
      <xdr:nvPicPr>
        <xdr:cNvPr id="20" name="Picture 19">
          <a:extLst>
            <a:ext uri="{FF2B5EF4-FFF2-40B4-BE49-F238E27FC236}">
              <a16:creationId xmlns:a16="http://schemas.microsoft.com/office/drawing/2014/main" id="{B13810CE-59EE-8D12-8591-46835BB5989E}"/>
            </a:ext>
          </a:extLst>
        </xdr:cNvPr>
        <xdr:cNvPicPr>
          <a:picLocks noChangeAspect="1"/>
        </xdr:cNvPicPr>
      </xdr:nvPicPr>
      <xdr:blipFill>
        <a:blip xmlns:r="http://schemas.openxmlformats.org/officeDocument/2006/relationships" r:embed="rId4"/>
        <a:stretch>
          <a:fillRect/>
        </a:stretch>
      </xdr:blipFill>
      <xdr:spPr>
        <a:xfrm>
          <a:off x="0" y="73152000"/>
          <a:ext cx="8780673" cy="4721371"/>
        </a:xfrm>
        <a:prstGeom prst="rect">
          <a:avLst/>
        </a:prstGeom>
      </xdr:spPr>
    </xdr:pic>
    <xdr:clientData/>
  </xdr:twoCellAnchor>
  <xdr:twoCellAnchor editAs="oneCell">
    <xdr:from>
      <xdr:col>7</xdr:col>
      <xdr:colOff>424815</xdr:colOff>
      <xdr:row>268</xdr:row>
      <xdr:rowOff>97241</xdr:rowOff>
    </xdr:from>
    <xdr:to>
      <xdr:col>21</xdr:col>
      <xdr:colOff>247191</xdr:colOff>
      <xdr:row>300</xdr:row>
      <xdr:rowOff>172224</xdr:rowOff>
    </xdr:to>
    <xdr:pic>
      <xdr:nvPicPr>
        <xdr:cNvPr id="22" name="Picture 21">
          <a:extLst>
            <a:ext uri="{FF2B5EF4-FFF2-40B4-BE49-F238E27FC236}">
              <a16:creationId xmlns:a16="http://schemas.microsoft.com/office/drawing/2014/main" id="{3E205EEA-9D05-E024-9ADD-BEAF44D8C8AB}"/>
            </a:ext>
          </a:extLst>
        </xdr:cNvPr>
        <xdr:cNvPicPr>
          <a:picLocks noChangeAspect="1"/>
        </xdr:cNvPicPr>
      </xdr:nvPicPr>
      <xdr:blipFill>
        <a:blip xmlns:r="http://schemas.openxmlformats.org/officeDocument/2006/relationships" r:embed="rId5"/>
        <a:stretch>
          <a:fillRect/>
        </a:stretch>
      </xdr:blipFill>
      <xdr:spPr>
        <a:xfrm>
          <a:off x="6587490" y="66257891"/>
          <a:ext cx="10974246" cy="5885234"/>
        </a:xfrm>
        <a:prstGeom prst="rect">
          <a:avLst/>
        </a:prstGeom>
      </xdr:spPr>
    </xdr:pic>
    <xdr:clientData/>
  </xdr:twoCellAnchor>
  <xdr:twoCellAnchor editAs="oneCell">
    <xdr:from>
      <xdr:col>0</xdr:col>
      <xdr:colOff>182880</xdr:colOff>
      <xdr:row>358</xdr:row>
      <xdr:rowOff>172562</xdr:rowOff>
    </xdr:from>
    <xdr:to>
      <xdr:col>6</xdr:col>
      <xdr:colOff>1424940</xdr:colOff>
      <xdr:row>385</xdr:row>
      <xdr:rowOff>132427</xdr:rowOff>
    </xdr:to>
    <xdr:pic>
      <xdr:nvPicPr>
        <xdr:cNvPr id="11" name="Picture 10">
          <a:extLst>
            <a:ext uri="{FF2B5EF4-FFF2-40B4-BE49-F238E27FC236}">
              <a16:creationId xmlns:a16="http://schemas.microsoft.com/office/drawing/2014/main" id="{6A85522D-A5D7-C36D-EDED-8D1F44728A2C}"/>
            </a:ext>
          </a:extLst>
        </xdr:cNvPr>
        <xdr:cNvPicPr>
          <a:picLocks noChangeAspect="1"/>
        </xdr:cNvPicPr>
      </xdr:nvPicPr>
      <xdr:blipFill>
        <a:blip xmlns:r="http://schemas.openxmlformats.org/officeDocument/2006/relationships" r:embed="rId6"/>
        <a:stretch>
          <a:fillRect/>
        </a:stretch>
      </xdr:blipFill>
      <xdr:spPr>
        <a:xfrm>
          <a:off x="182880" y="82640012"/>
          <a:ext cx="7141845" cy="4853809"/>
        </a:xfrm>
        <a:prstGeom prst="rect">
          <a:avLst/>
        </a:prstGeom>
      </xdr:spPr>
    </xdr:pic>
    <xdr:clientData/>
  </xdr:twoCellAnchor>
  <xdr:twoCellAnchor editAs="oneCell">
    <xdr:from>
      <xdr:col>9</xdr:col>
      <xdr:colOff>102870</xdr:colOff>
      <xdr:row>359</xdr:row>
      <xdr:rowOff>104775</xdr:rowOff>
    </xdr:from>
    <xdr:to>
      <xdr:col>18</xdr:col>
      <xdr:colOff>478155</xdr:colOff>
      <xdr:row>386</xdr:row>
      <xdr:rowOff>59955</xdr:rowOff>
    </xdr:to>
    <xdr:pic>
      <xdr:nvPicPr>
        <xdr:cNvPr id="23" name="Picture 22">
          <a:extLst>
            <a:ext uri="{FF2B5EF4-FFF2-40B4-BE49-F238E27FC236}">
              <a16:creationId xmlns:a16="http://schemas.microsoft.com/office/drawing/2014/main" id="{2670BF2B-53F9-4908-BD1D-2961F76AAB4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465695" y="82753200"/>
          <a:ext cx="7210425" cy="4851030"/>
        </a:xfrm>
        <a:prstGeom prst="rect">
          <a:avLst/>
        </a:prstGeom>
      </xdr:spPr>
    </xdr:pic>
    <xdr:clientData/>
  </xdr:twoCellAnchor>
  <xdr:twoCellAnchor editAs="oneCell">
    <xdr:from>
      <xdr:col>0</xdr:col>
      <xdr:colOff>0</xdr:colOff>
      <xdr:row>387</xdr:row>
      <xdr:rowOff>142875</xdr:rowOff>
    </xdr:from>
    <xdr:to>
      <xdr:col>6</xdr:col>
      <xdr:colOff>1425792</xdr:colOff>
      <xdr:row>409</xdr:row>
      <xdr:rowOff>132425</xdr:rowOff>
    </xdr:to>
    <xdr:pic>
      <xdr:nvPicPr>
        <xdr:cNvPr id="26" name="Picture 25">
          <a:extLst>
            <a:ext uri="{FF2B5EF4-FFF2-40B4-BE49-F238E27FC236}">
              <a16:creationId xmlns:a16="http://schemas.microsoft.com/office/drawing/2014/main" id="{864D0878-5DD8-41C2-8204-B347170612A5}"/>
            </a:ext>
          </a:extLst>
        </xdr:cNvPr>
        <xdr:cNvPicPr>
          <a:picLocks noChangeAspect="1"/>
        </xdr:cNvPicPr>
      </xdr:nvPicPr>
      <xdr:blipFill>
        <a:blip xmlns:r="http://schemas.openxmlformats.org/officeDocument/2006/relationships" r:embed="rId8"/>
        <a:stretch>
          <a:fillRect/>
        </a:stretch>
      </xdr:blipFill>
      <xdr:spPr>
        <a:xfrm>
          <a:off x="0" y="87858600"/>
          <a:ext cx="7295097" cy="3997670"/>
        </a:xfrm>
        <a:prstGeom prst="rect">
          <a:avLst/>
        </a:prstGeom>
      </xdr:spPr>
    </xdr:pic>
    <xdr:clientData/>
  </xdr:twoCellAnchor>
  <xdr:twoCellAnchor editAs="oneCell">
    <xdr:from>
      <xdr:col>1</xdr:col>
      <xdr:colOff>0</xdr:colOff>
      <xdr:row>215</xdr:row>
      <xdr:rowOff>0</xdr:rowOff>
    </xdr:from>
    <xdr:to>
      <xdr:col>7</xdr:col>
      <xdr:colOff>209006</xdr:colOff>
      <xdr:row>241</xdr:row>
      <xdr:rowOff>56607</xdr:rowOff>
    </xdr:to>
    <xdr:pic>
      <xdr:nvPicPr>
        <xdr:cNvPr id="28" name="Picture 27">
          <a:extLst>
            <a:ext uri="{FF2B5EF4-FFF2-40B4-BE49-F238E27FC236}">
              <a16:creationId xmlns:a16="http://schemas.microsoft.com/office/drawing/2014/main" id="{F63BD549-C72B-8B70-0BCD-685CCEE14C9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2143" y="39270214"/>
          <a:ext cx="7772400" cy="4663440"/>
        </a:xfrm>
        <a:prstGeom prst="rect">
          <a:avLst/>
        </a:prstGeom>
      </xdr:spPr>
    </xdr:pic>
    <xdr:clientData/>
  </xdr:twoCellAnchor>
  <xdr:twoCellAnchor editAs="oneCell">
    <xdr:from>
      <xdr:col>0</xdr:col>
      <xdr:colOff>217715</xdr:colOff>
      <xdr:row>308</xdr:row>
      <xdr:rowOff>149679</xdr:rowOff>
    </xdr:from>
    <xdr:to>
      <xdr:col>13</xdr:col>
      <xdr:colOff>136072</xdr:colOff>
      <xdr:row>353</xdr:row>
      <xdr:rowOff>8</xdr:rowOff>
    </xdr:to>
    <xdr:pic>
      <xdr:nvPicPr>
        <xdr:cNvPr id="30" name="Picture 29">
          <a:extLst>
            <a:ext uri="{FF2B5EF4-FFF2-40B4-BE49-F238E27FC236}">
              <a16:creationId xmlns:a16="http://schemas.microsoft.com/office/drawing/2014/main" id="{778866F1-4FD4-45BF-6891-B5C3576674C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17715" y="55898143"/>
          <a:ext cx="13389428" cy="7810509"/>
        </a:xfrm>
        <a:prstGeom prst="rect">
          <a:avLst/>
        </a:prstGeom>
      </xdr:spPr>
    </xdr:pic>
    <xdr:clientData/>
  </xdr:twoCellAnchor>
  <xdr:twoCellAnchor editAs="oneCell">
    <xdr:from>
      <xdr:col>8</xdr:col>
      <xdr:colOff>452574</xdr:colOff>
      <xdr:row>81</xdr:row>
      <xdr:rowOff>23402</xdr:rowOff>
    </xdr:from>
    <xdr:to>
      <xdr:col>16</xdr:col>
      <xdr:colOff>500743</xdr:colOff>
      <xdr:row>109</xdr:row>
      <xdr:rowOff>15625</xdr:rowOff>
    </xdr:to>
    <xdr:pic>
      <xdr:nvPicPr>
        <xdr:cNvPr id="32" name="Picture 31">
          <a:extLst>
            <a:ext uri="{FF2B5EF4-FFF2-40B4-BE49-F238E27FC236}">
              <a16:creationId xmlns:a16="http://schemas.microsoft.com/office/drawing/2014/main" id="{566127CE-F7DE-913F-AC2B-B385E3B29FE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879603" y="15013031"/>
          <a:ext cx="6601369" cy="5173823"/>
        </a:xfrm>
        <a:prstGeom prst="rect">
          <a:avLst/>
        </a:prstGeom>
      </xdr:spPr>
    </xdr:pic>
    <xdr:clientData/>
  </xdr:twoCellAnchor>
  <xdr:twoCellAnchor editAs="oneCell">
    <xdr:from>
      <xdr:col>2</xdr:col>
      <xdr:colOff>0</xdr:colOff>
      <xdr:row>13</xdr:row>
      <xdr:rowOff>0</xdr:rowOff>
    </xdr:from>
    <xdr:to>
      <xdr:col>7</xdr:col>
      <xdr:colOff>1023272</xdr:colOff>
      <xdr:row>37</xdr:row>
      <xdr:rowOff>130638</xdr:rowOff>
    </xdr:to>
    <xdr:pic>
      <xdr:nvPicPr>
        <xdr:cNvPr id="14" name="Picture 13">
          <a:extLst>
            <a:ext uri="{FF2B5EF4-FFF2-40B4-BE49-F238E27FC236}">
              <a16:creationId xmlns:a16="http://schemas.microsoft.com/office/drawing/2014/main" id="{38433072-65D7-8B63-03FD-2D0C4402931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524000" y="2405743"/>
          <a:ext cx="7315215" cy="4572009"/>
        </a:xfrm>
        <a:prstGeom prst="rect">
          <a:avLst/>
        </a:prstGeom>
      </xdr:spPr>
    </xdr:pic>
    <xdr:clientData/>
  </xdr:twoCellAnchor>
  <xdr:twoCellAnchor editAs="oneCell">
    <xdr:from>
      <xdr:col>7</xdr:col>
      <xdr:colOff>1371601</xdr:colOff>
      <xdr:row>12</xdr:row>
      <xdr:rowOff>185056</xdr:rowOff>
    </xdr:from>
    <xdr:to>
      <xdr:col>17</xdr:col>
      <xdr:colOff>381001</xdr:colOff>
      <xdr:row>38</xdr:row>
      <xdr:rowOff>37011</xdr:rowOff>
    </xdr:to>
    <xdr:pic>
      <xdr:nvPicPr>
        <xdr:cNvPr id="19" name="Picture 18">
          <a:extLst>
            <a:ext uri="{FF2B5EF4-FFF2-40B4-BE49-F238E27FC236}">
              <a16:creationId xmlns:a16="http://schemas.microsoft.com/office/drawing/2014/main" id="{F115B106-BF38-726B-C300-C6F1DD2DE6D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187544" y="2405742"/>
          <a:ext cx="7772400" cy="4663440"/>
        </a:xfrm>
        <a:prstGeom prst="rect">
          <a:avLst/>
        </a:prstGeom>
      </xdr:spPr>
    </xdr:pic>
    <xdr:clientData/>
  </xdr:twoCellAnchor>
  <xdr:twoCellAnchor editAs="oneCell">
    <xdr:from>
      <xdr:col>1</xdr:col>
      <xdr:colOff>609599</xdr:colOff>
      <xdr:row>46</xdr:row>
      <xdr:rowOff>4355</xdr:rowOff>
    </xdr:from>
    <xdr:to>
      <xdr:col>7</xdr:col>
      <xdr:colOff>1230084</xdr:colOff>
      <xdr:row>72</xdr:row>
      <xdr:rowOff>91441</xdr:rowOff>
    </xdr:to>
    <xdr:pic>
      <xdr:nvPicPr>
        <xdr:cNvPr id="24" name="Picture 23">
          <a:extLst>
            <a:ext uri="{FF2B5EF4-FFF2-40B4-BE49-F238E27FC236}">
              <a16:creationId xmlns:a16="http://schemas.microsoft.com/office/drawing/2014/main" id="{8F1751B0-BF97-9B9A-6A28-687335F5322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81742" y="8516984"/>
          <a:ext cx="8164285" cy="4898571"/>
        </a:xfrm>
        <a:prstGeom prst="rect">
          <a:avLst/>
        </a:prstGeom>
      </xdr:spPr>
    </xdr:pic>
    <xdr:clientData/>
  </xdr:twoCellAnchor>
  <xdr:twoCellAnchor editAs="oneCell">
    <xdr:from>
      <xdr:col>7</xdr:col>
      <xdr:colOff>1444168</xdr:colOff>
      <xdr:row>46</xdr:row>
      <xdr:rowOff>10885</xdr:rowOff>
    </xdr:from>
    <xdr:to>
      <xdr:col>17</xdr:col>
      <xdr:colOff>337455</xdr:colOff>
      <xdr:row>70</xdr:row>
      <xdr:rowOff>163286</xdr:rowOff>
    </xdr:to>
    <xdr:pic>
      <xdr:nvPicPr>
        <xdr:cNvPr id="27" name="Picture 26">
          <a:extLst>
            <a:ext uri="{FF2B5EF4-FFF2-40B4-BE49-F238E27FC236}">
              <a16:creationId xmlns:a16="http://schemas.microsoft.com/office/drawing/2014/main" id="{E80C1592-3124-E9AB-F1AE-5C05DEA114C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9260111" y="8523514"/>
          <a:ext cx="7656287" cy="4593772"/>
        </a:xfrm>
        <a:prstGeom prst="rect">
          <a:avLst/>
        </a:prstGeom>
      </xdr:spPr>
    </xdr:pic>
    <xdr:clientData/>
  </xdr:twoCellAnchor>
  <xdr:twoCellAnchor editAs="oneCell">
    <xdr:from>
      <xdr:col>1</xdr:col>
      <xdr:colOff>446315</xdr:colOff>
      <xdr:row>79</xdr:row>
      <xdr:rowOff>76198</xdr:rowOff>
    </xdr:from>
    <xdr:to>
      <xdr:col>7</xdr:col>
      <xdr:colOff>1332418</xdr:colOff>
      <xdr:row>107</xdr:row>
      <xdr:rowOff>163286</xdr:rowOff>
    </xdr:to>
    <xdr:pic>
      <xdr:nvPicPr>
        <xdr:cNvPr id="31" name="Picture 30">
          <a:extLst>
            <a:ext uri="{FF2B5EF4-FFF2-40B4-BE49-F238E27FC236}">
              <a16:creationId xmlns:a16="http://schemas.microsoft.com/office/drawing/2014/main" id="{C754AB6F-E1C4-E5BA-A303-046DD0206C1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18458" y="14695712"/>
          <a:ext cx="8429903" cy="5268688"/>
        </a:xfrm>
        <a:prstGeom prst="rect">
          <a:avLst/>
        </a:prstGeom>
      </xdr:spPr>
    </xdr:pic>
    <xdr:clientData/>
  </xdr:twoCellAnchor>
  <xdr:twoCellAnchor editAs="oneCell">
    <xdr:from>
      <xdr:col>1</xdr:col>
      <xdr:colOff>76200</xdr:colOff>
      <xdr:row>114</xdr:row>
      <xdr:rowOff>21770</xdr:rowOff>
    </xdr:from>
    <xdr:to>
      <xdr:col>11</xdr:col>
      <xdr:colOff>195942</xdr:colOff>
      <xdr:row>145</xdr:row>
      <xdr:rowOff>21769</xdr:rowOff>
    </xdr:to>
    <xdr:pic>
      <xdr:nvPicPr>
        <xdr:cNvPr id="34" name="Picture 33">
          <a:extLst>
            <a:ext uri="{FF2B5EF4-FFF2-40B4-BE49-F238E27FC236}">
              <a16:creationId xmlns:a16="http://schemas.microsoft.com/office/drawing/2014/main" id="{D5B3BA88-6D79-B99E-7B5E-739377A7FF8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48343" y="21118284"/>
          <a:ext cx="11473542" cy="5736771"/>
        </a:xfrm>
        <a:prstGeom prst="rect">
          <a:avLst/>
        </a:prstGeom>
      </xdr:spPr>
    </xdr:pic>
    <xdr:clientData/>
  </xdr:twoCellAnchor>
  <xdr:twoCellAnchor editAs="oneCell">
    <xdr:from>
      <xdr:col>0</xdr:col>
      <xdr:colOff>163286</xdr:colOff>
      <xdr:row>151</xdr:row>
      <xdr:rowOff>97971</xdr:rowOff>
    </xdr:from>
    <xdr:to>
      <xdr:col>6</xdr:col>
      <xdr:colOff>1578444</xdr:colOff>
      <xdr:row>191</xdr:row>
      <xdr:rowOff>10901</xdr:rowOff>
    </xdr:to>
    <xdr:pic>
      <xdr:nvPicPr>
        <xdr:cNvPr id="8" name="Picture 7">
          <a:extLst>
            <a:ext uri="{FF2B5EF4-FFF2-40B4-BE49-F238E27FC236}">
              <a16:creationId xmlns:a16="http://schemas.microsoft.com/office/drawing/2014/main" id="{B209EE73-EBF6-8574-FA90-A4B28242852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3286" y="28041600"/>
          <a:ext cx="7315215" cy="73152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130175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476400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Q26"/>
  <sheetViews>
    <sheetView showGridLines="0" zoomScale="95" zoomScaleNormal="95" workbookViewId="0">
      <selection activeCell="F16" sqref="F16"/>
    </sheetView>
  </sheetViews>
  <sheetFormatPr defaultColWidth="8.77734375" defaultRowHeight="14.4"/>
  <sheetData>
    <row r="13" spans="2:2" ht="15.6">
      <c r="B13" s="19" t="s">
        <v>0</v>
      </c>
    </row>
    <row r="14" spans="2:2">
      <c r="B14" s="18" t="s">
        <v>15</v>
      </c>
    </row>
    <row r="15" spans="2:2">
      <c r="B15" s="18" t="s">
        <v>16</v>
      </c>
    </row>
    <row r="16" spans="2:2">
      <c r="B16" s="18" t="s">
        <v>17</v>
      </c>
    </row>
    <row r="17" spans="2:17">
      <c r="B17" s="18" t="s">
        <v>18</v>
      </c>
    </row>
    <row r="18" spans="2:17">
      <c r="B18" s="18" t="s">
        <v>20</v>
      </c>
    </row>
    <row r="19" spans="2:17">
      <c r="B19" s="18" t="s">
        <v>24</v>
      </c>
    </row>
    <row r="22" spans="2:17">
      <c r="B22" s="30"/>
      <c r="C22" s="30"/>
      <c r="D22" s="30"/>
      <c r="E22" s="30"/>
      <c r="F22" s="30"/>
      <c r="G22" s="30"/>
      <c r="H22" s="30"/>
      <c r="I22" s="30"/>
      <c r="J22" s="30"/>
      <c r="K22" s="30"/>
      <c r="L22" s="30"/>
      <c r="M22" s="30"/>
      <c r="N22" s="30"/>
      <c r="O22" s="30"/>
      <c r="P22" s="30"/>
      <c r="Q22" s="30"/>
    </row>
    <row r="26" spans="2:17" ht="18">
      <c r="G26" s="31"/>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75EA0-8439-4814-84A4-5596E2A598BE}">
  <dimension ref="A1"/>
  <sheetViews>
    <sheetView workbookViewId="0">
      <selection activeCell="X34" sqref="X34"/>
    </sheetView>
  </sheetViews>
  <sheetFormatPr defaultColWidth="8.5546875" defaultRowHeight="13.2"/>
  <cols>
    <col min="1" max="1" width="5.44140625" style="1" customWidth="1"/>
    <col min="2" max="16384" width="8.554687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30"/>
  <sheetViews>
    <sheetView showGridLines="0" zoomScale="80" zoomScaleNormal="80" workbookViewId="0">
      <selection activeCell="B6" sqref="B6"/>
    </sheetView>
  </sheetViews>
  <sheetFormatPr defaultColWidth="8.77734375" defaultRowHeight="14.4"/>
  <cols>
    <col min="1" max="1" width="4.6640625" customWidth="1"/>
    <col min="2" max="3" width="22.33203125" customWidth="1"/>
    <col min="4" max="4" width="25" customWidth="1"/>
    <col min="5" max="5" width="35.33203125" customWidth="1"/>
  </cols>
  <sheetData>
    <row r="1" spans="2:9">
      <c r="I1" s="20" t="s">
        <v>19</v>
      </c>
    </row>
    <row r="5" spans="2:9" ht="15" thickBot="1"/>
    <row r="6" spans="2:9" ht="24.45" customHeight="1" thickTop="1" thickBot="1">
      <c r="B6" s="6" t="s">
        <v>6</v>
      </c>
      <c r="C6" s="7" t="s">
        <v>7</v>
      </c>
      <c r="D6" s="7" t="s">
        <v>8</v>
      </c>
      <c r="E6" s="8" t="s">
        <v>9</v>
      </c>
    </row>
    <row r="7" spans="2:9" ht="15" thickTop="1">
      <c r="B7" s="9" t="s">
        <v>10</v>
      </c>
      <c r="C7" s="10">
        <v>0</v>
      </c>
      <c r="D7" s="10"/>
      <c r="E7" s="11">
        <v>0</v>
      </c>
    </row>
    <row r="8" spans="2:9">
      <c r="B8" s="12" t="s">
        <v>11</v>
      </c>
      <c r="C8" s="13">
        <v>16</v>
      </c>
      <c r="D8" s="13" t="s">
        <v>46</v>
      </c>
      <c r="E8" s="14">
        <v>5</v>
      </c>
    </row>
    <row r="9" spans="2:9">
      <c r="B9" s="12" t="s">
        <v>12</v>
      </c>
      <c r="C9" s="13">
        <v>0</v>
      </c>
      <c r="D9" s="13"/>
      <c r="E9" s="14">
        <v>0</v>
      </c>
    </row>
    <row r="10" spans="2:9">
      <c r="B10" s="12" t="s">
        <v>13</v>
      </c>
      <c r="C10" s="13">
        <v>0</v>
      </c>
      <c r="D10" s="13"/>
      <c r="E10" s="14">
        <v>0</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 thickBot="1">
      <c r="B20" s="15"/>
      <c r="C20" s="16"/>
      <c r="D20" s="16"/>
      <c r="E20" s="17"/>
    </row>
    <row r="21" spans="2:5" ht="15" thickTop="1"/>
    <row r="30" spans="2:5">
      <c r="C30" s="28"/>
    </row>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9"/>
  <sheetViews>
    <sheetView showGridLines="0" zoomScale="80" zoomScaleNormal="80" workbookViewId="0">
      <selection activeCell="E18" sqref="E18"/>
    </sheetView>
  </sheetViews>
  <sheetFormatPr defaultColWidth="8.77734375" defaultRowHeight="14.4"/>
  <cols>
    <col min="1" max="1" width="4.44140625" customWidth="1"/>
    <col min="2" max="2" width="26.77734375" customWidth="1"/>
    <col min="3" max="3" width="33.109375" customWidth="1"/>
    <col min="4" max="4" width="22.88671875" customWidth="1"/>
    <col min="5" max="5" width="45" bestFit="1" customWidth="1"/>
  </cols>
  <sheetData>
    <row r="1" spans="2:8">
      <c r="H1" s="20" t="s">
        <v>19</v>
      </c>
    </row>
    <row r="5" spans="2:8" ht="15" thickBot="1"/>
    <row r="6" spans="2:8" ht="22.95" customHeight="1" thickTop="1" thickBot="1">
      <c r="B6" s="6" t="s">
        <v>1</v>
      </c>
      <c r="C6" s="7" t="s">
        <v>2</v>
      </c>
      <c r="D6" s="7" t="s">
        <v>3</v>
      </c>
      <c r="E6" s="8" t="s">
        <v>4</v>
      </c>
    </row>
    <row r="7" spans="2:8" ht="15" thickTop="1">
      <c r="B7" s="2" t="s">
        <v>65</v>
      </c>
      <c r="C7" s="26"/>
      <c r="D7" s="23"/>
      <c r="E7" s="3" t="s">
        <v>42</v>
      </c>
    </row>
    <row r="8" spans="2:8">
      <c r="B8" s="2"/>
      <c r="C8" s="26" t="s">
        <v>51</v>
      </c>
      <c r="D8" s="26"/>
      <c r="E8" s="25" t="s">
        <v>71</v>
      </c>
    </row>
    <row r="9" spans="2:8">
      <c r="B9" s="2"/>
      <c r="C9" s="26" t="s">
        <v>43</v>
      </c>
      <c r="D9" s="23"/>
      <c r="E9" s="3" t="s">
        <v>70</v>
      </c>
    </row>
    <row r="10" spans="2:8">
      <c r="B10" s="2"/>
      <c r="C10" s="26"/>
      <c r="D10" s="23" t="s">
        <v>44</v>
      </c>
      <c r="E10" s="3" t="s">
        <v>45</v>
      </c>
    </row>
    <row r="11" spans="2:8">
      <c r="B11" s="2"/>
      <c r="C11" s="26" t="s">
        <v>58</v>
      </c>
      <c r="D11" s="23"/>
      <c r="E11" s="3" t="s">
        <v>66</v>
      </c>
    </row>
    <row r="12" spans="2:8">
      <c r="B12" s="2"/>
      <c r="C12" s="26" t="s">
        <v>59</v>
      </c>
      <c r="D12" s="23"/>
      <c r="E12" s="3" t="s">
        <v>67</v>
      </c>
    </row>
    <row r="13" spans="2:8">
      <c r="B13" s="2"/>
      <c r="C13" s="26" t="s">
        <v>60</v>
      </c>
      <c r="D13" s="23"/>
      <c r="E13" s="3" t="s">
        <v>68</v>
      </c>
    </row>
    <row r="14" spans="2:8">
      <c r="B14" s="2"/>
      <c r="C14" s="26" t="s">
        <v>61</v>
      </c>
      <c r="D14" s="23"/>
      <c r="E14" s="3" t="s">
        <v>69</v>
      </c>
    </row>
    <row r="15" spans="2:8">
      <c r="B15" s="2"/>
      <c r="C15" s="26"/>
      <c r="D15" s="26" t="s">
        <v>63</v>
      </c>
      <c r="E15" s="3" t="s">
        <v>64</v>
      </c>
    </row>
    <row r="16" spans="2:8">
      <c r="B16" s="2" t="s">
        <v>56</v>
      </c>
      <c r="C16" s="26"/>
      <c r="D16" s="23"/>
      <c r="E16" s="3" t="s">
        <v>72</v>
      </c>
    </row>
    <row r="17" spans="2:5">
      <c r="B17" s="2" t="s">
        <v>57</v>
      </c>
      <c r="C17" s="26"/>
      <c r="D17" s="23"/>
      <c r="E17" s="3" t="s">
        <v>72</v>
      </c>
    </row>
    <row r="18" spans="2:5" ht="15" thickBot="1">
      <c r="B18" s="4" t="s">
        <v>62</v>
      </c>
      <c r="C18" s="27"/>
      <c r="D18" s="24"/>
      <c r="E18" s="5" t="s">
        <v>42</v>
      </c>
    </row>
    <row r="19"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E13" sqref="E13"/>
    </sheetView>
  </sheetViews>
  <sheetFormatPr defaultColWidth="8.77734375" defaultRowHeight="14.4"/>
  <cols>
    <col min="1" max="1" width="4.33203125" customWidth="1"/>
    <col min="2" max="2" width="19.33203125" customWidth="1"/>
    <col min="3" max="3" width="25" customWidth="1"/>
    <col min="4" max="4" width="35.5546875" customWidth="1"/>
    <col min="5" max="5" width="121" customWidth="1"/>
  </cols>
  <sheetData>
    <row r="1" spans="2:11">
      <c r="K1" s="20"/>
    </row>
    <row r="5" spans="2:11" ht="15" thickBot="1"/>
    <row r="6" spans="2:11" ht="21.45" customHeight="1" thickTop="1" thickBot="1">
      <c r="B6" s="6" t="s">
        <v>6</v>
      </c>
      <c r="C6" s="7" t="s">
        <v>5</v>
      </c>
      <c r="D6" s="7" t="s">
        <v>14</v>
      </c>
      <c r="E6" s="8" t="s">
        <v>23</v>
      </c>
    </row>
    <row r="7" spans="2:11" ht="15" thickTop="1">
      <c r="B7" s="48" t="s">
        <v>26</v>
      </c>
      <c r="C7" s="13" t="s">
        <v>34</v>
      </c>
      <c r="D7" s="13" t="s">
        <v>35</v>
      </c>
      <c r="E7" s="14" t="s">
        <v>53</v>
      </c>
    </row>
    <row r="8" spans="2:11">
      <c r="B8" s="48" t="s">
        <v>26</v>
      </c>
      <c r="C8" s="13" t="s">
        <v>36</v>
      </c>
      <c r="D8" s="13" t="s">
        <v>37</v>
      </c>
      <c r="E8" s="14" t="s">
        <v>38</v>
      </c>
    </row>
    <row r="9" spans="2:11">
      <c r="B9" s="48" t="s">
        <v>26</v>
      </c>
      <c r="C9" s="49" t="s">
        <v>39</v>
      </c>
      <c r="D9" s="13" t="s">
        <v>40</v>
      </c>
      <c r="E9" s="14" t="s">
        <v>41</v>
      </c>
    </row>
    <row r="10" spans="2:11">
      <c r="B10" s="48" t="s">
        <v>26</v>
      </c>
      <c r="C10" s="13" t="s">
        <v>28</v>
      </c>
      <c r="D10" s="13" t="s">
        <v>31</v>
      </c>
      <c r="E10" s="14" t="s">
        <v>52</v>
      </c>
    </row>
    <row r="11" spans="2:11">
      <c r="B11" s="48" t="s">
        <v>26</v>
      </c>
      <c r="C11" s="13" t="s">
        <v>25</v>
      </c>
      <c r="D11" s="13" t="s">
        <v>30</v>
      </c>
      <c r="E11" s="14" t="s">
        <v>54</v>
      </c>
    </row>
    <row r="12" spans="2:11">
      <c r="B12" s="48" t="s">
        <v>26</v>
      </c>
      <c r="C12" s="13" t="s">
        <v>27</v>
      </c>
      <c r="D12" s="13" t="s">
        <v>29</v>
      </c>
      <c r="E12" s="14" t="s">
        <v>55</v>
      </c>
    </row>
    <row r="13" spans="2:11">
      <c r="B13" s="48" t="s">
        <v>32</v>
      </c>
      <c r="C13" s="13" t="s">
        <v>33</v>
      </c>
      <c r="D13" s="13" t="s">
        <v>116</v>
      </c>
      <c r="E13" s="50" t="s">
        <v>117</v>
      </c>
    </row>
    <row r="14" spans="2:11">
      <c r="B14" s="48" t="s">
        <v>32</v>
      </c>
      <c r="C14" s="51" t="s">
        <v>121</v>
      </c>
      <c r="D14" s="13" t="s">
        <v>123</v>
      </c>
      <c r="E14" s="14" t="s">
        <v>124</v>
      </c>
    </row>
    <row r="15" spans="2:11">
      <c r="B15" s="48" t="s">
        <v>32</v>
      </c>
      <c r="C15" s="13" t="s">
        <v>122</v>
      </c>
      <c r="D15" s="13" t="s">
        <v>114</v>
      </c>
      <c r="E15" s="14" t="s">
        <v>119</v>
      </c>
    </row>
    <row r="16" spans="2:11">
      <c r="B16" s="48" t="s">
        <v>32</v>
      </c>
      <c r="C16" s="13" t="s">
        <v>106</v>
      </c>
      <c r="D16" s="21" t="s">
        <v>118</v>
      </c>
      <c r="E16" s="14" t="s">
        <v>120</v>
      </c>
    </row>
    <row r="17" spans="2:5">
      <c r="B17" s="48" t="s">
        <v>32</v>
      </c>
      <c r="C17" s="13" t="s">
        <v>113</v>
      </c>
      <c r="D17" s="21" t="s">
        <v>114</v>
      </c>
      <c r="E17" s="14" t="s">
        <v>125</v>
      </c>
    </row>
    <row r="18" spans="2:5">
      <c r="B18" s="12"/>
      <c r="C18" s="13"/>
      <c r="D18" s="21"/>
      <c r="E18" s="14"/>
    </row>
    <row r="19" spans="2:5">
      <c r="B19" s="12"/>
      <c r="C19" s="13"/>
      <c r="D19" s="21"/>
      <c r="E19" s="14"/>
    </row>
    <row r="20" spans="2:5" ht="15" thickBot="1">
      <c r="B20" s="15"/>
      <c r="C20" s="16"/>
      <c r="D20" s="22"/>
      <c r="E20" s="17"/>
    </row>
    <row r="21" spans="2:5" ht="15" thickTop="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Z432"/>
  <sheetViews>
    <sheetView showGridLines="0" tabSelected="1" topLeftCell="A160" zoomScale="70" zoomScaleNormal="70" workbookViewId="0">
      <selection activeCell="K191" sqref="K191"/>
    </sheetView>
  </sheetViews>
  <sheetFormatPr defaultColWidth="8.77734375" defaultRowHeight="14.4"/>
  <cols>
    <col min="1" max="1" width="4" customWidth="1"/>
    <col min="2" max="2" width="18.21875" customWidth="1"/>
    <col min="3" max="3" width="17.77734375" customWidth="1"/>
    <col min="4" max="4" width="15.21875" customWidth="1"/>
    <col min="5" max="5" width="13.88671875" customWidth="1"/>
    <col min="6" max="6" width="16.77734375" bestFit="1" customWidth="1"/>
    <col min="7" max="7" width="27.88671875" customWidth="1"/>
    <col min="8" max="8" width="23.44140625" customWidth="1"/>
    <col min="9" max="9" width="13.33203125" customWidth="1"/>
    <col min="10" max="10" width="10" bestFit="1" customWidth="1"/>
    <col min="12" max="12" width="17.88671875" customWidth="1"/>
    <col min="13" max="13" width="9" bestFit="1" customWidth="1"/>
    <col min="14" max="14" width="12.33203125" bestFit="1" customWidth="1"/>
    <col min="15" max="15" width="15.33203125" customWidth="1"/>
  </cols>
  <sheetData>
    <row r="1" spans="2:18">
      <c r="R1" s="32" t="s">
        <v>19</v>
      </c>
    </row>
    <row r="7" spans="2:18">
      <c r="B7" s="34" t="s">
        <v>21</v>
      </c>
    </row>
    <row r="8" spans="2:18">
      <c r="B8" t="s">
        <v>73</v>
      </c>
    </row>
    <row r="9" spans="2:18">
      <c r="B9" s="35" t="s">
        <v>22</v>
      </c>
    </row>
    <row r="10" spans="2:18">
      <c r="B10" s="36" t="s">
        <v>88</v>
      </c>
    </row>
    <row r="11" spans="2:18">
      <c r="B11" s="36" t="s">
        <v>74</v>
      </c>
    </row>
    <row r="17" spans="16:26">
      <c r="P17" s="29"/>
      <c r="Q17" s="29"/>
      <c r="R17" s="29"/>
      <c r="S17" s="29"/>
      <c r="T17" s="29"/>
      <c r="U17" s="29"/>
      <c r="V17" s="29"/>
      <c r="W17" s="29"/>
      <c r="X17" s="29"/>
      <c r="Y17" s="29"/>
      <c r="Z17" s="29"/>
    </row>
    <row r="40" spans="2:2">
      <c r="B40" s="34" t="s">
        <v>21</v>
      </c>
    </row>
    <row r="41" spans="2:2">
      <c r="B41" t="s">
        <v>75</v>
      </c>
    </row>
    <row r="42" spans="2:2">
      <c r="B42" s="35" t="s">
        <v>22</v>
      </c>
    </row>
    <row r="43" spans="2:2">
      <c r="B43" s="36" t="s">
        <v>89</v>
      </c>
    </row>
    <row r="44" spans="2:2">
      <c r="B44" s="36" t="s">
        <v>76</v>
      </c>
    </row>
    <row r="73" spans="2:2">
      <c r="B73" s="34" t="s">
        <v>21</v>
      </c>
    </row>
    <row r="74" spans="2:2">
      <c r="B74" t="s">
        <v>77</v>
      </c>
    </row>
    <row r="75" spans="2:2">
      <c r="B75" s="35" t="s">
        <v>22</v>
      </c>
    </row>
    <row r="76" spans="2:2">
      <c r="B76" s="36" t="s">
        <v>90</v>
      </c>
    </row>
    <row r="77" spans="2:2">
      <c r="B77" s="36" t="s">
        <v>91</v>
      </c>
    </row>
    <row r="78" spans="2:2">
      <c r="B78" s="36" t="s">
        <v>92</v>
      </c>
    </row>
    <row r="109" spans="2:2">
      <c r="B109" s="34" t="s">
        <v>21</v>
      </c>
    </row>
    <row r="110" spans="2:2">
      <c r="B110" t="s">
        <v>78</v>
      </c>
    </row>
    <row r="111" spans="2:2">
      <c r="B111" s="35" t="s">
        <v>22</v>
      </c>
    </row>
    <row r="112" spans="2:2">
      <c r="B112" s="36" t="s">
        <v>93</v>
      </c>
    </row>
    <row r="113" spans="2:2">
      <c r="B113" s="36" t="s">
        <v>94</v>
      </c>
    </row>
    <row r="147" spans="2:2">
      <c r="B147" s="34" t="s">
        <v>21</v>
      </c>
    </row>
    <row r="148" spans="2:2">
      <c r="B148" t="s">
        <v>79</v>
      </c>
    </row>
    <row r="149" spans="2:2">
      <c r="B149" s="35" t="s">
        <v>22</v>
      </c>
    </row>
    <row r="150" spans="2:2">
      <c r="B150" s="36" t="s">
        <v>95</v>
      </c>
    </row>
    <row r="193" spans="2:4">
      <c r="B193" s="34" t="s">
        <v>21</v>
      </c>
    </row>
    <row r="194" spans="2:4">
      <c r="B194" t="s">
        <v>47</v>
      </c>
    </row>
    <row r="195" spans="2:4">
      <c r="B195" s="35" t="s">
        <v>22</v>
      </c>
    </row>
    <row r="196" spans="2:4">
      <c r="B196" s="36" t="s">
        <v>101</v>
      </c>
    </row>
    <row r="197" spans="2:4">
      <c r="B197" s="36" t="s">
        <v>100</v>
      </c>
    </row>
    <row r="198" spans="2:4">
      <c r="B198" s="33" t="s">
        <v>99</v>
      </c>
      <c r="C198" s="33" t="s">
        <v>82</v>
      </c>
      <c r="D198" s="33" t="s">
        <v>83</v>
      </c>
    </row>
    <row r="199" spans="2:4">
      <c r="B199" s="33" t="s">
        <v>96</v>
      </c>
      <c r="C199" s="38">
        <v>1.3512129849467523E-3</v>
      </c>
      <c r="D199" s="38">
        <v>0.99864878701505322</v>
      </c>
    </row>
    <row r="200" spans="2:4">
      <c r="B200" s="33" t="s">
        <v>97</v>
      </c>
      <c r="C200" s="38">
        <v>9.3871066417467036E-3</v>
      </c>
      <c r="D200" s="38">
        <v>0.99061289335825331</v>
      </c>
    </row>
    <row r="201" spans="2:4">
      <c r="B201" s="33" t="s">
        <v>98</v>
      </c>
      <c r="C201" s="38">
        <v>2.971950980476137E-3</v>
      </c>
      <c r="D201" s="38">
        <v>0.99702804901952391</v>
      </c>
    </row>
    <row r="204" spans="2:4">
      <c r="B204" s="34" t="s">
        <v>21</v>
      </c>
    </row>
    <row r="205" spans="2:4">
      <c r="B205" t="s">
        <v>48</v>
      </c>
    </row>
    <row r="206" spans="2:4">
      <c r="B206" s="35" t="s">
        <v>22</v>
      </c>
    </row>
    <row r="207" spans="2:4">
      <c r="B207" s="36" t="s">
        <v>102</v>
      </c>
    </row>
    <row r="208" spans="2:4">
      <c r="B208" s="36" t="s">
        <v>103</v>
      </c>
    </row>
    <row r="209" spans="2:2">
      <c r="B209" s="36" t="s">
        <v>112</v>
      </c>
    </row>
    <row r="210" spans="2:2">
      <c r="B210" s="36" t="s">
        <v>105</v>
      </c>
    </row>
    <row r="211" spans="2:2">
      <c r="B211" s="36" t="s">
        <v>104</v>
      </c>
    </row>
    <row r="212" spans="2:2">
      <c r="B212" s="36" t="s">
        <v>111</v>
      </c>
    </row>
    <row r="269" spans="3:5" ht="15" thickBot="1"/>
    <row r="270" spans="3:5">
      <c r="C270" s="45" t="s">
        <v>33</v>
      </c>
      <c r="D270" s="46" t="s">
        <v>82</v>
      </c>
      <c r="E270" s="47" t="s">
        <v>83</v>
      </c>
    </row>
    <row r="271" spans="3:5">
      <c r="C271" s="40" t="s">
        <v>84</v>
      </c>
      <c r="D271" s="39">
        <v>3.8520137021912319E-3</v>
      </c>
      <c r="E271" s="41">
        <v>0.99614798629780876</v>
      </c>
    </row>
    <row r="272" spans="3:5">
      <c r="C272" s="40" t="s">
        <v>85</v>
      </c>
      <c r="D272" s="39">
        <v>3.257532760553693E-3</v>
      </c>
      <c r="E272" s="41">
        <v>0.99674246723944626</v>
      </c>
    </row>
    <row r="273" spans="3:5">
      <c r="C273" s="40" t="s">
        <v>86</v>
      </c>
      <c r="D273" s="39">
        <v>3.7587502090691291E-3</v>
      </c>
      <c r="E273" s="41">
        <v>0.99624124979093087</v>
      </c>
    </row>
    <row r="274" spans="3:5" ht="15" thickBot="1">
      <c r="C274" s="42" t="s">
        <v>87</v>
      </c>
      <c r="D274" s="43">
        <v>3.7650220133745526E-3</v>
      </c>
      <c r="E274" s="44">
        <v>0.99623497798662541</v>
      </c>
    </row>
    <row r="295" spans="2:2" s="37" customFormat="1"/>
    <row r="296" spans="2:2" s="37" customFormat="1"/>
    <row r="297" spans="2:2" s="37" customFormat="1"/>
    <row r="304" spans="2:2">
      <c r="B304" s="34" t="s">
        <v>21</v>
      </c>
    </row>
    <row r="305" spans="2:2">
      <c r="B305" t="s">
        <v>49</v>
      </c>
    </row>
    <row r="306" spans="2:2">
      <c r="B306" s="35" t="s">
        <v>22</v>
      </c>
    </row>
    <row r="307" spans="2:2">
      <c r="B307" s="36" t="s">
        <v>115</v>
      </c>
    </row>
    <row r="351" spans="2:2">
      <c r="B351" s="34" t="s">
        <v>21</v>
      </c>
    </row>
    <row r="352" spans="2:2">
      <c r="B352" t="s">
        <v>50</v>
      </c>
    </row>
    <row r="353" spans="2:2">
      <c r="B353" s="35" t="s">
        <v>22</v>
      </c>
    </row>
    <row r="354" spans="2:2">
      <c r="B354" s="36" t="s">
        <v>148</v>
      </c>
    </row>
    <row r="355" spans="2:2">
      <c r="B355" s="36" t="s">
        <v>149</v>
      </c>
    </row>
    <row r="356" spans="2:2">
      <c r="B356" s="36" t="s">
        <v>150</v>
      </c>
    </row>
    <row r="357" spans="2:2">
      <c r="B357" s="36" t="s">
        <v>151</v>
      </c>
    </row>
    <row r="379" spans="2:2">
      <c r="B379" s="36"/>
    </row>
    <row r="388" spans="2:16" ht="15" thickBot="1"/>
    <row r="389" spans="2:16" ht="15" thickBot="1">
      <c r="L389" s="58" t="s">
        <v>152</v>
      </c>
      <c r="M389" s="59"/>
      <c r="N389" s="59"/>
      <c r="O389" s="59"/>
      <c r="P389" s="60"/>
    </row>
    <row r="390" spans="2:16" ht="15" thickTop="1">
      <c r="B390" s="36"/>
      <c r="L390" s="40" t="s">
        <v>147</v>
      </c>
      <c r="M390" t="s">
        <v>107</v>
      </c>
      <c r="N390" s="53" t="s">
        <v>108</v>
      </c>
      <c r="O390" s="53" t="s">
        <v>109</v>
      </c>
      <c r="P390" s="54" t="s">
        <v>110</v>
      </c>
    </row>
    <row r="391" spans="2:16">
      <c r="B391" s="36"/>
      <c r="L391" s="40" t="s">
        <v>126</v>
      </c>
      <c r="M391">
        <v>0.5</v>
      </c>
      <c r="N391">
        <v>0.5</v>
      </c>
      <c r="O391">
        <v>0.5</v>
      </c>
      <c r="P391" s="55">
        <v>0.5</v>
      </c>
    </row>
    <row r="392" spans="2:16">
      <c r="L392" s="40" t="s">
        <v>127</v>
      </c>
      <c r="M392">
        <v>1.3</v>
      </c>
      <c r="N392">
        <v>1.3</v>
      </c>
      <c r="O392">
        <v>1.3</v>
      </c>
      <c r="P392" s="55">
        <v>1.3</v>
      </c>
    </row>
    <row r="393" spans="2:16">
      <c r="L393" s="40" t="s">
        <v>128</v>
      </c>
      <c r="M393">
        <v>3.6</v>
      </c>
      <c r="N393">
        <v>3.6</v>
      </c>
      <c r="O393">
        <v>3.6</v>
      </c>
      <c r="P393" s="55">
        <v>3.6</v>
      </c>
    </row>
    <row r="394" spans="2:16">
      <c r="L394" s="40" t="s">
        <v>129</v>
      </c>
      <c r="M394">
        <v>8.1999999999999993</v>
      </c>
      <c r="N394">
        <v>8.1999999999999993</v>
      </c>
      <c r="O394">
        <v>8.4</v>
      </c>
      <c r="P394" s="55">
        <v>8.3000000000000007</v>
      </c>
    </row>
    <row r="395" spans="2:16">
      <c r="L395" s="40" t="s">
        <v>130</v>
      </c>
      <c r="M395">
        <v>2.2000000000000002</v>
      </c>
      <c r="N395">
        <v>2.2000000000000002</v>
      </c>
      <c r="O395">
        <v>2.2000000000000002</v>
      </c>
      <c r="P395" s="55">
        <v>2.2000000000000002</v>
      </c>
    </row>
    <row r="396" spans="2:16">
      <c r="L396" s="40" t="s">
        <v>131</v>
      </c>
      <c r="M396">
        <v>0.1</v>
      </c>
      <c r="N396">
        <v>0.1</v>
      </c>
      <c r="O396">
        <v>0.1</v>
      </c>
      <c r="P396" s="55">
        <v>0.1</v>
      </c>
    </row>
    <row r="397" spans="2:16">
      <c r="L397" s="40" t="s">
        <v>132</v>
      </c>
      <c r="M397">
        <v>3.3</v>
      </c>
      <c r="N397">
        <v>3.3</v>
      </c>
      <c r="O397">
        <v>3.3</v>
      </c>
      <c r="P397" s="55">
        <v>3.3</v>
      </c>
    </row>
    <row r="398" spans="2:16">
      <c r="L398" s="40" t="s">
        <v>133</v>
      </c>
      <c r="M398">
        <v>16.7</v>
      </c>
      <c r="N398">
        <v>16.7</v>
      </c>
      <c r="O398">
        <v>16.600000000000001</v>
      </c>
      <c r="P398" s="55">
        <v>16.600000000000001</v>
      </c>
    </row>
    <row r="399" spans="2:16">
      <c r="B399" t="s">
        <v>81</v>
      </c>
      <c r="L399" s="40" t="s">
        <v>134</v>
      </c>
      <c r="M399">
        <v>3.2</v>
      </c>
      <c r="N399">
        <v>3.2</v>
      </c>
      <c r="O399">
        <v>3.2</v>
      </c>
      <c r="P399" s="55">
        <v>3.2</v>
      </c>
    </row>
    <row r="400" spans="2:16">
      <c r="L400" s="40" t="s">
        <v>135</v>
      </c>
      <c r="M400">
        <v>2.7</v>
      </c>
      <c r="N400">
        <v>2.7</v>
      </c>
      <c r="O400">
        <v>2.7</v>
      </c>
      <c r="P400" s="55">
        <v>2.7</v>
      </c>
    </row>
    <row r="401" spans="2:16">
      <c r="L401" s="40" t="s">
        <v>136</v>
      </c>
      <c r="M401">
        <v>6.9</v>
      </c>
      <c r="N401">
        <v>6.8</v>
      </c>
      <c r="O401">
        <v>6.9</v>
      </c>
      <c r="P401" s="55">
        <v>6.9</v>
      </c>
    </row>
    <row r="402" spans="2:16">
      <c r="L402" s="40" t="s">
        <v>137</v>
      </c>
      <c r="M402">
        <v>2.2999999999999998</v>
      </c>
      <c r="N402">
        <v>2.2999999999999998</v>
      </c>
      <c r="O402">
        <v>2.2999999999999998</v>
      </c>
      <c r="P402" s="55">
        <v>2.2999999999999998</v>
      </c>
    </row>
    <row r="403" spans="2:16">
      <c r="L403" s="40" t="s">
        <v>138</v>
      </c>
      <c r="M403">
        <v>0.8</v>
      </c>
      <c r="N403">
        <v>0.8</v>
      </c>
      <c r="O403">
        <v>0.8</v>
      </c>
      <c r="P403" s="55">
        <v>0.8</v>
      </c>
    </row>
    <row r="404" spans="2:16">
      <c r="L404" s="40" t="s">
        <v>139</v>
      </c>
      <c r="M404">
        <v>2.2000000000000002</v>
      </c>
      <c r="N404">
        <v>2.2000000000000002</v>
      </c>
      <c r="O404">
        <v>2.2000000000000002</v>
      </c>
      <c r="P404" s="55">
        <v>2.2000000000000002</v>
      </c>
    </row>
    <row r="405" spans="2:16">
      <c r="L405" s="40" t="s">
        <v>140</v>
      </c>
      <c r="M405">
        <v>0.2</v>
      </c>
      <c r="N405">
        <v>0.2</v>
      </c>
      <c r="O405">
        <v>0.2</v>
      </c>
      <c r="P405" s="55">
        <v>0.2</v>
      </c>
    </row>
    <row r="406" spans="2:16">
      <c r="L406" s="40" t="s">
        <v>141</v>
      </c>
      <c r="M406">
        <v>0.1</v>
      </c>
      <c r="N406">
        <v>0.1</v>
      </c>
      <c r="O406">
        <v>0.1</v>
      </c>
      <c r="P406" s="55">
        <v>0.1</v>
      </c>
    </row>
    <row r="407" spans="2:16">
      <c r="L407" s="40" t="s">
        <v>142</v>
      </c>
      <c r="M407">
        <v>5.8</v>
      </c>
      <c r="N407">
        <v>5.8</v>
      </c>
      <c r="O407">
        <v>5.8</v>
      </c>
      <c r="P407" s="55">
        <v>5.8</v>
      </c>
    </row>
    <row r="408" spans="2:16">
      <c r="L408" s="40" t="s">
        <v>143</v>
      </c>
      <c r="M408">
        <v>1.4</v>
      </c>
      <c r="N408">
        <v>1.4</v>
      </c>
      <c r="O408">
        <v>1.4</v>
      </c>
      <c r="P408" s="55">
        <v>1.4</v>
      </c>
    </row>
    <row r="409" spans="2:16">
      <c r="L409" s="40" t="s">
        <v>144</v>
      </c>
      <c r="M409">
        <v>0.3</v>
      </c>
      <c r="N409">
        <v>0.3</v>
      </c>
      <c r="O409">
        <v>0.3</v>
      </c>
      <c r="P409" s="55">
        <v>0.3</v>
      </c>
    </row>
    <row r="410" spans="2:16">
      <c r="L410" s="40" t="s">
        <v>145</v>
      </c>
      <c r="M410">
        <v>29.1</v>
      </c>
      <c r="N410">
        <v>29.4</v>
      </c>
      <c r="O410">
        <v>29.1</v>
      </c>
      <c r="P410" s="55">
        <v>29.3</v>
      </c>
    </row>
    <row r="411" spans="2:16" ht="15" thickBot="1">
      <c r="L411" s="42" t="s">
        <v>146</v>
      </c>
      <c r="M411" s="56">
        <v>8.9</v>
      </c>
      <c r="N411" s="56">
        <v>8.9</v>
      </c>
      <c r="O411" s="56">
        <v>8.9</v>
      </c>
      <c r="P411" s="57">
        <v>8.9</v>
      </c>
    </row>
    <row r="415" spans="2:16">
      <c r="B415" s="34" t="s">
        <v>21</v>
      </c>
    </row>
    <row r="416" spans="2:16">
      <c r="B416" t="s">
        <v>80</v>
      </c>
    </row>
    <row r="417" spans="2:12">
      <c r="B417" s="35" t="s">
        <v>22</v>
      </c>
    </row>
    <row r="418" spans="2:12">
      <c r="B418" s="69" t="s">
        <v>163</v>
      </c>
    </row>
    <row r="419" spans="2:12">
      <c r="B419" s="69" t="s">
        <v>164</v>
      </c>
    </row>
    <row r="420" spans="2:12">
      <c r="B420" s="69" t="s">
        <v>165</v>
      </c>
    </row>
    <row r="421" spans="2:12">
      <c r="B421" s="28"/>
    </row>
    <row r="422" spans="2:12" ht="15" thickBot="1">
      <c r="B422" s="28"/>
    </row>
    <row r="423" spans="2:12" ht="15" thickBot="1">
      <c r="B423" s="81" t="s">
        <v>160</v>
      </c>
      <c r="C423" s="82"/>
      <c r="D423" s="83"/>
      <c r="F423" s="81" t="s">
        <v>161</v>
      </c>
      <c r="G423" s="82"/>
      <c r="H423" s="83"/>
      <c r="J423" s="81" t="s">
        <v>162</v>
      </c>
      <c r="K423" s="82"/>
      <c r="L423" s="83"/>
    </row>
    <row r="424" spans="2:12" ht="15" thickBot="1">
      <c r="B424" s="65" t="s">
        <v>106</v>
      </c>
      <c r="C424" s="66" t="s">
        <v>154</v>
      </c>
      <c r="D424" s="67" t="s">
        <v>155</v>
      </c>
      <c r="F424" s="65" t="s">
        <v>106</v>
      </c>
      <c r="G424" s="66" t="s">
        <v>158</v>
      </c>
      <c r="H424" s="67" t="s">
        <v>157</v>
      </c>
      <c r="J424" s="65" t="s">
        <v>106</v>
      </c>
      <c r="K424" s="66" t="s">
        <v>153</v>
      </c>
      <c r="L424" s="67" t="s">
        <v>159</v>
      </c>
    </row>
    <row r="425" spans="2:12" ht="15" thickTop="1">
      <c r="B425" s="61" t="s">
        <v>107</v>
      </c>
      <c r="C425" s="62">
        <v>600982</v>
      </c>
      <c r="D425" s="41">
        <f>C425/C429</f>
        <v>0.18694895456319982</v>
      </c>
      <c r="F425" s="61" t="s">
        <v>107</v>
      </c>
      <c r="G425" s="62">
        <v>3590913</v>
      </c>
      <c r="H425" s="41">
        <f>G425/G429</f>
        <v>0.18795186284907697</v>
      </c>
      <c r="J425" s="40" t="s">
        <v>110</v>
      </c>
      <c r="K425">
        <v>11067255</v>
      </c>
      <c r="L425" s="41">
        <f>K425/K429</f>
        <v>0.3415307253767097</v>
      </c>
    </row>
    <row r="426" spans="2:12">
      <c r="B426" s="61" t="s">
        <v>108</v>
      </c>
      <c r="C426" s="62">
        <v>752036</v>
      </c>
      <c r="D426" s="41">
        <f>C426/C429</f>
        <v>0.23393769529518443</v>
      </c>
      <c r="F426" s="61" t="s">
        <v>108</v>
      </c>
      <c r="G426" s="62">
        <v>4489155</v>
      </c>
      <c r="H426" s="41">
        <f>G426/G429</f>
        <v>0.23496671873371705</v>
      </c>
      <c r="J426" s="40" t="s">
        <v>109</v>
      </c>
      <c r="K426">
        <v>7647520</v>
      </c>
      <c r="L426" s="41">
        <f>K426/K429</f>
        <v>0.23599917530886341</v>
      </c>
    </row>
    <row r="427" spans="2:12">
      <c r="B427" s="61" t="s">
        <v>109</v>
      </c>
      <c r="C427" s="62">
        <v>760194</v>
      </c>
      <c r="D427" s="41">
        <f>C427/C429</f>
        <v>0.23647542449726799</v>
      </c>
      <c r="F427" s="61" t="s">
        <v>109</v>
      </c>
      <c r="G427" s="62">
        <v>4507676</v>
      </c>
      <c r="H427" s="41">
        <f>G427/G429</f>
        <v>0.23593612580423862</v>
      </c>
      <c r="J427" s="40" t="s">
        <v>108</v>
      </c>
      <c r="K427">
        <v>7599643</v>
      </c>
      <c r="L427" s="41">
        <f>K427/K429</f>
        <v>0.23452171169761918</v>
      </c>
    </row>
    <row r="428" spans="2:12">
      <c r="B428" s="61" t="s">
        <v>110</v>
      </c>
      <c r="C428" s="62">
        <v>1101473</v>
      </c>
      <c r="D428" s="41">
        <f>C428/C429</f>
        <v>0.34263792564434775</v>
      </c>
      <c r="F428" s="61" t="s">
        <v>110</v>
      </c>
      <c r="G428" s="62">
        <v>6517749</v>
      </c>
      <c r="H428" s="41">
        <f>G428/G429</f>
        <v>0.34114529261296739</v>
      </c>
      <c r="J428" s="40" t="s">
        <v>107</v>
      </c>
      <c r="K428">
        <v>6090441</v>
      </c>
      <c r="L428" s="41">
        <f>K428/K429</f>
        <v>0.18794838761680771</v>
      </c>
    </row>
    <row r="429" spans="2:12" ht="15" thickBot="1">
      <c r="B429" s="42" t="s">
        <v>156</v>
      </c>
      <c r="C429" s="63">
        <f>SUM(C425:C428)</f>
        <v>3214685</v>
      </c>
      <c r="D429" s="64">
        <f>SUM(D425:D428)</f>
        <v>1</v>
      </c>
      <c r="F429" s="42" t="s">
        <v>156</v>
      </c>
      <c r="G429" s="63">
        <f>SUM(G425:G428)</f>
        <v>19105493</v>
      </c>
      <c r="H429" s="68">
        <f>SUM(H425:H428)</f>
        <v>1</v>
      </c>
      <c r="J429" s="42" t="s">
        <v>156</v>
      </c>
      <c r="K429" s="56">
        <f>SUM(K425:K428)</f>
        <v>32404859</v>
      </c>
      <c r="L429" s="44">
        <f>SUM(L425:L428)</f>
        <v>1</v>
      </c>
    </row>
    <row r="432" spans="2:12">
      <c r="B432" s="52"/>
    </row>
  </sheetData>
  <mergeCells count="3">
    <mergeCell ref="J423:L423"/>
    <mergeCell ref="F423:H423"/>
    <mergeCell ref="B423:D423"/>
  </mergeCells>
  <conditionalFormatting sqref="D425:D428">
    <cfRule type="colorScale" priority="3">
      <colorScale>
        <cfvo type="min"/>
        <cfvo type="max"/>
        <color rgb="FFFCFCFF"/>
        <color rgb="FF63BE7B"/>
      </colorScale>
    </cfRule>
  </conditionalFormatting>
  <conditionalFormatting sqref="H425:H428">
    <cfRule type="colorScale" priority="2">
      <colorScale>
        <cfvo type="min"/>
        <cfvo type="max"/>
        <color rgb="FFFCFCFF"/>
        <color rgb="FF63BE7B"/>
      </colorScale>
    </cfRule>
  </conditionalFormatting>
  <conditionalFormatting sqref="L425:L428">
    <cfRule type="colorScale" priority="1">
      <colorScale>
        <cfvo type="min"/>
        <cfvo type="max"/>
        <color rgb="FFFCFCFF"/>
        <color rgb="FF63BE7B"/>
      </colorScale>
    </cfRule>
  </conditionalFormatting>
  <conditionalFormatting sqref="L390:P411">
    <cfRule type="colorScale" priority="4">
      <colorScale>
        <cfvo type="min"/>
        <cfvo type="max"/>
        <color rgb="FFFCFCFF"/>
        <color rgb="FF63BE7B"/>
      </colorScale>
    </cfRule>
  </conditionalFormatting>
  <hyperlinks>
    <hyperlink ref="R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AC69"/>
  <sheetViews>
    <sheetView showGridLines="0" topLeftCell="A4" zoomScale="80" zoomScaleNormal="80" workbookViewId="0">
      <selection activeCell="AC21" sqref="AC21"/>
    </sheetView>
  </sheetViews>
  <sheetFormatPr defaultColWidth="8.77734375" defaultRowHeight="14.4"/>
  <cols>
    <col min="1" max="1" width="4" customWidth="1"/>
    <col min="16" max="16" width="14.77734375" customWidth="1"/>
    <col min="18" max="18" width="12.21875" customWidth="1"/>
  </cols>
  <sheetData>
    <row r="1" spans="3:29">
      <c r="Q1" s="20" t="s">
        <v>19</v>
      </c>
    </row>
    <row r="5" spans="3:29" ht="15" thickBot="1"/>
    <row r="6" spans="3:29" s="73" customFormat="1" ht="15.6">
      <c r="C6" s="70" t="s">
        <v>173</v>
      </c>
      <c r="D6" s="71"/>
      <c r="E6" s="71"/>
      <c r="F6" s="71"/>
      <c r="G6" s="71"/>
      <c r="H6" s="71"/>
      <c r="I6" s="71"/>
      <c r="J6" s="71"/>
      <c r="K6" s="71"/>
      <c r="L6" s="71"/>
      <c r="M6" s="71"/>
      <c r="N6" s="71"/>
      <c r="O6" s="71"/>
      <c r="P6" s="71"/>
      <c r="Q6" s="71"/>
      <c r="R6" s="71"/>
      <c r="S6" s="71"/>
      <c r="T6" s="71"/>
      <c r="U6" s="71"/>
      <c r="V6" s="71"/>
      <c r="W6" s="71"/>
      <c r="X6" s="71"/>
      <c r="Y6" s="71"/>
      <c r="Z6" s="71"/>
      <c r="AA6" s="71"/>
      <c r="AB6" s="71"/>
      <c r="AC6" s="72"/>
    </row>
    <row r="7" spans="3:29" s="73" customFormat="1" ht="15.6">
      <c r="C7" s="74"/>
      <c r="AC7" s="75"/>
    </row>
    <row r="8" spans="3:29" s="73" customFormat="1" ht="15.6">
      <c r="C8" s="76" t="s">
        <v>174</v>
      </c>
      <c r="AC8" s="75"/>
    </row>
    <row r="9" spans="3:29" s="73" customFormat="1" ht="15.6">
      <c r="C9" s="76" t="s">
        <v>175</v>
      </c>
      <c r="AC9" s="75"/>
    </row>
    <row r="10" spans="3:29" s="73" customFormat="1" ht="16.2" thickBot="1">
      <c r="C10" s="77" t="s">
        <v>176</v>
      </c>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9"/>
    </row>
    <row r="11" spans="3:29" s="73" customFormat="1" ht="15.6"/>
    <row r="12" spans="3:29" s="73" customFormat="1" ht="16.2" thickBot="1"/>
    <row r="13" spans="3:29" s="73" customFormat="1" ht="15.6">
      <c r="C13" s="70" t="s">
        <v>172</v>
      </c>
      <c r="D13" s="71"/>
      <c r="E13" s="71"/>
      <c r="F13" s="71"/>
      <c r="G13" s="71"/>
      <c r="H13" s="71"/>
      <c r="I13" s="71"/>
      <c r="J13" s="71"/>
      <c r="K13" s="71"/>
      <c r="L13" s="71"/>
      <c r="M13" s="71"/>
      <c r="N13" s="71"/>
      <c r="O13" s="71"/>
      <c r="P13" s="71"/>
      <c r="Q13" s="71"/>
      <c r="R13" s="71"/>
      <c r="S13" s="71"/>
      <c r="T13" s="71"/>
      <c r="U13" s="71"/>
      <c r="V13" s="71"/>
      <c r="W13" s="72"/>
    </row>
    <row r="14" spans="3:29" s="73" customFormat="1" ht="15.6">
      <c r="C14" s="76"/>
      <c r="W14" s="75"/>
    </row>
    <row r="15" spans="3:29" s="73" customFormat="1" ht="15.6">
      <c r="C15" s="80" t="s">
        <v>166</v>
      </c>
      <c r="W15" s="75"/>
    </row>
    <row r="16" spans="3:29" s="73" customFormat="1" ht="15.6">
      <c r="C16" s="76" t="s">
        <v>184</v>
      </c>
      <c r="W16" s="75"/>
    </row>
    <row r="17" spans="3:23" s="73" customFormat="1" ht="15.6">
      <c r="C17" s="76"/>
      <c r="W17" s="75"/>
    </row>
    <row r="18" spans="3:23" s="73" customFormat="1" ht="15.6">
      <c r="C18" s="80" t="s">
        <v>167</v>
      </c>
      <c r="W18" s="75"/>
    </row>
    <row r="19" spans="3:23" s="73" customFormat="1" ht="16.2" thickBot="1">
      <c r="C19" s="77" t="s">
        <v>185</v>
      </c>
      <c r="D19" s="78"/>
      <c r="E19" s="78"/>
      <c r="F19" s="78"/>
      <c r="G19" s="78"/>
      <c r="H19" s="78"/>
      <c r="I19" s="78"/>
      <c r="J19" s="78"/>
      <c r="K19" s="78"/>
      <c r="L19" s="78"/>
      <c r="M19" s="78"/>
      <c r="N19" s="78"/>
      <c r="O19" s="78"/>
      <c r="P19" s="78"/>
      <c r="Q19" s="78"/>
      <c r="R19" s="78"/>
      <c r="S19" s="78"/>
      <c r="T19" s="78"/>
      <c r="U19" s="78"/>
      <c r="V19" s="78"/>
      <c r="W19" s="79"/>
    </row>
    <row r="20" spans="3:23" s="73" customFormat="1" ht="15.6"/>
    <row r="21" spans="3:23" s="73" customFormat="1" ht="16.2" thickBot="1"/>
    <row r="22" spans="3:23" s="73" customFormat="1" ht="15.6">
      <c r="C22" s="70" t="s">
        <v>171</v>
      </c>
      <c r="D22" s="71"/>
      <c r="E22" s="71"/>
      <c r="F22" s="71"/>
      <c r="G22" s="71"/>
      <c r="H22" s="71"/>
      <c r="I22" s="71"/>
      <c r="J22" s="71"/>
      <c r="K22" s="71"/>
      <c r="L22" s="71"/>
      <c r="M22" s="71"/>
      <c r="N22" s="71"/>
      <c r="O22" s="71"/>
      <c r="P22" s="71"/>
      <c r="Q22" s="71"/>
      <c r="R22" s="72"/>
    </row>
    <row r="23" spans="3:23" s="73" customFormat="1" ht="15.6">
      <c r="C23" s="76"/>
      <c r="R23" s="75"/>
    </row>
    <row r="24" spans="3:23" s="73" customFormat="1" ht="15.6">
      <c r="C24" s="80" t="s">
        <v>168</v>
      </c>
      <c r="R24" s="75"/>
    </row>
    <row r="25" spans="3:23" s="73" customFormat="1" ht="16.2" thickBot="1">
      <c r="C25" s="77" t="s">
        <v>183</v>
      </c>
      <c r="D25" s="78"/>
      <c r="E25" s="78"/>
      <c r="F25" s="78"/>
      <c r="G25" s="78"/>
      <c r="H25" s="78"/>
      <c r="I25" s="78"/>
      <c r="J25" s="78"/>
      <c r="K25" s="78"/>
      <c r="L25" s="78"/>
      <c r="M25" s="78"/>
      <c r="N25" s="78"/>
      <c r="O25" s="78"/>
      <c r="P25" s="78"/>
      <c r="Q25" s="78"/>
      <c r="R25" s="79"/>
    </row>
    <row r="26" spans="3:23" s="73" customFormat="1" ht="15.6"/>
    <row r="27" spans="3:23" s="73" customFormat="1" ht="16.2" thickBot="1"/>
    <row r="28" spans="3:23" s="73" customFormat="1" ht="15.6">
      <c r="C28" s="70" t="s">
        <v>170</v>
      </c>
      <c r="D28" s="71"/>
      <c r="E28" s="71"/>
      <c r="F28" s="71"/>
      <c r="G28" s="71"/>
      <c r="H28" s="71"/>
      <c r="I28" s="71"/>
      <c r="J28" s="71"/>
      <c r="K28" s="71"/>
      <c r="L28" s="71"/>
      <c r="M28" s="71"/>
      <c r="N28" s="71"/>
      <c r="O28" s="71"/>
      <c r="P28" s="71"/>
      <c r="Q28" s="71"/>
      <c r="R28" s="71"/>
      <c r="S28" s="71"/>
      <c r="T28" s="71"/>
      <c r="U28" s="72"/>
    </row>
    <row r="29" spans="3:23" s="73" customFormat="1" ht="15.6">
      <c r="C29" s="76"/>
      <c r="U29" s="75"/>
    </row>
    <row r="30" spans="3:23" s="73" customFormat="1" ht="15.6">
      <c r="C30" s="80" t="s">
        <v>177</v>
      </c>
      <c r="U30" s="75"/>
    </row>
    <row r="31" spans="3:23" s="73" customFormat="1" ht="15.6">
      <c r="C31" s="76" t="s">
        <v>181</v>
      </c>
      <c r="U31" s="75"/>
    </row>
    <row r="32" spans="3:23" s="73" customFormat="1" ht="15.6">
      <c r="C32" s="76"/>
      <c r="U32" s="75"/>
    </row>
    <row r="33" spans="3:21" s="73" customFormat="1" ht="15.6">
      <c r="C33" s="80" t="s">
        <v>178</v>
      </c>
      <c r="U33" s="75"/>
    </row>
    <row r="34" spans="3:21" s="73" customFormat="1" ht="16.2" thickBot="1">
      <c r="C34" s="77" t="s">
        <v>182</v>
      </c>
      <c r="D34" s="78"/>
      <c r="E34" s="78"/>
      <c r="F34" s="78"/>
      <c r="G34" s="78"/>
      <c r="H34" s="78"/>
      <c r="I34" s="78"/>
      <c r="J34" s="78"/>
      <c r="K34" s="78"/>
      <c r="L34" s="78"/>
      <c r="M34" s="78"/>
      <c r="N34" s="78"/>
      <c r="O34" s="78"/>
      <c r="P34" s="78"/>
      <c r="Q34" s="78"/>
      <c r="R34" s="78"/>
      <c r="S34" s="78"/>
      <c r="T34" s="78"/>
      <c r="U34" s="79"/>
    </row>
    <row r="35" spans="3:21" s="73" customFormat="1" ht="15.6"/>
    <row r="36" spans="3:21" s="73" customFormat="1" ht="16.2" thickBot="1"/>
    <row r="37" spans="3:21" s="73" customFormat="1" ht="15.6">
      <c r="C37" s="70" t="s">
        <v>169</v>
      </c>
      <c r="D37" s="71"/>
      <c r="E37" s="71"/>
      <c r="F37" s="71"/>
      <c r="G37" s="71"/>
      <c r="H37" s="71"/>
      <c r="I37" s="71"/>
      <c r="J37" s="71"/>
      <c r="K37" s="71"/>
      <c r="L37" s="71"/>
      <c r="M37" s="71"/>
      <c r="N37" s="71"/>
      <c r="O37" s="71"/>
      <c r="P37" s="72"/>
    </row>
    <row r="38" spans="3:21" s="73" customFormat="1" ht="15.6">
      <c r="C38" s="76"/>
      <c r="P38" s="75"/>
    </row>
    <row r="39" spans="3:21" s="73" customFormat="1" ht="15.6">
      <c r="C39" s="80" t="s">
        <v>179</v>
      </c>
      <c r="E39" s="75"/>
      <c r="P39" s="75"/>
    </row>
    <row r="40" spans="3:21" s="73" customFormat="1" ht="16.2" thickBot="1">
      <c r="C40" s="77" t="s">
        <v>180</v>
      </c>
      <c r="D40" s="78"/>
      <c r="E40" s="79"/>
      <c r="F40" s="78"/>
      <c r="G40" s="78"/>
      <c r="H40" s="78"/>
      <c r="I40" s="78"/>
      <c r="J40" s="78"/>
      <c r="K40" s="78"/>
      <c r="L40" s="78"/>
      <c r="M40" s="78"/>
      <c r="N40" s="78"/>
      <c r="O40" s="78"/>
      <c r="P40" s="79"/>
    </row>
    <row r="62" spans="3:3">
      <c r="C62" t="s">
        <v>175</v>
      </c>
    </row>
    <row r="64" spans="3:3">
      <c r="C64" t="s">
        <v>176</v>
      </c>
    </row>
    <row r="67" spans="3:3">
      <c r="C67" t="s">
        <v>175</v>
      </c>
    </row>
    <row r="69" spans="3:3">
      <c r="C69" t="s">
        <v>176</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magi apostoli</cp:lastModifiedBy>
  <dcterms:created xsi:type="dcterms:W3CDTF">2020-03-05T18:09:11Z</dcterms:created>
  <dcterms:modified xsi:type="dcterms:W3CDTF">2025-07-08T16:06:29Z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