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rles\Documents\"/>
    </mc:Choice>
  </mc:AlternateContent>
  <xr:revisionPtr revIDLastSave="0" documentId="8_{7A580F9C-2BDE-4894-A60A-1449D17B6C85}" xr6:coauthVersionLast="47" xr6:coauthVersionMax="47" xr10:uidLastSave="{00000000-0000-0000-0000-000000000000}"/>
  <bookViews>
    <workbookView xWindow="570" yWindow="2950" windowWidth="19200" windowHeight="11210" xr2:uid="{2542851A-905F-4884-B94B-624AA3248C26}"/>
  </bookViews>
  <sheets>
    <sheet name="dataset" sheetId="1" r:id="rId1"/>
    <sheet name="summary" sheetId="2" r:id="rId2"/>
    <sheet name="TES" sheetId="4" r:id="rId3"/>
    <sheet name="price" sheetId="5" r:id="rId4"/>
    <sheet name="FEC" sheetId="3" r:id="rId5"/>
    <sheet name="NG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2" i="1"/>
</calcChain>
</file>

<file path=xl/sharedStrings.xml><?xml version="1.0" encoding="utf-8"?>
<sst xmlns="http://schemas.openxmlformats.org/spreadsheetml/2006/main" count="168" uniqueCount="103">
  <si>
    <t>Belgium</t>
  </si>
  <si>
    <t>Bulgaria</t>
  </si>
  <si>
    <t>Czechia</t>
  </si>
  <si>
    <t>Denmark</t>
  </si>
  <si>
    <t>Germany (until 1990 former territory of the FRG)</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</si>
  <si>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</si>
  <si>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</si>
  <si>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</si>
  <si>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</si>
  <si>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</si>
  <si>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</si>
  <si>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</si>
  <si>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</si>
  <si>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</si>
  <si>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</si>
  <si>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</si>
  <si>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</si>
  <si>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</si>
  <si>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</si>
  <si>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</si>
  <si>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</si>
  <si>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</si>
  <si>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</si>
  <si>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</si>
  <si>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</si>
  <si>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</si>
  <si>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</si>
  <si>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</si>
  <si>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</si>
  <si>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United Kingdom</t>
  </si>
  <si>
    <t>Montenegro</t>
  </si>
  <si>
    <t>North Macedonia</t>
  </si>
  <si>
    <t>Albania</t>
  </si>
  <si>
    <t>Serbia</t>
  </si>
  <si>
    <t>Türkiye</t>
  </si>
  <si>
    <t>Bosnia and Herzegovina</t>
  </si>
  <si>
    <t>Kosovo (under United Nations Security Council Resolution 1244/99)</t>
  </si>
  <si>
    <t>Moldova</t>
  </si>
  <si>
    <t>Ukraine</t>
  </si>
  <si>
    <t>Georgia</t>
  </si>
  <si>
    <t>:</t>
  </si>
  <si>
    <t>Liechtenstein</t>
  </si>
  <si>
    <t>Switzerland</t>
  </si>
  <si>
    <t>TES</t>
  </si>
  <si>
    <t>TES: total energy supply (thousand tonnes oil equivalent)</t>
  </si>
  <si>
    <t>price</t>
  </si>
  <si>
    <t>FEC</t>
  </si>
  <si>
    <t>FEC: final energy consumption (thousand tonnes oil equivalent)</t>
  </si>
  <si>
    <t>Final energy consumption in households by type of fuel [TEN00125]</t>
  </si>
  <si>
    <t>Open product page</t>
  </si>
  <si>
    <t>Open in Data Browser</t>
  </si>
  <si>
    <t xml:space="preserve">Description: </t>
  </si>
  <si>
    <t>Final energy consumption in households covers the energy consumption of households (individual dwellings, apartments, etc.) for space heating, water heating, cooling, cooking as well as electricity consumption by various electrical appliances. Self-produced electricity is included and counts as consumption of electricity. Self-produced heat is counted only for active system, systems for passive heating are excluded from the scope of energy statistics.</t>
  </si>
  <si>
    <t xml:space="preserve">Last update of data: </t>
  </si>
  <si>
    <t>14/04/2022 11:00</t>
  </si>
  <si>
    <t xml:space="preserve">Last change of data structure: </t>
  </si>
  <si>
    <t>Institutional source(s)</t>
  </si>
  <si>
    <t>Eurostat</t>
  </si>
  <si>
    <t>Source dataset(s)</t>
  </si>
  <si>
    <t>This dataset is computed from</t>
  </si>
  <si>
    <t>NRG_BAL_C</t>
  </si>
  <si>
    <t>Contents</t>
  </si>
  <si>
    <t>Time frequency</t>
  </si>
  <si>
    <t>Energy balance</t>
  </si>
  <si>
    <t>Standard international energy product classification (SIEC)</t>
  </si>
  <si>
    <t>Unit of measure</t>
  </si>
  <si>
    <t>Sheet 1</t>
  </si>
  <si>
    <t>Annual</t>
  </si>
  <si>
    <t>Final consumption - other sectors - households - energy use</t>
  </si>
  <si>
    <t>Total</t>
  </si>
  <si>
    <t>Thousand tonnes of oil equivalent</t>
  </si>
  <si>
    <t>Total energy supply by product [TEN00122$DEFAULTVIEW]</t>
  </si>
  <si>
    <t>The Total energy supply is one of the most important aggregate of the energy balance. For the total of all energy products this is the total energy delivered/consumed in a country excluding deliveries to international aviation and international marine bunkers. For primary products (those directly harvested from nature) it shows the available supply. For derived products (manufactured products, secondary products) it covers only their international trade, stock changes and deliveries to international aviation and international marine bunkers. Production of derived products is recorded in the transformation output. Consequently, Total energy supply for derived products can be negative - which means its original primary form of supply was accounted for in the form of the respective primary energy product.</t>
  </si>
  <si>
    <t>This data product is extracted from the following source datasets</t>
  </si>
  <si>
    <t>TEN00122</t>
  </si>
  <si>
    <t>Total energy supply by product</t>
  </si>
  <si>
    <t>NRG_BAL_S</t>
  </si>
  <si>
    <t>Total energy supply</t>
  </si>
  <si>
    <t>Electricity prices by type of user [TEN00117]</t>
  </si>
  <si>
    <t>This indicator presents electricity prices charged to final consumers. Electricity prices for non-household consumers are defined as follows: Average national price in Euro per kWh without taxes applicable for the first semester of each year for medium size industrial consumers (Consumption Band Ic with annual consumption between 500 and 2000 MWh). Electricity prices for household consumers are defined as follows: Average national price in Euro per kWh including taxes and levies applicable for the first semester of each year for medium size household consumers (Consumption Band Dc with annual consumption between 2500 and 5000 kWh).</t>
  </si>
  <si>
    <t>27/10/2022 23:00</t>
  </si>
  <si>
    <t>NRG_PC_204</t>
  </si>
  <si>
    <t>NRG_PC_205</t>
  </si>
  <si>
    <t>Products</t>
  </si>
  <si>
    <t>Currency</t>
  </si>
  <si>
    <t>Energy indicator</t>
  </si>
  <si>
    <t>Electrical energy</t>
  </si>
  <si>
    <t>Euro</t>
  </si>
  <si>
    <t>Kilowatt-hour</t>
  </si>
  <si>
    <t>Medium size households</t>
  </si>
  <si>
    <t>price: price-elasticity of Kilowatt-hour of energy for households</t>
  </si>
  <si>
    <t>Net greenhouse gas emissions (source: EEA) [SDG_13_10]</t>
  </si>
  <si>
    <t>The indicator measures total national emissions (from both ESD and ETS sectors) including international aviation of the so called ‘Kyoto basket’ of greenhouse gases, including carbon dioxide (CO2), methane (CH4), nitrous oxide (N2O), and the so-called F-gases (hydrofluorocarbons, perfluorocarbons, nitrogen triflouride (NF3) and sulphur hexafluoride (SF6)) from all sectors of the GHG emission inventories (including international aviation and indirect CO2). The indicator is presented in two forms: as net emissions including land use, land use change and forestry (LULUCF) as well as excluding LULUCF. Using each gas’ individual global warming potential (GWP), they are being integrated into a single indicator expressed in units of CO2 equivalents. The GHG emission inventories are submitted annually by the EU Member States to the United Nations Framework Convention on Climate Change (UNFCCC).</t>
  </si>
  <si>
    <t>11/07/2022 11:00</t>
  </si>
  <si>
    <t>European Environment Agency (EEA)</t>
  </si>
  <si>
    <t>DEMO_GIND</t>
  </si>
  <si>
    <t>ENV_AIR_GGE</t>
  </si>
  <si>
    <t>Air pollutants and greenhouse gases</t>
  </si>
  <si>
    <t>Source sectors for greenhouse gas emissions (Common reporting format, UNFCCC)</t>
  </si>
  <si>
    <t>Greenhouse gases (CO2, N2O in CO2 equivalent, CH4 in CO2 equivalent, HFC in CO2 equivalent, PFC in CO2 equivalent, SF6 in CO2 equivalent, NF3 in CO2 equivalent)</t>
  </si>
  <si>
    <t>Total (excluding memo items, including international aviation)</t>
  </si>
  <si>
    <t>Tonnes per capita</t>
  </si>
  <si>
    <t>NGE: net greenhouse emissions (tonnes per 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</si>
</sst>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
    <numFmt numFmtId="169" formatCode="#,##0.000"/>
    <numFmt numFmtId="170" formatCode="#,##0.0000"/>
  </numFmts>
  <fonts count="6" x14ac:knownFonts="1">
    <font>
      <sz val="11"/>
      <color theme="1"/>
      <name val="Calibri"/>
      <family val="2"/>
      <scheme val="minor"/>
    </font>
    <font>
      <sz val="11"/>
      <color indexed="8"/>
      <name val="Calibri"/>
      <family val="2"/>
      <scheme val="minor"/>
    </font>
    <font>
      <b/>
      <sz val="9"/>
      <name val="Arial"/>
      <family val="2"/>
    </font>
    <font>
      <sz val="9"/>
      <name val="Arial"/>
      <family val="2"/>
    </font>
    <font>
      <b/>
      <sz val="11"/>
      <name val="Arial"/>
      <family val="2"/>
    </font>
    <font>
      <u/>
      <sz val="9"/>
      <color indexed="12"/>
      <name val="Arial"/>
      <family val="2"/>
    </font>
  </fonts>
  <fills count="4">
    <fill>
      <patternFill patternType="none"/>
    </fill>
    <fill>
      <patternFill patternType="gray125"/>
    </fill>
    <fill>
      <patternFill patternType="solid">
        <fgColor rgb="FFDCE6F1"/>
      </patternFill>
    </fill>
    <fill>
      <patternFill patternType="solid">
        <fgColor rgb="FFF6F6F6"/>
      </patternFill>
    </fill>
  </fills>
  <borders count="2">
    <border>
      <left/>
      <right/>
      <top/>
      <bottom/>
      <diagonal/>
    </border>
    <border>
      <left style="thin">
        <color rgb="FFB0B0B0"/>
      </left>
      <right style="thin">
        <color rgb="FFB0B0B0"/>
      </right>
      <top style="thin">
        <color rgb="FFB0B0B0"/>
      </top>
      <bottom style="thin">
        <color rgb="FFB0B0B0"/>
      </bottom>
      <diagonal/>
    </border>
  </borders>
  <cellStyleXfs count="2">
    <xf numFmtId="0" fontId="0" fillId="0" borderId="0"/>
    <xf numFmtId="0" fontId="1" fillId="0" borderId="0"/>
  </cellStyleXfs>
  <cellXfs count="26">
    <xf numFmtId="0" fontId="0" fillId="0" borderId="0" xfId="0"/>
    <xf numFmtId="168" fontId="3" fillId="0" borderId="0" xfId="0" applyNumberFormat="1" applyFont="1" applyAlignment="1">
      <alignment horizontal="right" vertical="center" shrinkToFit="1"/>
    </xf>
    <xf numFmtId="3" fontId="3" fillId="0" borderId="0" xfId="1" applyNumberFormat="1" applyFont="1" applyAlignment="1">
      <alignment horizontal="right" vertical="center" shrinkToFit="1"/>
    </xf>
    <xf numFmtId="3" fontId="3" fillId="3" borderId="0" xfId="1" applyNumberFormat="1" applyFont="1" applyFill="1" applyAlignment="1">
      <alignment horizontal="right" vertical="center" shrinkToFit="1"/>
    </xf>
    <xf numFmtId="168" fontId="3" fillId="0" borderId="0" xfId="1" applyNumberFormat="1" applyFont="1" applyAlignment="1">
      <alignment horizontal="right" vertical="center" shrinkToFit="1"/>
    </xf>
    <xf numFmtId="168" fontId="3" fillId="3" borderId="0" xfId="1" applyNumberFormat="1" applyFont="1" applyFill="1" applyAlignment="1">
      <alignment horizontal="right" vertical="center" shrinkToFit="1"/>
    </xf>
    <xf numFmtId="169" fontId="3" fillId="0" borderId="0" xfId="1" applyNumberFormat="1" applyFont="1" applyAlignment="1">
      <alignment horizontal="right" vertical="center" shrinkToFit="1"/>
    </xf>
    <xf numFmtId="169" fontId="3" fillId="3" borderId="0" xfId="1" applyNumberFormat="1" applyFont="1" applyFill="1" applyAlignment="1">
      <alignment horizontal="right" vertical="center" shrinkToFit="1"/>
    </xf>
    <xf numFmtId="168" fontId="3" fillId="3" borderId="0" xfId="0" applyNumberFormat="1" applyFont="1" applyFill="1" applyAlignment="1">
      <alignment horizontal="right" vertical="center" shrinkToFit="1"/>
    </xf>
    <xf numFmtId="170" fontId="3" fillId="3" borderId="0" xfId="0" applyNumberFormat="1" applyFont="1" applyFill="1" applyAlignment="1">
      <alignment horizontal="right" vertical="center" shrinkToFit="1"/>
    </xf>
    <xf numFmtId="3" fontId="3" fillId="0" borderId="0" xfId="0" applyNumberFormat="1" applyFont="1" applyAlignment="1">
      <alignment horizontal="right" vertical="center" shrinkToFit="1"/>
    </xf>
    <xf numFmtId="0" fontId="2" fillId="2" borderId="1" xfId="0" applyFont="1" applyFill="1" applyBorder="1" applyAlignment="1">
      <alignment horizontal="left" vertical="center"/>
    </xf>
    <xf numFmtId="0" fontId="2" fillId="0" borderId="1" xfId="0" applyFont="1" applyFill="1" applyBorder="1" applyAlignment="1">
      <alignment horizontal="left" vertical="center"/>
    </xf>
    <xf numFmtId="169" fontId="3" fillId="0" borderId="0" xfId="0" applyNumberFormat="1" applyFont="1" applyAlignment="1">
      <alignment horizontal="right" vertical="center" shrinkToFit="1"/>
    </xf>
    <xf numFmtId="169" fontId="3" fillId="3" borderId="0" xfId="0" applyNumberFormat="1" applyFont="1" applyFill="1" applyAlignment="1">
      <alignment horizontal="right" vertical="center" shrinkToFit="1"/>
    </xf>
    <xf numFmtId="3" fontId="3" fillId="3" borderId="0" xfId="0" applyNumberFormat="1" applyFont="1" applyFill="1" applyAlignment="1">
      <alignment horizontal="right" vertical="center" shrinkToFit="1"/>
    </xf>
    <xf numFmtId="0" fontId="4" fillId="0" borderId="0" xfId="0" applyFont="1" applyAlignment="1">
      <alignment horizontal="left" vertical="center"/>
    </xf>
    <xf numFmtId="0" fontId="5" fillId="3" borderId="0" xfId="0" applyFont="1" applyFill="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top" wrapText="1"/>
    </xf>
    <xf numFmtId="0" fontId="0" fillId="0" borderId="0" xfId="0"/>
    <xf numFmtId="0" fontId="3" fillId="0" borderId="0" xfId="0" applyFont="1"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xf>
    <xf numFmtId="0" fontId="3" fillId="3" borderId="0" xfId="0" applyFont="1" applyFill="1" applyAlignment="1">
      <alignment horizontal="left" vertical="center"/>
    </xf>
    <xf numFmtId="0" fontId="0" fillId="0" borderId="0" xfId="0" applyFill="1"/>
  </cellXfs>
  <cellStyles count="2">
    <cellStyle name="Normal" xfId="0" builtinId="0"/>
    <cellStyle name="Normal 2" xfId="1" xr:uid="{1EB0302C-10B4-462E-A9B2-BB67CD4E3FA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124282</xdr:colOff>
      <xdr:row>3</xdr:row>
      <xdr:rowOff>57150</xdr:rowOff>
    </xdr:to>
    <xdr:pic>
      <xdr:nvPicPr>
        <xdr:cNvPr id="2" name="Picture 1" descr="Picture">
          <a:extLst>
            <a:ext uri="{FF2B5EF4-FFF2-40B4-BE49-F238E27FC236}">
              <a16:creationId xmlns:a16="http://schemas.microsoft.com/office/drawing/2014/main" id="{07C922FE-A7B6-4B5B-8838-79F29A0907AB}"/>
            </a:ext>
          </a:extLst>
        </xdr:cNvPr>
        <xdr:cNvPicPr>
          <a:picLocks noChangeAspect="1"/>
        </xdr:cNvPicPr>
      </xdr:nvPicPr>
      <xdr:blipFill>
        <a:blip xmlns:r="http://schemas.openxmlformats.org/officeDocument/2006/relationships" r:embed="rId1"/>
        <a:stretch>
          <a:fillRect/>
        </a:stretch>
      </xdr:blipFill>
      <xdr:spPr>
        <a:xfrm>
          <a:off x="0" y="0"/>
          <a:ext cx="12678232" cy="609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70876</xdr:colOff>
      <xdr:row>3</xdr:row>
      <xdr:rowOff>57150</xdr:rowOff>
    </xdr:to>
    <xdr:pic>
      <xdr:nvPicPr>
        <xdr:cNvPr id="2" name="Picture 1" descr="Picture">
          <a:extLst>
            <a:ext uri="{FF2B5EF4-FFF2-40B4-BE49-F238E27FC236}">
              <a16:creationId xmlns:a16="http://schemas.microsoft.com/office/drawing/2014/main" id="{35DBAAE3-DFA7-4CE9-9062-E8CEF554FE6F}"/>
            </a:ext>
          </a:extLst>
        </xdr:cNvPr>
        <xdr:cNvPicPr>
          <a:picLocks noChangeAspect="1"/>
        </xdr:cNvPicPr>
      </xdr:nvPicPr>
      <xdr:blipFill>
        <a:blip xmlns:r="http://schemas.openxmlformats.org/officeDocument/2006/relationships" r:embed="rId1"/>
        <a:stretch>
          <a:fillRect/>
        </a:stretch>
      </xdr:blipFill>
      <xdr:spPr>
        <a:xfrm>
          <a:off x="0" y="0"/>
          <a:ext cx="12529576" cy="60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29976</xdr:colOff>
      <xdr:row>3</xdr:row>
      <xdr:rowOff>57150</xdr:rowOff>
    </xdr:to>
    <xdr:pic>
      <xdr:nvPicPr>
        <xdr:cNvPr id="2" name="Picture 1" descr="Picture">
          <a:extLst>
            <a:ext uri="{FF2B5EF4-FFF2-40B4-BE49-F238E27FC236}">
              <a16:creationId xmlns:a16="http://schemas.microsoft.com/office/drawing/2014/main" id="{FF30F749-095A-4F6D-B1E2-D4B33C2AEB04}"/>
            </a:ext>
          </a:extLst>
        </xdr:cNvPr>
        <xdr:cNvPicPr>
          <a:picLocks noChangeAspect="1"/>
        </xdr:cNvPicPr>
      </xdr:nvPicPr>
      <xdr:blipFill>
        <a:blip xmlns:r="http://schemas.openxmlformats.org/officeDocument/2006/relationships" r:embed="rId1"/>
        <a:stretch>
          <a:fillRect/>
        </a:stretch>
      </xdr:blipFill>
      <xdr:spPr>
        <a:xfrm>
          <a:off x="0" y="0"/>
          <a:ext cx="12768076" cy="609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561419</xdr:colOff>
      <xdr:row>3</xdr:row>
      <xdr:rowOff>57150</xdr:rowOff>
    </xdr:to>
    <xdr:pic>
      <xdr:nvPicPr>
        <xdr:cNvPr id="2" name="Picture 1" descr="Picture">
          <a:extLst>
            <a:ext uri="{FF2B5EF4-FFF2-40B4-BE49-F238E27FC236}">
              <a16:creationId xmlns:a16="http://schemas.microsoft.com/office/drawing/2014/main" id="{86393F03-CD92-40C2-A3C8-1EBB7AF7538C}"/>
            </a:ext>
          </a:extLst>
        </xdr:cNvPr>
        <xdr:cNvPicPr>
          <a:picLocks noChangeAspect="1"/>
        </xdr:cNvPicPr>
      </xdr:nvPicPr>
      <xdr:blipFill>
        <a:blip xmlns:r="http://schemas.openxmlformats.org/officeDocument/2006/relationships" r:embed="rId1"/>
        <a:stretch>
          <a:fillRect/>
        </a:stretch>
      </xdr:blipFill>
      <xdr:spPr>
        <a:xfrm>
          <a:off x="0" y="0"/>
          <a:ext cx="12740719" cy="609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ec.europa.eu/eurostat/databrowser/product/page/TEN00122" TargetMode="External"/><Relationship Id="rId2" Type="http://schemas.openxmlformats.org/officeDocument/2006/relationships/hyperlink" Target="https://ec.europa.eu/eurostat/databrowser/view/TEN00122$DEFAULTVIEW/default/table" TargetMode="External"/><Relationship Id="rId1" Type="http://schemas.openxmlformats.org/officeDocument/2006/relationships/hyperlink" Target="https://ec.europa.eu/eurostat/databrowser/product/page/TEN00122$DEFAULTVIEW" TargetMode="External"/><Relationship Id="rId6" Type="http://schemas.openxmlformats.org/officeDocument/2006/relationships/drawing" Target="../drawings/drawing1.xml"/><Relationship Id="rId5" Type="http://schemas.openxmlformats.org/officeDocument/2006/relationships/hyperlink" Target="https://ec.europa.eu/eurostat/databrowser/product/view/NRG_BAL_S" TargetMode="External"/><Relationship Id="rId4" Type="http://schemas.openxmlformats.org/officeDocument/2006/relationships/hyperlink" Target="https://ec.europa.eu/eurostat/databrowser/view/TEN00122/default/tabl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c.europa.eu/eurostat/databrowser/product/view/NRG_PC_204" TargetMode="External"/><Relationship Id="rId2" Type="http://schemas.openxmlformats.org/officeDocument/2006/relationships/hyperlink" Target="https://ec.europa.eu/eurostat/databrowser/view/TEN00117/default/table" TargetMode="External"/><Relationship Id="rId1" Type="http://schemas.openxmlformats.org/officeDocument/2006/relationships/hyperlink" Target="https://ec.europa.eu/eurostat/databrowser/product/page/TEN00117" TargetMode="External"/><Relationship Id="rId5" Type="http://schemas.openxmlformats.org/officeDocument/2006/relationships/drawing" Target="../drawings/drawing2.xml"/><Relationship Id="rId4" Type="http://schemas.openxmlformats.org/officeDocument/2006/relationships/hyperlink" Target="https://ec.europa.eu/eurostat/databrowser/product/view/NRG_PC_205"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c.europa.eu/eurostat/databrowser/product/view/NRG_BAL_C" TargetMode="External"/><Relationship Id="rId2" Type="http://schemas.openxmlformats.org/officeDocument/2006/relationships/hyperlink" Target="https://ec.europa.eu/eurostat/databrowser/view/TEN00125/default/table" TargetMode="External"/><Relationship Id="rId1" Type="http://schemas.openxmlformats.org/officeDocument/2006/relationships/hyperlink" Target="https://ec.europa.eu/eurostat/databrowser/product/page/TEN00125"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ec.europa.eu/eurostat/databrowser/product/view/DEMO_GIND" TargetMode="External"/><Relationship Id="rId2" Type="http://schemas.openxmlformats.org/officeDocument/2006/relationships/hyperlink" Target="https://ec.europa.eu/eurostat/databrowser/view/SDG_13_10/default/table" TargetMode="External"/><Relationship Id="rId1" Type="http://schemas.openxmlformats.org/officeDocument/2006/relationships/hyperlink" Target="https://ec.europa.eu/eurostat/databrowser/product/page/SDG_13_10" TargetMode="External"/><Relationship Id="rId5" Type="http://schemas.openxmlformats.org/officeDocument/2006/relationships/drawing" Target="../drawings/drawing4.xml"/><Relationship Id="rId4" Type="http://schemas.openxmlformats.org/officeDocument/2006/relationships/hyperlink" Target="https://ec.europa.eu/eurostat/databrowser/product/view/ENV_AIR_G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45A93-FFAF-4690-A85A-D9A65D3DF1B0}">
  <dimension ref="A1:G44"/>
  <sheetViews>
    <sheetView tabSelected="1" workbookViewId="0">
      <selection activeCell="E2" sqref="E2:E34"/>
    </sheetView>
  </sheetViews>
  <sheetFormatPr defaultRowHeight="14.5" x14ac:dyDescent="0.35"/>
  <cols>
    <col min="5" max="5" width="8.7265625" style="25"/>
  </cols>
  <sheetData>
    <row r="1" spans="1:7" x14ac:dyDescent="0.35">
      <c r="B1" t="s">
        <v>43</v>
      </c>
      <c r="C1" t="s">
        <v>45</v>
      </c>
      <c r="D1" t="s">
        <v>46</v>
      </c>
    </row>
    <row r="2" spans="1:7" x14ac:dyDescent="0.35">
      <c r="A2" s="11" t="s">
        <v>32</v>
      </c>
      <c r="B2" s="4">
        <v>50241.267</v>
      </c>
      <c r="C2" s="1">
        <v>9.2200000000000004E-2</v>
      </c>
      <c r="D2" s="13">
        <v>541.03</v>
      </c>
      <c r="E2" s="12"/>
      <c r="G2" t="str">
        <f>IF(F$2=$A$2,"Match","No match")</f>
        <v>No match</v>
      </c>
    </row>
    <row r="3" spans="1:7" x14ac:dyDescent="0.35">
      <c r="A3" s="11" t="s">
        <v>19</v>
      </c>
      <c r="B3" s="5">
        <v>17698.184000000001</v>
      </c>
      <c r="C3" s="8">
        <v>0.21110000000000001</v>
      </c>
      <c r="D3" s="8">
        <v>6683.0749999999998</v>
      </c>
      <c r="E3" s="12"/>
      <c r="G3" t="str">
        <f t="shared" ref="G3:G43" si="0">IF(F$2=$A$2,"Match","No match")</f>
        <v>No match</v>
      </c>
    </row>
    <row r="4" spans="1:7" x14ac:dyDescent="0.35">
      <c r="A4" s="11" t="s">
        <v>0</v>
      </c>
      <c r="B4" s="4">
        <v>40096.936999999998</v>
      </c>
      <c r="C4" s="1">
        <v>0.2792</v>
      </c>
      <c r="D4" s="1">
        <v>7934.5249999999996</v>
      </c>
      <c r="E4" s="12"/>
      <c r="G4" t="str">
        <f t="shared" si="0"/>
        <v>No match</v>
      </c>
    </row>
    <row r="5" spans="1:7" x14ac:dyDescent="0.35">
      <c r="A5" s="11" t="s">
        <v>35</v>
      </c>
      <c r="B5" s="5">
        <v>15553.268</v>
      </c>
      <c r="C5" s="9">
        <v>8.6999999999999994E-2</v>
      </c>
      <c r="D5" s="8">
        <v>1800.155</v>
      </c>
      <c r="E5" s="12"/>
      <c r="G5" t="str">
        <f t="shared" si="0"/>
        <v>No match</v>
      </c>
    </row>
    <row r="6" spans="1:7" x14ac:dyDescent="0.35">
      <c r="A6" s="11" t="s">
        <v>1</v>
      </c>
      <c r="B6" s="4">
        <v>280169.37599999999</v>
      </c>
      <c r="C6" s="8">
        <v>9.9699999999999997E-2</v>
      </c>
      <c r="D6" s="8">
        <v>2382.2449999999999</v>
      </c>
      <c r="E6" s="12"/>
      <c r="G6" t="str">
        <f t="shared" si="0"/>
        <v>No match</v>
      </c>
    </row>
    <row r="7" spans="1:7" x14ac:dyDescent="0.35">
      <c r="A7" s="11" t="s">
        <v>10</v>
      </c>
      <c r="B7" s="5">
        <v>4465.598</v>
      </c>
      <c r="C7" s="1">
        <v>0.13009999999999999</v>
      </c>
      <c r="D7" s="1">
        <v>2277.143</v>
      </c>
      <c r="E7" s="12"/>
      <c r="G7" t="str">
        <f t="shared" si="0"/>
        <v>No match</v>
      </c>
    </row>
    <row r="8" spans="1:7" x14ac:dyDescent="0.35">
      <c r="A8" s="11" t="s">
        <v>12</v>
      </c>
      <c r="B8" s="4">
        <v>13321.344999999999</v>
      </c>
      <c r="C8" s="1">
        <v>0.21329999999999999</v>
      </c>
      <c r="D8" s="1">
        <v>364.49299999999999</v>
      </c>
      <c r="E8" s="12"/>
      <c r="G8" t="str">
        <f t="shared" si="0"/>
        <v>No match</v>
      </c>
    </row>
    <row r="9" spans="1:7" x14ac:dyDescent="0.35">
      <c r="A9" s="11" t="s">
        <v>2</v>
      </c>
      <c r="B9" s="5">
        <v>20093.116000000002</v>
      </c>
      <c r="C9" s="1">
        <v>0.18410000000000001</v>
      </c>
      <c r="D9" s="1">
        <v>7148.0519999999997</v>
      </c>
      <c r="E9" s="12"/>
      <c r="G9" t="str">
        <f t="shared" si="0"/>
        <v>No match</v>
      </c>
    </row>
    <row r="10" spans="1:7" x14ac:dyDescent="0.35">
      <c r="A10" s="11" t="s">
        <v>3</v>
      </c>
      <c r="B10" s="4">
        <v>110218.905</v>
      </c>
      <c r="C10" s="8">
        <v>0.2833</v>
      </c>
      <c r="D10" s="8">
        <v>4323.4830000000002</v>
      </c>
      <c r="E10" s="12"/>
      <c r="G10" t="str">
        <f t="shared" si="0"/>
        <v>No match</v>
      </c>
    </row>
    <row r="11" spans="1:7" x14ac:dyDescent="0.35">
      <c r="A11" s="11" t="s">
        <v>5</v>
      </c>
      <c r="B11" s="5">
        <v>221095.549</v>
      </c>
      <c r="C11" s="8">
        <v>0.1236</v>
      </c>
      <c r="D11" s="8">
        <v>944.66399999999999</v>
      </c>
      <c r="E11" s="12"/>
      <c r="G11" t="str">
        <f t="shared" si="0"/>
        <v>No match</v>
      </c>
    </row>
    <row r="12" spans="1:7" x14ac:dyDescent="0.35">
      <c r="A12" s="11" t="s">
        <v>25</v>
      </c>
      <c r="B12" s="4">
        <v>8252.6239999999998</v>
      </c>
      <c r="C12" s="9">
        <v>0.17399999999999999</v>
      </c>
      <c r="D12" s="8">
        <v>5289.2560000000003</v>
      </c>
      <c r="E12" s="12"/>
      <c r="G12" t="str">
        <f t="shared" si="0"/>
        <v>No match</v>
      </c>
    </row>
    <row r="13" spans="1:7" x14ac:dyDescent="0.35">
      <c r="A13" s="11" t="s">
        <v>9</v>
      </c>
      <c r="B13" s="5">
        <v>140100.48499999999</v>
      </c>
      <c r="C13" s="8">
        <v>0.1893</v>
      </c>
      <c r="D13" s="8">
        <v>38710.694000000003</v>
      </c>
      <c r="E13" s="12"/>
      <c r="G13" t="str">
        <f t="shared" si="0"/>
        <v>No match</v>
      </c>
    </row>
    <row r="14" spans="1:7" x14ac:dyDescent="0.35">
      <c r="A14" s="11" t="s">
        <v>39</v>
      </c>
      <c r="B14" s="4">
        <v>2190.578</v>
      </c>
      <c r="C14" s="8">
        <v>6.6299999999999998E-2</v>
      </c>
      <c r="D14" s="8">
        <v>1408.174</v>
      </c>
      <c r="E14" s="12"/>
      <c r="G14" t="str">
        <f t="shared" si="0"/>
        <v>No match</v>
      </c>
    </row>
    <row r="15" spans="1:7" x14ac:dyDescent="0.35">
      <c r="A15" s="11" t="s">
        <v>4</v>
      </c>
      <c r="B15" s="5">
        <v>4303.1310000000003</v>
      </c>
      <c r="C15" s="1">
        <v>0.30430000000000001</v>
      </c>
      <c r="D15" s="1">
        <v>57989.235999999997</v>
      </c>
      <c r="E15" s="12"/>
      <c r="G15" t="str">
        <f t="shared" si="0"/>
        <v>No match</v>
      </c>
    </row>
    <row r="16" spans="1:7" x14ac:dyDescent="0.35">
      <c r="A16" s="11" t="s">
        <v>7</v>
      </c>
      <c r="B16" s="4">
        <v>7578.4809999999998</v>
      </c>
      <c r="C16" s="8">
        <v>0.16739999999999999</v>
      </c>
      <c r="D16" s="8">
        <v>4290.4170000000004</v>
      </c>
      <c r="E16" s="12"/>
      <c r="G16" t="str">
        <f t="shared" si="0"/>
        <v>No match</v>
      </c>
    </row>
    <row r="17" spans="1:7" x14ac:dyDescent="0.35">
      <c r="A17" s="11" t="s">
        <v>16</v>
      </c>
      <c r="B17" s="5">
        <v>3417.509</v>
      </c>
      <c r="C17" s="1">
        <v>0.1031</v>
      </c>
      <c r="D17" s="1">
        <v>5966.4520000000002</v>
      </c>
      <c r="E17" s="12"/>
      <c r="G17" t="str">
        <f t="shared" si="0"/>
        <v>No match</v>
      </c>
    </row>
    <row r="18" spans="1:7" x14ac:dyDescent="0.35">
      <c r="A18" s="11" t="s">
        <v>27</v>
      </c>
      <c r="B18" s="4">
        <v>26051.553</v>
      </c>
      <c r="C18" s="8">
        <v>0.1341</v>
      </c>
      <c r="D18" s="8">
        <v>482.238</v>
      </c>
      <c r="E18" s="12"/>
      <c r="G18" t="str">
        <f t="shared" si="0"/>
        <v>No match</v>
      </c>
    </row>
    <row r="19" spans="1:7" x14ac:dyDescent="0.35">
      <c r="A19" s="11" t="s">
        <v>6</v>
      </c>
      <c r="B19" s="5">
        <v>702.09699999999998</v>
      </c>
      <c r="C19" s="1">
        <v>0.24129999999999999</v>
      </c>
      <c r="D19" s="1">
        <v>3124.8829999999998</v>
      </c>
      <c r="E19" s="12"/>
      <c r="G19" t="str">
        <f t="shared" si="0"/>
        <v>No match</v>
      </c>
    </row>
    <row r="20" spans="1:7" x14ac:dyDescent="0.35">
      <c r="A20" s="11" t="s">
        <v>11</v>
      </c>
      <c r="B20" s="6">
        <v>69719.520000000004</v>
      </c>
      <c r="C20" s="8">
        <v>0.22259999999999999</v>
      </c>
      <c r="D20" s="8">
        <v>30655.991999999998</v>
      </c>
      <c r="E20" s="12"/>
      <c r="G20" t="str">
        <f t="shared" si="0"/>
        <v>No match</v>
      </c>
    </row>
    <row r="21" spans="1:7" x14ac:dyDescent="0.35">
      <c r="A21" s="11" t="s">
        <v>36</v>
      </c>
      <c r="B21" s="5">
        <v>31910.031999999999</v>
      </c>
      <c r="C21" s="1">
        <v>6.0499999999999998E-2</v>
      </c>
      <c r="D21" s="1">
        <v>608.81799999999998</v>
      </c>
      <c r="E21" s="12"/>
      <c r="G21" t="str">
        <f t="shared" si="0"/>
        <v>No match</v>
      </c>
    </row>
    <row r="22" spans="1:7" x14ac:dyDescent="0.35">
      <c r="A22" s="11" t="s">
        <v>13</v>
      </c>
      <c r="B22" s="4">
        <v>102521.535</v>
      </c>
      <c r="C22" s="9">
        <v>0.14199999999999999</v>
      </c>
      <c r="D22" s="8">
        <v>1115.366</v>
      </c>
      <c r="E22" s="12"/>
      <c r="G22" t="str">
        <f t="shared" si="0"/>
        <v>No match</v>
      </c>
    </row>
    <row r="23" spans="1:7" x14ac:dyDescent="0.35">
      <c r="A23" s="11" t="s">
        <v>41</v>
      </c>
      <c r="B23" s="5">
        <v>20863.494999999999</v>
      </c>
      <c r="C23" s="1">
        <v>0.21149999999999999</v>
      </c>
      <c r="D23" s="10" t="s">
        <v>40</v>
      </c>
      <c r="E23" s="12"/>
      <c r="G23" t="str">
        <f t="shared" si="0"/>
        <v>No match</v>
      </c>
    </row>
    <row r="24" spans="1:7" x14ac:dyDescent="0.35">
      <c r="A24" s="11" t="s">
        <v>14</v>
      </c>
      <c r="B24" s="4">
        <v>32163.213</v>
      </c>
      <c r="C24" s="1">
        <v>0.1426</v>
      </c>
      <c r="D24" s="1">
        <v>1433.3610000000001</v>
      </c>
      <c r="E24" s="12"/>
      <c r="G24" t="str">
        <f t="shared" si="0"/>
        <v>No match</v>
      </c>
    </row>
    <row r="25" spans="1:7" x14ac:dyDescent="0.35">
      <c r="A25" s="11" t="s">
        <v>15</v>
      </c>
      <c r="B25" s="5">
        <v>6311.0249999999996</v>
      </c>
      <c r="C25" s="8">
        <v>0.1986</v>
      </c>
      <c r="D25" s="8">
        <v>495.70699999999999</v>
      </c>
      <c r="E25" s="12"/>
      <c r="G25" t="str">
        <f t="shared" si="0"/>
        <v>No match</v>
      </c>
    </row>
    <row r="26" spans="1:7" x14ac:dyDescent="0.35">
      <c r="A26" s="11" t="s">
        <v>17</v>
      </c>
      <c r="B26" s="4">
        <v>16417.670999999998</v>
      </c>
      <c r="C26" s="8">
        <v>0.12839999999999999</v>
      </c>
      <c r="D26" s="8">
        <v>104.913</v>
      </c>
      <c r="E26" s="12"/>
      <c r="G26" t="str">
        <f t="shared" si="0"/>
        <v>No match</v>
      </c>
    </row>
    <row r="27" spans="1:7" x14ac:dyDescent="0.35">
      <c r="A27" s="11" t="s">
        <v>37</v>
      </c>
      <c r="B27" s="7">
        <v>31833.37</v>
      </c>
      <c r="C27" s="8">
        <v>0.10680000000000001</v>
      </c>
      <c r="D27" s="14">
        <v>1254.8599999999999</v>
      </c>
      <c r="E27" s="12"/>
      <c r="G27" t="str">
        <f t="shared" si="0"/>
        <v>No match</v>
      </c>
    </row>
    <row r="28" spans="1:7" x14ac:dyDescent="0.35">
      <c r="A28" s="11" t="s">
        <v>30</v>
      </c>
      <c r="B28" s="4">
        <v>44863.786</v>
      </c>
      <c r="C28" s="1">
        <v>9.8799999999999999E-2</v>
      </c>
      <c r="D28" s="1">
        <v>243.16900000000001</v>
      </c>
      <c r="E28" s="12"/>
      <c r="G28" t="str">
        <f t="shared" si="0"/>
        <v>No match</v>
      </c>
    </row>
    <row r="29" spans="1:7" x14ac:dyDescent="0.35">
      <c r="A29" s="11" t="s">
        <v>18</v>
      </c>
      <c r="B29" s="5">
        <v>5896.6390000000001</v>
      </c>
      <c r="C29" s="1">
        <v>0.14269999999999999</v>
      </c>
      <c r="D29" s="1">
        <v>9312.1440000000002</v>
      </c>
      <c r="E29" s="12"/>
      <c r="G29" t="str">
        <f t="shared" si="0"/>
        <v>No match</v>
      </c>
    </row>
    <row r="30" spans="1:7" x14ac:dyDescent="0.35">
      <c r="A30" s="11" t="s">
        <v>31</v>
      </c>
      <c r="B30" s="6">
        <v>28288.9</v>
      </c>
      <c r="C30" s="8">
        <v>7.8200000000000006E-2</v>
      </c>
      <c r="D30" s="8">
        <v>513.38199999999995</v>
      </c>
      <c r="E30" s="12"/>
      <c r="G30" t="str">
        <f t="shared" si="0"/>
        <v>No match</v>
      </c>
    </row>
    <row r="31" spans="1:7" x14ac:dyDescent="0.35">
      <c r="A31" s="11" t="s">
        <v>28</v>
      </c>
      <c r="B31" s="3" t="s">
        <v>40</v>
      </c>
      <c r="C31" s="8">
        <v>0.13550000000000001</v>
      </c>
      <c r="D31" s="14">
        <v>4434.49</v>
      </c>
      <c r="E31" s="12"/>
      <c r="G31" t="str">
        <f t="shared" si="0"/>
        <v>No match</v>
      </c>
    </row>
    <row r="32" spans="1:7" x14ac:dyDescent="0.35">
      <c r="A32" s="11" t="s">
        <v>20</v>
      </c>
      <c r="B32" s="4">
        <v>1017.484</v>
      </c>
      <c r="C32" s="1">
        <v>0.14749999999999999</v>
      </c>
      <c r="D32" s="1">
        <v>21101.347000000002</v>
      </c>
      <c r="E32" s="12"/>
      <c r="G32" t="str">
        <f t="shared" si="0"/>
        <v>No match</v>
      </c>
    </row>
    <row r="33" spans="1:7" x14ac:dyDescent="0.35">
      <c r="A33" s="11" t="s">
        <v>21</v>
      </c>
      <c r="B33" s="5">
        <v>2590.1559999999999</v>
      </c>
      <c r="C33" s="9">
        <v>0.21199999999999999</v>
      </c>
      <c r="D33" s="8">
        <v>3013.0030000000002</v>
      </c>
      <c r="E33" s="12"/>
      <c r="G33" t="str">
        <f t="shared" si="0"/>
        <v>No match</v>
      </c>
    </row>
    <row r="34" spans="1:7" x14ac:dyDescent="0.35">
      <c r="A34" s="11" t="s">
        <v>22</v>
      </c>
      <c r="B34" s="4">
        <v>2166.8339999999998</v>
      </c>
      <c r="C34" s="1">
        <v>0.1459</v>
      </c>
      <c r="D34" s="1">
        <v>8007.4260000000004</v>
      </c>
      <c r="E34" s="12"/>
      <c r="G34" t="str">
        <f t="shared" si="0"/>
        <v>No match</v>
      </c>
    </row>
    <row r="35" spans="1:7" x14ac:dyDescent="0.35">
      <c r="A35" s="11" t="s">
        <v>33</v>
      </c>
      <c r="B35" s="5">
        <v>15834.352999999999</v>
      </c>
      <c r="C35" s="8">
        <v>7.3800000000000004E-2</v>
      </c>
      <c r="D35" s="8">
        <v>3488.069</v>
      </c>
      <c r="E35" s="12"/>
      <c r="G35" t="str">
        <f t="shared" si="0"/>
        <v>No match</v>
      </c>
    </row>
    <row r="36" spans="1:7" x14ac:dyDescent="0.35">
      <c r="A36" s="11" t="s">
        <v>24</v>
      </c>
      <c r="B36" s="6">
        <v>146134.49</v>
      </c>
      <c r="C36" s="1">
        <v>0.1686</v>
      </c>
      <c r="D36" s="1">
        <v>2744.5709999999999</v>
      </c>
      <c r="E36" s="12"/>
      <c r="G36" t="str">
        <f t="shared" si="0"/>
        <v>No match</v>
      </c>
    </row>
    <row r="37" spans="1:7" x14ac:dyDescent="0.35">
      <c r="A37" s="11" t="s">
        <v>23</v>
      </c>
      <c r="B37" s="7">
        <v>7104.7</v>
      </c>
      <c r="C37" s="8">
        <v>0.14480000000000001</v>
      </c>
      <c r="D37" s="8">
        <v>1072.4349999999999</v>
      </c>
      <c r="E37" s="12"/>
      <c r="G37" t="str">
        <f t="shared" si="0"/>
        <v>No match</v>
      </c>
    </row>
    <row r="38" spans="1:7" x14ac:dyDescent="0.35">
      <c r="A38" s="11" t="s">
        <v>8</v>
      </c>
      <c r="B38" s="4">
        <v>2662.9569999999999</v>
      </c>
      <c r="C38" s="1">
        <v>0.22389999999999999</v>
      </c>
      <c r="D38" s="1">
        <v>14558.174999999999</v>
      </c>
      <c r="E38" s="12"/>
      <c r="G38" t="str">
        <f t="shared" si="0"/>
        <v>No match</v>
      </c>
    </row>
    <row r="39" spans="1:7" x14ac:dyDescent="0.35">
      <c r="A39" s="11" t="s">
        <v>26</v>
      </c>
      <c r="B39" s="7">
        <v>2747.28</v>
      </c>
      <c r="C39" s="1">
        <v>0.18260000000000001</v>
      </c>
      <c r="D39" s="1">
        <v>7200.3239999999996</v>
      </c>
      <c r="E39" s="12"/>
      <c r="G39" t="str">
        <f t="shared" si="0"/>
        <v>No match</v>
      </c>
    </row>
    <row r="40" spans="1:7" x14ac:dyDescent="0.35">
      <c r="A40" s="11" t="s">
        <v>42</v>
      </c>
      <c r="B40" s="6">
        <v>86551.03</v>
      </c>
      <c r="C40" s="10" t="s">
        <v>40</v>
      </c>
      <c r="D40" s="10" t="s">
        <v>40</v>
      </c>
      <c r="E40" s="12"/>
      <c r="G40" t="str">
        <f t="shared" si="0"/>
        <v>No match</v>
      </c>
    </row>
    <row r="41" spans="1:7" x14ac:dyDescent="0.35">
      <c r="A41" s="11" t="s">
        <v>34</v>
      </c>
      <c r="B41" s="5">
        <v>4941.4650000000001</v>
      </c>
      <c r="C41" s="1">
        <v>9.9500000000000005E-2</v>
      </c>
      <c r="D41" s="1">
        <v>23029.022000000001</v>
      </c>
      <c r="E41" s="12"/>
      <c r="G41" t="str">
        <f t="shared" si="0"/>
        <v>No match</v>
      </c>
    </row>
    <row r="42" spans="1:7" x14ac:dyDescent="0.35">
      <c r="A42" s="11" t="s">
        <v>38</v>
      </c>
      <c r="B42" s="2" t="s">
        <v>40</v>
      </c>
      <c r="C42" s="1">
        <v>4.6600000000000003E-2</v>
      </c>
      <c r="D42" s="1">
        <v>13654.325000000001</v>
      </c>
      <c r="E42" s="12"/>
      <c r="G42" t="str">
        <f t="shared" si="0"/>
        <v>No match</v>
      </c>
    </row>
    <row r="43" spans="1:7" x14ac:dyDescent="0.35">
      <c r="A43" s="11" t="s">
        <v>29</v>
      </c>
      <c r="B43" s="3" t="s">
        <v>40</v>
      </c>
      <c r="C43" s="8">
        <v>0.2203</v>
      </c>
      <c r="D43" s="15" t="s">
        <v>40</v>
      </c>
      <c r="E43" s="12"/>
      <c r="G43" t="str">
        <f t="shared" si="0"/>
        <v>No match</v>
      </c>
    </row>
    <row r="44" spans="1:7" x14ac:dyDescent="0.35">
      <c r="A44"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02C5A-9142-48BA-9848-4266084B4F61}">
  <dimension ref="A1:A4"/>
  <sheetViews>
    <sheetView workbookViewId="0">
      <selection activeCell="J18" sqref="J18"/>
    </sheetView>
  </sheetViews>
  <sheetFormatPr defaultRowHeight="14.5" x14ac:dyDescent="0.35"/>
  <sheetData>
    <row r="1" spans="1:1" x14ac:dyDescent="0.35">
      <c r="A1" t="s">
        <v>44</v>
      </c>
    </row>
    <row r="2" spans="1:1" x14ac:dyDescent="0.35">
      <c r="A2" t="s">
        <v>90</v>
      </c>
    </row>
    <row r="3" spans="1:1" x14ac:dyDescent="0.35">
      <c r="A3" t="s">
        <v>47</v>
      </c>
    </row>
    <row r="4" spans="1:1" x14ac:dyDescent="0.35">
      <c r="A4" t="s">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B1E0B-815F-408B-AB0A-4E732DEF8482}">
  <dimension ref="A6:O24"/>
  <sheetViews>
    <sheetView workbookViewId="0">
      <selection activeCell="D12" sqref="D12"/>
    </sheetView>
  </sheetViews>
  <sheetFormatPr defaultRowHeight="14.5" x14ac:dyDescent="0.35"/>
  <cols>
    <col min="1" max="1" width="19.90625" customWidth="1"/>
    <col min="2" max="2" width="10.453125" customWidth="1"/>
    <col min="3" max="3" width="17.26953125" customWidth="1"/>
    <col min="4" max="4" width="17.08984375" customWidth="1"/>
    <col min="5" max="5" width="62.453125" customWidth="1"/>
    <col min="6" max="6" width="26.36328125" customWidth="1"/>
  </cols>
  <sheetData>
    <row r="6" spans="1:15" x14ac:dyDescent="0.35">
      <c r="A6" s="16" t="s">
        <v>71</v>
      </c>
    </row>
    <row r="7" spans="1:15" x14ac:dyDescent="0.35">
      <c r="A7" s="17" t="s">
        <v>49</v>
      </c>
      <c r="B7" s="17" t="s">
        <v>50</v>
      </c>
    </row>
    <row r="8" spans="1:15" x14ac:dyDescent="0.35">
      <c r="A8" s="18" t="s">
        <v>51</v>
      </c>
      <c r="B8" s="19" t="s">
        <v>72</v>
      </c>
      <c r="C8" s="20"/>
      <c r="D8" s="20"/>
      <c r="E8" s="20"/>
      <c r="F8" s="20"/>
      <c r="G8" s="20"/>
      <c r="H8" s="20"/>
      <c r="I8" s="20"/>
      <c r="J8" s="20"/>
      <c r="K8" s="20"/>
      <c r="L8" s="20"/>
      <c r="M8" s="20"/>
      <c r="N8" s="20"/>
      <c r="O8" s="20"/>
    </row>
    <row r="10" spans="1:15" x14ac:dyDescent="0.35">
      <c r="A10" s="21" t="s">
        <v>53</v>
      </c>
      <c r="D10" s="21" t="s">
        <v>54</v>
      </c>
    </row>
    <row r="11" spans="1:15" x14ac:dyDescent="0.35">
      <c r="A11" s="21" t="s">
        <v>55</v>
      </c>
      <c r="D11" s="21" t="s">
        <v>54</v>
      </c>
    </row>
    <row r="13" spans="1:15" x14ac:dyDescent="0.35">
      <c r="B13" s="22" t="s">
        <v>56</v>
      </c>
    </row>
    <row r="14" spans="1:15" x14ac:dyDescent="0.35">
      <c r="C14" s="21" t="s">
        <v>57</v>
      </c>
    </row>
    <row r="16" spans="1:15" x14ac:dyDescent="0.35">
      <c r="B16" s="22" t="s">
        <v>58</v>
      </c>
    </row>
    <row r="17" spans="2:6" x14ac:dyDescent="0.35">
      <c r="C17" s="21" t="s">
        <v>73</v>
      </c>
    </row>
    <row r="18" spans="2:6" x14ac:dyDescent="0.35">
      <c r="C18" s="21" t="s">
        <v>74</v>
      </c>
      <c r="D18" s="22" t="s">
        <v>75</v>
      </c>
      <c r="E18" s="23" t="s">
        <v>49</v>
      </c>
      <c r="F18" s="23" t="s">
        <v>50</v>
      </c>
    </row>
    <row r="20" spans="2:6" x14ac:dyDescent="0.35">
      <c r="B20" s="22" t="s">
        <v>58</v>
      </c>
    </row>
    <row r="21" spans="2:6" x14ac:dyDescent="0.35">
      <c r="C21" s="21" t="s">
        <v>59</v>
      </c>
    </row>
    <row r="22" spans="2:6" x14ac:dyDescent="0.35">
      <c r="C22" s="21" t="s">
        <v>76</v>
      </c>
      <c r="D22" s="23" t="s">
        <v>50</v>
      </c>
    </row>
    <row r="23" spans="2:6" x14ac:dyDescent="0.35">
      <c r="B23" s="16" t="s">
        <v>61</v>
      </c>
      <c r="C23" s="16" t="s">
        <v>62</v>
      </c>
      <c r="D23" s="16" t="s">
        <v>63</v>
      </c>
      <c r="E23" s="16" t="s">
        <v>64</v>
      </c>
      <c r="F23" s="16" t="s">
        <v>65</v>
      </c>
    </row>
    <row r="24" spans="2:6" x14ac:dyDescent="0.35">
      <c r="B24" s="23" t="s">
        <v>66</v>
      </c>
      <c r="C24" s="21" t="s">
        <v>67</v>
      </c>
      <c r="D24" s="21" t="s">
        <v>77</v>
      </c>
      <c r="E24" s="21" t="s">
        <v>69</v>
      </c>
      <c r="F24" s="21" t="s">
        <v>70</v>
      </c>
    </row>
  </sheetData>
  <mergeCells count="1">
    <mergeCell ref="B8:O8"/>
  </mergeCells>
  <hyperlinks>
    <hyperlink ref="A7" r:id="rId1" xr:uid="{1ED352A6-E08A-4F04-81A9-FD2068250F4E}"/>
    <hyperlink ref="B7" r:id="rId2" xr:uid="{8ECB8843-E154-4366-B048-44D544035556}"/>
    <hyperlink ref="E18" r:id="rId3" xr:uid="{FF3D8C60-4010-42BF-ADAA-BC10933F933B}"/>
    <hyperlink ref="F18" r:id="rId4" xr:uid="{CE1803F5-BE45-4EE4-A303-CE5C7BF6DA1B}"/>
    <hyperlink ref="D22" r:id="rId5" xr:uid="{01E6F951-C62F-42DA-870B-AC3475A0E70C}"/>
    <hyperlink ref="B24" location="'Sheet 1'!A1" display="Sheet 1" xr:uid="{6D1B1BF5-7EFB-4585-AAE8-2703E8F87146}"/>
  </hyperlink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AC8F6-2E8A-480A-A0A8-DB96B7E6FC62}">
  <dimension ref="A6:O21"/>
  <sheetViews>
    <sheetView workbookViewId="0">
      <selection sqref="A1:XFD1048576"/>
    </sheetView>
  </sheetViews>
  <sheetFormatPr defaultRowHeight="14.5" x14ac:dyDescent="0.35"/>
  <cols>
    <col min="1" max="1" width="19.90625" customWidth="1"/>
    <col min="2" max="2" width="10.453125" customWidth="1"/>
    <col min="3" max="3" width="17.26953125" customWidth="1"/>
    <col min="4" max="4" width="13.453125" customWidth="1"/>
    <col min="5" max="5" width="10.453125" customWidth="1"/>
    <col min="6" max="6" width="17.7265625" customWidth="1"/>
    <col min="7" max="7" width="19.26953125" customWidth="1"/>
  </cols>
  <sheetData>
    <row r="6" spans="1:15" x14ac:dyDescent="0.35">
      <c r="A6" s="16" t="s">
        <v>78</v>
      </c>
    </row>
    <row r="7" spans="1:15" x14ac:dyDescent="0.35">
      <c r="A7" s="17" t="s">
        <v>49</v>
      </c>
      <c r="B7" s="17" t="s">
        <v>50</v>
      </c>
    </row>
    <row r="8" spans="1:15" x14ac:dyDescent="0.35">
      <c r="A8" s="18" t="s">
        <v>51</v>
      </c>
      <c r="B8" s="19" t="s">
        <v>79</v>
      </c>
      <c r="C8" s="20"/>
      <c r="D8" s="20"/>
      <c r="E8" s="20"/>
      <c r="F8" s="20"/>
      <c r="G8" s="20"/>
      <c r="H8" s="20"/>
      <c r="I8" s="20"/>
      <c r="J8" s="20"/>
      <c r="K8" s="20"/>
      <c r="L8" s="20"/>
      <c r="M8" s="20"/>
      <c r="N8" s="20"/>
      <c r="O8" s="20"/>
    </row>
    <row r="10" spans="1:15" x14ac:dyDescent="0.35">
      <c r="A10" s="21" t="s">
        <v>53</v>
      </c>
      <c r="D10" s="21" t="s">
        <v>80</v>
      </c>
    </row>
    <row r="11" spans="1:15" x14ac:dyDescent="0.35">
      <c r="A11" s="21" t="s">
        <v>55</v>
      </c>
      <c r="D11" s="21" t="s">
        <v>80</v>
      </c>
    </row>
    <row r="13" spans="1:15" x14ac:dyDescent="0.35">
      <c r="B13" s="22" t="s">
        <v>56</v>
      </c>
    </row>
    <row r="14" spans="1:15" x14ac:dyDescent="0.35">
      <c r="C14" s="21" t="s">
        <v>57</v>
      </c>
    </row>
    <row r="16" spans="1:15" x14ac:dyDescent="0.35">
      <c r="B16" s="22" t="s">
        <v>58</v>
      </c>
    </row>
    <row r="17" spans="2:7" x14ac:dyDescent="0.35">
      <c r="C17" s="21" t="s">
        <v>59</v>
      </c>
    </row>
    <row r="18" spans="2:7" x14ac:dyDescent="0.35">
      <c r="C18" s="21" t="s">
        <v>81</v>
      </c>
      <c r="D18" s="23" t="s">
        <v>50</v>
      </c>
    </row>
    <row r="19" spans="2:7" x14ac:dyDescent="0.35">
      <c r="C19" s="21" t="s">
        <v>82</v>
      </c>
      <c r="D19" s="17" t="s">
        <v>50</v>
      </c>
    </row>
    <row r="20" spans="2:7" x14ac:dyDescent="0.35">
      <c r="B20" s="16" t="s">
        <v>61</v>
      </c>
      <c r="C20" s="16" t="s">
        <v>62</v>
      </c>
      <c r="D20" s="16" t="s">
        <v>83</v>
      </c>
      <c r="E20" s="16" t="s">
        <v>84</v>
      </c>
      <c r="F20" s="16" t="s">
        <v>65</v>
      </c>
      <c r="G20" s="16" t="s">
        <v>85</v>
      </c>
    </row>
    <row r="21" spans="2:7" x14ac:dyDescent="0.35">
      <c r="B21" s="17" t="s">
        <v>66</v>
      </c>
      <c r="C21" s="24" t="s">
        <v>67</v>
      </c>
      <c r="D21" s="24" t="s">
        <v>86</v>
      </c>
      <c r="E21" s="24" t="s">
        <v>87</v>
      </c>
      <c r="F21" s="24" t="s">
        <v>88</v>
      </c>
      <c r="G21" s="24" t="s">
        <v>89</v>
      </c>
    </row>
  </sheetData>
  <mergeCells count="1">
    <mergeCell ref="B8:O8"/>
  </mergeCells>
  <hyperlinks>
    <hyperlink ref="A7" r:id="rId1" xr:uid="{57A0826D-09E9-43C9-A172-9F9B7DB1132F}"/>
    <hyperlink ref="B7" r:id="rId2" xr:uid="{E53D364B-974D-44C6-A4EA-75B22D9F235A}"/>
    <hyperlink ref="D18" r:id="rId3" xr:uid="{F05BD0F7-29C2-46B0-84C2-AFC950CD3FAA}"/>
    <hyperlink ref="D19" r:id="rId4" xr:uid="{B1EA687F-1CEA-4500-A980-D41190B29CB3}"/>
    <hyperlink ref="B21" location="'Sheet 1'!A1" display="Sheet 1" xr:uid="{52FE6DB7-839E-4DA6-864E-0DF72894C337}"/>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7345C-A762-4EC4-BDE8-9E8E2D85A46E}">
  <dimension ref="A6:O20"/>
  <sheetViews>
    <sheetView workbookViewId="0">
      <selection activeCell="C10" sqref="C10"/>
    </sheetView>
  </sheetViews>
  <sheetFormatPr defaultRowHeight="14.5" x14ac:dyDescent="0.35"/>
  <cols>
    <col min="1" max="1" width="19.90625" customWidth="1"/>
    <col min="2" max="2" width="10.453125" customWidth="1"/>
    <col min="3" max="3" width="17.26953125" customWidth="1"/>
    <col min="4" max="4" width="45.90625" customWidth="1"/>
    <col min="5" max="5" width="62.453125" customWidth="1"/>
    <col min="6" max="6" width="26.36328125" customWidth="1"/>
  </cols>
  <sheetData>
    <row r="6" spans="1:15" x14ac:dyDescent="0.35">
      <c r="A6" s="16" t="s">
        <v>48</v>
      </c>
    </row>
    <row r="7" spans="1:15" x14ac:dyDescent="0.35">
      <c r="A7" s="17" t="s">
        <v>49</v>
      </c>
      <c r="B7" s="17" t="s">
        <v>50</v>
      </c>
    </row>
    <row r="8" spans="1:15" x14ac:dyDescent="0.35">
      <c r="A8" s="18" t="s">
        <v>51</v>
      </c>
      <c r="B8" s="19" t="s">
        <v>52</v>
      </c>
      <c r="C8" s="20"/>
      <c r="D8" s="20"/>
      <c r="E8" s="20"/>
      <c r="F8" s="20"/>
      <c r="G8" s="20"/>
      <c r="H8" s="20"/>
      <c r="I8" s="20"/>
      <c r="J8" s="20"/>
      <c r="K8" s="20"/>
      <c r="L8" s="20"/>
      <c r="M8" s="20"/>
      <c r="N8" s="20"/>
      <c r="O8" s="20"/>
    </row>
    <row r="10" spans="1:15" x14ac:dyDescent="0.35">
      <c r="A10" s="21" t="s">
        <v>53</v>
      </c>
      <c r="D10" s="21" t="s">
        <v>54</v>
      </c>
    </row>
    <row r="11" spans="1:15" x14ac:dyDescent="0.35">
      <c r="A11" s="21" t="s">
        <v>55</v>
      </c>
      <c r="D11" s="21" t="s">
        <v>54</v>
      </c>
    </row>
    <row r="13" spans="1:15" x14ac:dyDescent="0.35">
      <c r="B13" s="22" t="s">
        <v>56</v>
      </c>
    </row>
    <row r="14" spans="1:15" x14ac:dyDescent="0.35">
      <c r="C14" s="21" t="s">
        <v>57</v>
      </c>
    </row>
    <row r="16" spans="1:15" x14ac:dyDescent="0.35">
      <c r="B16" s="22" t="s">
        <v>58</v>
      </c>
    </row>
    <row r="17" spans="2:6" x14ac:dyDescent="0.35">
      <c r="C17" s="21" t="s">
        <v>59</v>
      </c>
    </row>
    <row r="18" spans="2:6" x14ac:dyDescent="0.35">
      <c r="C18" s="21" t="s">
        <v>60</v>
      </c>
      <c r="D18" s="23" t="s">
        <v>50</v>
      </c>
    </row>
    <row r="19" spans="2:6" x14ac:dyDescent="0.35">
      <c r="B19" s="16" t="s">
        <v>61</v>
      </c>
      <c r="C19" s="16" t="s">
        <v>62</v>
      </c>
      <c r="D19" s="16" t="s">
        <v>63</v>
      </c>
      <c r="E19" s="16" t="s">
        <v>64</v>
      </c>
      <c r="F19" s="16" t="s">
        <v>65</v>
      </c>
    </row>
    <row r="20" spans="2:6" x14ac:dyDescent="0.35">
      <c r="B20" s="23" t="s">
        <v>66</v>
      </c>
      <c r="C20" s="21" t="s">
        <v>67</v>
      </c>
      <c r="D20" s="21" t="s">
        <v>68</v>
      </c>
      <c r="E20" s="21" t="s">
        <v>69</v>
      </c>
      <c r="F20" s="21" t="s">
        <v>70</v>
      </c>
    </row>
  </sheetData>
  <mergeCells count="1">
    <mergeCell ref="B8:O8"/>
  </mergeCells>
  <hyperlinks>
    <hyperlink ref="A7" r:id="rId1" xr:uid="{B14F320E-0814-46F9-AC46-EBEFB30307FB}"/>
    <hyperlink ref="B7" r:id="rId2" xr:uid="{2DD4515C-B200-4B48-8A33-CB85D64F6E18}"/>
    <hyperlink ref="D18" r:id="rId3" xr:uid="{8C4D889B-14F0-4527-8CEA-CE6ED6999051}"/>
    <hyperlink ref="B20" location="'Sheet 1'!A1" display="Sheet 1" xr:uid="{AE06CCF7-B0B5-47A1-A720-284AFA33A425}"/>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F6CE-11A5-4360-9E36-0D0A77A039A0}">
  <dimension ref="A6:O21"/>
  <sheetViews>
    <sheetView workbookViewId="0">
      <selection activeCell="C37" sqref="C37"/>
    </sheetView>
  </sheetViews>
  <sheetFormatPr defaultRowHeight="14.5" x14ac:dyDescent="0.35"/>
  <cols>
    <col min="1" max="1" width="19.90625" customWidth="1"/>
    <col min="2" max="2" width="10.453125" customWidth="1"/>
    <col min="3" max="3" width="17.26953125" customWidth="1"/>
    <col min="4" max="4" width="126.7265625" customWidth="1"/>
    <col min="5" max="5" width="87.08984375" customWidth="1"/>
    <col min="6" max="6" width="17.7265625" customWidth="1"/>
  </cols>
  <sheetData>
    <row r="6" spans="1:15" x14ac:dyDescent="0.35">
      <c r="A6" s="16" t="s">
        <v>91</v>
      </c>
    </row>
    <row r="7" spans="1:15" x14ac:dyDescent="0.35">
      <c r="A7" s="17" t="s">
        <v>49</v>
      </c>
      <c r="B7" s="17" t="s">
        <v>50</v>
      </c>
    </row>
    <row r="8" spans="1:15" x14ac:dyDescent="0.35">
      <c r="A8" s="18" t="s">
        <v>51</v>
      </c>
      <c r="B8" s="19" t="s">
        <v>92</v>
      </c>
      <c r="C8" s="20"/>
      <c r="D8" s="20"/>
      <c r="E8" s="20"/>
      <c r="F8" s="20"/>
      <c r="G8" s="20"/>
      <c r="H8" s="20"/>
      <c r="I8" s="20"/>
      <c r="J8" s="20"/>
      <c r="K8" s="20"/>
      <c r="L8" s="20"/>
      <c r="M8" s="20"/>
      <c r="N8" s="20"/>
      <c r="O8" s="20"/>
    </row>
    <row r="10" spans="1:15" x14ac:dyDescent="0.35">
      <c r="A10" s="21" t="s">
        <v>53</v>
      </c>
      <c r="D10" s="21" t="s">
        <v>93</v>
      </c>
    </row>
    <row r="11" spans="1:15" x14ac:dyDescent="0.35">
      <c r="A11" s="21" t="s">
        <v>55</v>
      </c>
      <c r="D11" s="21" t="s">
        <v>93</v>
      </c>
    </row>
    <row r="13" spans="1:15" x14ac:dyDescent="0.35">
      <c r="B13" s="22" t="s">
        <v>56</v>
      </c>
    </row>
    <row r="14" spans="1:15" x14ac:dyDescent="0.35">
      <c r="C14" s="21" t="s">
        <v>94</v>
      </c>
    </row>
    <row r="16" spans="1:15" x14ac:dyDescent="0.35">
      <c r="B16" s="22" t="s">
        <v>58</v>
      </c>
    </row>
    <row r="17" spans="2:6" x14ac:dyDescent="0.35">
      <c r="C17" s="21" t="s">
        <v>59</v>
      </c>
    </row>
    <row r="18" spans="2:6" x14ac:dyDescent="0.35">
      <c r="C18" s="21" t="s">
        <v>95</v>
      </c>
      <c r="D18" s="23" t="s">
        <v>50</v>
      </c>
    </row>
    <row r="19" spans="2:6" x14ac:dyDescent="0.35">
      <c r="C19" s="21" t="s">
        <v>96</v>
      </c>
      <c r="D19" s="17" t="s">
        <v>50</v>
      </c>
    </row>
    <row r="20" spans="2:6" x14ac:dyDescent="0.35">
      <c r="B20" s="16" t="s">
        <v>61</v>
      </c>
      <c r="C20" s="16" t="s">
        <v>62</v>
      </c>
      <c r="D20" s="16" t="s">
        <v>97</v>
      </c>
      <c r="E20" s="16" t="s">
        <v>98</v>
      </c>
      <c r="F20" s="16" t="s">
        <v>65</v>
      </c>
    </row>
    <row r="21" spans="2:6" x14ac:dyDescent="0.35">
      <c r="B21" s="17" t="s">
        <v>66</v>
      </c>
      <c r="C21" s="24" t="s">
        <v>67</v>
      </c>
      <c r="D21" s="24" t="s">
        <v>99</v>
      </c>
      <c r="E21" s="24" t="s">
        <v>100</v>
      </c>
      <c r="F21" s="24" t="s">
        <v>101</v>
      </c>
    </row>
  </sheetData>
  <mergeCells count="1">
    <mergeCell ref="B8:O8"/>
  </mergeCells>
  <hyperlinks>
    <hyperlink ref="A7" r:id="rId1" xr:uid="{12CC82BD-E476-49F9-A980-B208C20BD72F}"/>
    <hyperlink ref="B7" r:id="rId2" xr:uid="{9DD8E559-BEEB-4050-B453-F32986DDF3BF}"/>
    <hyperlink ref="D18" r:id="rId3" xr:uid="{30E7F9CF-2F96-4E6E-8398-28B6D0B389FE}"/>
    <hyperlink ref="D19" r:id="rId4" xr:uid="{03FD0764-5A44-47A3-A039-5BA153C94F40}"/>
    <hyperlink ref="B21" location="'Sheet 1'!A1" display="Sheet 1" xr:uid="{D7AC1E68-B688-4548-B1D0-A0DB7E8BD8E9}"/>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summary</vt:lpstr>
      <vt:lpstr>TES</vt:lpstr>
      <vt:lpstr>price</vt:lpstr>
      <vt:lpstr>FEC</vt:lpstr>
      <vt:lpstr>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Carles</dc:creator>
  <cp:lastModifiedBy>Carles</cp:lastModifiedBy>
  <dcterms:created xsi:type="dcterms:W3CDTF">2022-11-04T07:10:14Z</dcterms:created>
  <dcterms:modified xsi:type="dcterms:W3CDTF">2022-11-04T08:13:21Z</dcterms:modified>
</cp:coreProperties>
</file>