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wally\Documents\Python\Demo2\WebTours\TestSuite\"/>
    </mc:Choice>
  </mc:AlternateContent>
  <xr:revisionPtr revIDLastSave="0" documentId="13_ncr:1_{E7EB6F0E-BF75-4978-94FE-DE8BDB854354}" xr6:coauthVersionLast="45" xr6:coauthVersionMax="45" xr10:uidLastSave="{00000000-0000-0000-0000-000000000000}"/>
  <bookViews>
    <workbookView xWindow="-120" yWindow="-120" windowWidth="19440" windowHeight="10440" xr2:uid="{00000000-000D-0000-FFFF-FFFF00000000}"/>
  </bookViews>
  <sheets>
    <sheet name="TestCases" sheetId="1" r:id="rId1"/>
    <sheet name="REPO" sheetId="5" r:id="rId2"/>
    <sheet name="Test Case Definitions" sheetId="4" r:id="rId3"/>
    <sheet name="TestCases (2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X16" i="1"/>
  <c r="X15" i="1"/>
  <c r="X14" i="1"/>
  <c r="X13" i="1"/>
  <c r="X12" i="1"/>
  <c r="X11" i="1"/>
  <c r="X10" i="1"/>
  <c r="X9" i="1"/>
  <c r="U17" i="1"/>
  <c r="U16" i="1"/>
  <c r="U15" i="1"/>
  <c r="U14" i="1"/>
  <c r="U13" i="1"/>
  <c r="U12" i="1"/>
  <c r="U11" i="1"/>
  <c r="U10" i="1"/>
  <c r="U9" i="1"/>
  <c r="X8" i="1"/>
  <c r="U8" i="1"/>
  <c r="K17" i="1" l="1"/>
  <c r="K16" i="1"/>
  <c r="K15" i="1"/>
  <c r="K14" i="1"/>
  <c r="K13" i="1"/>
  <c r="K12" i="1"/>
  <c r="L14" i="1" l="1"/>
  <c r="Q14" i="1"/>
  <c r="L15" i="1"/>
  <c r="Q15" i="1"/>
  <c r="L12" i="1"/>
  <c r="Q12" i="1"/>
  <c r="L16" i="1"/>
  <c r="Q16" i="1"/>
  <c r="L13" i="1"/>
  <c r="Q13" i="1"/>
  <c r="L17" i="1"/>
  <c r="Q17" i="1"/>
  <c r="K11" i="1"/>
  <c r="Q11" i="1" s="1"/>
  <c r="L11" i="1"/>
  <c r="L10" i="1"/>
  <c r="L9" i="1"/>
  <c r="L8" i="1"/>
  <c r="K10" i="1"/>
  <c r="Q10" i="1" s="1"/>
  <c r="K9" i="1"/>
  <c r="Q9" i="1" s="1"/>
  <c r="K8" i="1"/>
  <c r="Q8" i="1" s="1"/>
</calcChain>
</file>

<file path=xl/sharedStrings.xml><?xml version="1.0" encoding="utf-8"?>
<sst xmlns="http://schemas.openxmlformats.org/spreadsheetml/2006/main" count="770" uniqueCount="308">
  <si>
    <t>chrome</t>
  </si>
  <si>
    <t>${psw}</t>
  </si>
  <si>
    <t>${description}</t>
  </si>
  <si>
    <t>TC10</t>
  </si>
  <si>
    <t>TC11</t>
  </si>
  <si>
    <t>TC12</t>
  </si>
  <si>
    <t>TC13</t>
  </si>
  <si>
    <t>${tc}</t>
  </si>
  <si>
    <t>${wnd_name}</t>
  </si>
  <si>
    <t>${wnd_object}</t>
  </si>
  <si>
    <t>${objecttype}</t>
  </si>
  <si>
    <t>${obj_description}</t>
  </si>
  <si>
    <t>TC1</t>
  </si>
  <si>
    <t>TC2</t>
  </si>
  <si>
    <t>TC3</t>
  </si>
  <si>
    <t>TC4</t>
  </si>
  <si>
    <t>TC5</t>
  </si>
  <si>
    <t>TC6</t>
  </si>
  <si>
    <t>TC7</t>
  </si>
  <si>
    <t>TC8</t>
  </si>
  <si>
    <t>Element</t>
  </si>
  <si>
    <t>TC9</t>
  </si>
  <si>
    <t>Checkbox</t>
  </si>
  <si>
    <t>Radio</t>
  </si>
  <si>
    <t>TC14</t>
  </si>
  <si>
    <t>TC15</t>
  </si>
  <si>
    <t>TC16</t>
  </si>
  <si>
    <t>TC17</t>
  </si>
  <si>
    <t>http://localhost:1080/WebTours</t>
  </si>
  <si>
    <t>${username}</t>
  </si>
  <si>
    <t>demo</t>
  </si>
  <si>
    <t>Administration</t>
  </si>
  <si>
    <t>Test Case</t>
  </si>
  <si>
    <t>Test Case Name</t>
  </si>
  <si>
    <t>Test Steps</t>
  </si>
  <si>
    <t>Test Entry</t>
  </si>
  <si>
    <t>Login and confirm Alert</t>
  </si>
  <si>
    <t>Username=demo
Password=demo</t>
  </si>
  <si>
    <t>Click the Flights button</t>
  </si>
  <si>
    <t>Change Arrival City</t>
  </si>
  <si>
    <t>Paris</t>
  </si>
  <si>
    <t>Set Seating Preference</t>
  </si>
  <si>
    <t>Aisle</t>
  </si>
  <si>
    <t>Click the CONTINUE button</t>
  </si>
  <si>
    <t>Select 11pm flight</t>
  </si>
  <si>
    <t>Enter the credit card number</t>
  </si>
  <si>
    <t>Enter the Expiration date</t>
  </si>
  <si>
    <t>Click the Sign Off button</t>
  </si>
  <si>
    <t>Validation</t>
  </si>
  <si>
    <t>Expectation</t>
  </si>
  <si>
    <t>New page</t>
  </si>
  <si>
    <t>Invoice</t>
  </si>
  <si>
    <t>Payment Details</t>
  </si>
  <si>
    <t>Find Flight</t>
  </si>
  <si>
    <t>New Page</t>
  </si>
  <si>
    <t>Return home</t>
  </si>
  <si>
    <t>Web Tours</t>
  </si>
  <si>
    <t>Radio button active</t>
  </si>
  <si>
    <t>Click the Itenerary button</t>
  </si>
  <si>
    <t>Itenerary</t>
  </si>
  <si>
    <t>Capture page display</t>
  </si>
  <si>
    <t>Page Info displayed</t>
  </si>
  <si>
    <t>Click Cancel All button</t>
  </si>
  <si>
    <t>Itenerary cleared</t>
  </si>
  <si>
    <t>No flights have been reserved.</t>
  </si>
  <si>
    <t>Username=demx
Password=demx</t>
  </si>
  <si>
    <t>message</t>
  </si>
  <si>
    <t>Error page</t>
  </si>
  <si>
    <t>Administration Page</t>
  </si>
  <si>
    <t>Customer Profile</t>
  </si>
  <si>
    <t>Confirm password</t>
  </si>
  <si>
    <t>Link</t>
  </si>
  <si>
    <t>//input[@name="username"]</t>
  </si>
  <si>
    <t>//input[@name="login"]</t>
  </si>
  <si>
    <t>//a[@href="/cgi-bin/login.pl?username=&amp;password=&amp;getInfo=true"]</t>
  </si>
  <si>
    <t>//a[@href="/cgi-bin/admin.pl"]</t>
  </si>
  <si>
    <t>Username</t>
  </si>
  <si>
    <t>Password</t>
  </si>
  <si>
    <t>Login Button</t>
  </si>
  <si>
    <t>Sign Up Now</t>
  </si>
  <si>
    <t>/html/body/blockquote/b</t>
  </si>
  <si>
    <t>Username text</t>
  </si>
  <si>
    <t>//a[@href="welcome.pl?page=search"]</t>
  </si>
  <si>
    <t>//a[@href="welcome.pl?page=itinerary"]</t>
  </si>
  <si>
    <t>//a[@href="welcome.pl?page=menus"]</t>
  </si>
  <si>
    <t>//a[@href="welcome.pl?signOff=1"]</t>
  </si>
  <si>
    <t>/html/body/h1/font/b</t>
  </si>
  <si>
    <t>Page Label</t>
  </si>
  <si>
    <t>Flight button</t>
  </si>
  <si>
    <t>Itenerary button</t>
  </si>
  <si>
    <t>Home button</t>
  </si>
  <si>
    <t>Sign Off Button</t>
  </si>
  <si>
    <t>//select[@name="depart"]</t>
  </si>
  <si>
    <t>Select</t>
  </si>
  <si>
    <t>//input[@name="departDate"]</t>
  </si>
  <si>
    <t>Text</t>
  </si>
  <si>
    <t>//select[@name="arrive"]</t>
  </si>
  <si>
    <t>//input[@name="returnDate"]</t>
  </si>
  <si>
    <t>//input[@name="roundtrip"]</t>
  </si>
  <si>
    <t>//input[@name="seatPref"]</t>
  </si>
  <si>
    <t>xpath=(//input[@name="seatPref"])[2]</t>
  </si>
  <si>
    <t>xpath=(//input[@name="seatPref"])[3]</t>
  </si>
  <si>
    <t>xpath=(//input[@name="seatType"])[2]</t>
  </si>
  <si>
    <t>xpath=//input[@name="seatType"]</t>
  </si>
  <si>
    <t>xpath=(//input[@name="seatType"])[3]</t>
  </si>
  <si>
    <t>Departure city</t>
  </si>
  <si>
    <t>Departure date</t>
  </si>
  <si>
    <t>Arrival City</t>
  </si>
  <si>
    <t>Return date</t>
  </si>
  <si>
    <t>Roundtrip checkbox</t>
  </si>
  <si>
    <t>Seat Preference - aisle</t>
  </si>
  <si>
    <t>Seat Preference - window</t>
  </si>
  <si>
    <t>Seat Preference - none</t>
  </si>
  <si>
    <t>//input[@name="findFlights"]</t>
  </si>
  <si>
    <t>//input[@name="numPassengers"]</t>
  </si>
  <si>
    <t>Number of passengers</t>
  </si>
  <si>
    <t>Type of Seat - First class</t>
  </si>
  <si>
    <t>Type of Seat - Business class</t>
  </si>
  <si>
    <t>Type of Seat - Coach class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</si>
  <si>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</si>
  <si>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</si>
  <si>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</si>
  <si>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</si>
  <si>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</si>
  <si>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</si>
  <si>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</si>
  <si>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</si>
  <si>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</si>
  <si>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//input[@name="outboundFlight"]</t>
  </si>
  <si>
    <t>xpath=(//input[@name="outboundFlight"])[2]</t>
  </si>
  <si>
    <t>xpath=(//input[@name="outboundFlight"])[3]</t>
  </si>
  <si>
    <t>xpath=(//input[@name="outboundFlight"])[4]</t>
  </si>
  <si>
    <t>//input[@name="reserveFlights"]</t>
  </si>
  <si>
    <t>Departure time</t>
  </si>
  <si>
    <t>Continue button - reserve</t>
  </si>
  <si>
    <t>Continue button - find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</si>
  <si>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</si>
  <si>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</si>
  <si>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</si>
  <si>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</si>
  <si>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</si>
  <si>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</si>
  <si>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</si>
  <si>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</si>
  <si>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</si>
  <si>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</si>
  <si>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</si>
  <si>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</si>
  <si>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</si>
  <si>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</si>
  <si>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</si>
  <si>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</si>
  <si>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//input[@name="firstName"]</t>
  </si>
  <si>
    <t>First Name</t>
  </si>
  <si>
    <t>//input[@name="lastName"]</t>
  </si>
  <si>
    <t>Last Name</t>
  </si>
  <si>
    <t>//input[@name="address1"]</t>
  </si>
  <si>
    <t>Address 1</t>
  </si>
  <si>
    <t>//input[@name="address2"]</t>
  </si>
  <si>
    <t>Address 2</t>
  </si>
  <si>
    <t>//input[@name="pass1"]</t>
  </si>
  <si>
    <t>Passenger full name</t>
  </si>
  <si>
    <t>//input[@name="creditCard"]</t>
  </si>
  <si>
    <t>Credit card number</t>
  </si>
  <si>
    <t>CC Expiration date</t>
  </si>
  <si>
    <t>//input[@name="expDate"]</t>
  </si>
  <si>
    <t>//input[@name="saveCC"]</t>
  </si>
  <si>
    <t>Save credit card info checkbox</t>
  </si>
  <si>
    <t>//input[@name="buyFlights"]</t>
  </si>
  <si>
    <t>Continue button - buy</t>
  </si>
  <si>
    <t>/html/body/blockquote/form/table/tbody/tr[7]/td</t>
  </si>
  <si>
    <t>Flight total cost</t>
  </si>
  <si>
    <t>Book Another button</t>
  </si>
  <si>
    <t>/html/body/blockquote/center/table[1]/tbody/tr/td[2]/font/small</t>
  </si>
  <si>
    <t>Purchase date/time</t>
  </si>
  <si>
    <t>TC43</t>
  </si>
  <si>
    <t>TC44</t>
  </si>
  <si>
    <t>TC45</t>
  </si>
  <si>
    <t>//input[@name="removeFlights"]</t>
  </si>
  <si>
    <t>//input[@name="removeAllFlights"]</t>
  </si>
  <si>
    <t>Cancel Check flights</t>
  </si>
  <si>
    <t>Cancel all flights</t>
  </si>
  <si>
    <t>1st ticket</t>
  </si>
  <si>
    <t>2nd ticket</t>
  </si>
  <si>
    <t>TC46</t>
  </si>
  <si>
    <t>TC47</t>
  </si>
  <si>
    <t>TC48</t>
  </si>
  <si>
    <t>TC49</t>
  </si>
  <si>
    <t>${wnd_label}</t>
  </si>
  <si>
    <t>${frame}</t>
  </si>
  <si>
    <t>L</t>
  </si>
  <si>
    <t>//input[@name="password"]</t>
  </si>
  <si>
    <t>R</t>
  </si>
  <si>
    <t>css:body &gt; blockquote &gt; b</t>
  </si>
  <si>
    <t>Find Flight 2</t>
  </si>
  <si>
    <t>css:body &gt; h1 &gt; font &gt; b</t>
  </si>
  <si>
    <t>Click Element</t>
  </si>
  <si>
    <t>Find Flight 3</t>
  </si>
  <si>
    <t>css:html &gt; body &gt; blockquote &gt; form &gt; table &gt; tbody &gt; tr:nth-child(7) &gt; td</t>
  </si>
  <si>
    <t>//input[@name="Book Another"]</t>
  </si>
  <si>
    <t>css:html &gt; body &gt; blockquote &gt; center &gt; table:nth-child(4) &gt; tbody &gt; tr &gt; td:nth-child(2) &gt; font &gt; small</t>
  </si>
  <si>
    <t>css:body &gt; blockquote &gt; center &gt; table:nth-child(5) &gt; tbody &gt; tr:nth-child(3) &gt; td:nth-child(3) &gt; b</t>
  </si>
  <si>
    <t>Total Cost</t>
  </si>
  <si>
    <t>//input[@name="1"]</t>
  </si>
  <si>
    <t>//input[@name="2"]</t>
  </si>
  <si>
    <t>css:body &gt; center &gt; h1 &gt; b &gt; font</t>
  </si>
  <si>
    <t>TC50</t>
  </si>
  <si>
    <t>New user name</t>
  </si>
  <si>
    <t>TC51</t>
  </si>
  <si>
    <t>New password</t>
  </si>
  <si>
    <t>TC52</t>
  </si>
  <si>
    <t>//input[@name="passwordConfirm"]</t>
  </si>
  <si>
    <t>TC53</t>
  </si>
  <si>
    <t>User first name</t>
  </si>
  <si>
    <t>TC54</t>
  </si>
  <si>
    <t>User last name</t>
  </si>
  <si>
    <t>TC55</t>
  </si>
  <si>
    <t>TC56</t>
  </si>
  <si>
    <t>City/State/Zip</t>
  </si>
  <si>
    <t>TC57</t>
  </si>
  <si>
    <t>css:body &gt; blockquote &gt; form &gt; table &gt; tbody &gt; tr:nth-child(10) &gt; td &gt; input[type=image]</t>
  </si>
  <si>
    <t>Continue button - register</t>
  </si>
  <si>
    <t>//input[@name="register"]</t>
  </si>
  <si>
    <t>TC58</t>
  </si>
  <si>
    <t>TC59</t>
  </si>
  <si>
    <t>//input[@name="save"]</t>
  </si>
  <si>
    <t>Update button</t>
  </si>
  <si>
    <t>TC60</t>
  </si>
  <si>
    <t>//a[@href="welcome.pl"]</t>
  </si>
  <si>
    <t>Return to home page link</t>
  </si>
  <si>
    <t>Verify Pages</t>
  </si>
  <si>
    <t>Check Flights</t>
  </si>
  <si>
    <t>Create Flight</t>
  </si>
  <si>
    <t>TC001</t>
  </si>
  <si>
    <t>TC002</t>
  </si>
  <si>
    <t>TC003</t>
  </si>
  <si>
    <t>TC004</t>
  </si>
  <si>
    <t>TC005</t>
  </si>
  <si>
    <t>Invalid Login Tests</t>
  </si>
  <si>
    <t>Check Itenarary and Cancel</t>
  </si>
  <si>
    <t>Click the Home Button</t>
  </si>
  <si>
    <t>Web Tours - Login</t>
  </si>
  <si>
    <t>Web Tours - User</t>
  </si>
  <si>
    <t>Get Departure flight list</t>
  </si>
  <si>
    <t>GetArrival flight list</t>
  </si>
  <si>
    <t>List Variable</t>
  </si>
  <si>
    <t>List available</t>
  </si>
  <si>
    <t>${url}</t>
  </si>
  <si>
    <t>${browser}</t>
  </si>
  <si>
    <t>TC000</t>
  </si>
  <si>
    <t>Bad Case</t>
  </si>
  <si>
    <t>TC006</t>
  </si>
  <si>
    <t>TC007</t>
  </si>
  <si>
    <t>Verify Departure Cities</t>
  </si>
  <si>
    <t>Verify Departure Cities number</t>
  </si>
  <si>
    <t>Calculate Denver to Departure base price</t>
  </si>
  <si>
    <t>Calculate Denver to Departure time of day discounts</t>
  </si>
  <si>
    <t>Calculate Denver to Departure class increase</t>
  </si>
  <si>
    <t>Calculate Denver to Departure advanced schedule discount</t>
  </si>
  <si>
    <t>[Iterate through all flights from Denver]</t>
  </si>
  <si>
    <t>[Iterate through all flight times]</t>
  </si>
  <si>
    <t>Select flight time</t>
  </si>
  <si>
    <t>White box Testing</t>
  </si>
  <si>
    <t>${data1}</t>
  </si>
  <si>
    <t>${data2}</t>
  </si>
  <si>
    <t>Denver</t>
  </si>
  <si>
    <t>${data3}</t>
  </si>
  <si>
    <t>${data4}</t>
  </si>
  <si>
    <t>${data5}</t>
  </si>
  <si>
    <t>${data6}</t>
  </si>
  <si>
    <t>depart</t>
  </si>
  <si>
    <t>arrive</t>
  </si>
  <si>
    <t>class</t>
  </si>
  <si>
    <t>time</t>
  </si>
  <si>
    <t>8am</t>
  </si>
  <si>
    <t>1pm</t>
  </si>
  <si>
    <t>5pm</t>
  </si>
  <si>
    <t>11pm</t>
  </si>
  <si>
    <t>Verify Flight Cost</t>
  </si>
  <si>
    <t>Verify Flight Cost 1</t>
  </si>
  <si>
    <t>Verify Flight Cost 2</t>
  </si>
  <si>
    <t>Verify Flight Cost 3</t>
  </si>
  <si>
    <t>Verify Flight Cost 4</t>
  </si>
  <si>
    <t>depdate</t>
  </si>
  <si>
    <t>rtndate</t>
  </si>
  <si>
    <t>${data7}</t>
  </si>
  <si>
    <t>rtrip?</t>
  </si>
  <si>
    <t>N</t>
  </si>
  <si>
    <t>Y</t>
  </si>
  <si>
    <t>Other Description</t>
  </si>
  <si>
    <t>Verify Flight Cost 5</t>
  </si>
  <si>
    <t>Verify Flight Cost 6</t>
  </si>
  <si>
    <t>Verify Flight Cost 7</t>
  </si>
  <si>
    <t>Verify Flight Cost 8</t>
  </si>
  <si>
    <t>Verify Flight Cost 9</t>
  </si>
  <si>
    <t>Verify Flight Cost 10</t>
  </si>
  <si>
    <t>London</t>
  </si>
  <si>
    <t>Verify Flight Prices</t>
  </si>
  <si>
    <t>Days</t>
  </si>
  <si>
    <t>Base</t>
  </si>
  <si>
    <t>cADJBase</t>
  </si>
  <si>
    <t>rADJBase</t>
  </si>
  <si>
    <t>tADJBase</t>
  </si>
  <si>
    <t>App TOT</t>
  </si>
  <si>
    <t>Calc TOT</t>
  </si>
  <si>
    <t>RoundTrip</t>
  </si>
  <si>
    <t>T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</si>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</sst>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.8000000000000007"/>
      <color rgb="FF660E7A"/>
      <name val="JetBrains Mono"/>
    </font>
    <font>
      <sz val="9.8000000000000007"/>
      <color rgb="FF660E7A"/>
      <name val="JetBrains Mono"/>
    </font>
    <font>
      <sz val="9.8000000000000007"/>
      <color rgb="FFFF0000"/>
      <name val="JetBrains Mono"/>
    </font>
    <font>
      <sz val="9.8000000000000007"/>
      <color theme="1"/>
      <name val="JetBrains Mono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pane ySplit="1" topLeftCell="A5" activePane="bottomLeft" state="frozen"/>
      <selection activeCell="H1" sqref="H1"/>
      <selection pane="bottomLeft" activeCell="X9" sqref="X9"/>
    </sheetView>
  </sheetViews>
  <sheetFormatPr defaultRowHeight="15"/>
  <cols>
    <col min="1" max="1" width="7.7109375" customWidth="1"/>
    <col min="2" max="2" width="30" customWidth="1"/>
    <col min="3" max="3" width="10.5703125" customWidth="1"/>
    <col min="4" max="4" width="12.42578125" customWidth="1"/>
    <col min="5" max="5" width="7.28515625" customWidth="1"/>
    <col min="6" max="6" width="25.5703125" customWidth="1"/>
    <col min="7" max="7" width="17" customWidth="1"/>
    <col min="11" max="11" width="10.42578125" customWidth="1"/>
    <col min="12" max="12" width="10.7109375" bestFit="1" customWidth="1"/>
    <col min="22" max="22" width="9.7109375" customWidth="1"/>
  </cols>
  <sheetData>
    <row r="1" spans="1:24">
      <c r="A1" s="1" t="s">
        <v>7</v>
      </c>
      <c r="B1" s="1" t="s">
        <v>247</v>
      </c>
      <c r="C1" s="1" t="s">
        <v>248</v>
      </c>
      <c r="D1" s="1" t="s">
        <v>29</v>
      </c>
      <c r="E1" s="1" t="s">
        <v>1</v>
      </c>
      <c r="F1" s="1" t="s">
        <v>2</v>
      </c>
      <c r="G1" s="1" t="s">
        <v>289</v>
      </c>
      <c r="H1" s="1" t="s">
        <v>263</v>
      </c>
      <c r="I1" s="1" t="s">
        <v>264</v>
      </c>
      <c r="J1" s="1" t="s">
        <v>266</v>
      </c>
      <c r="K1" s="1" t="s">
        <v>267</v>
      </c>
      <c r="L1" s="1" t="s">
        <v>268</v>
      </c>
      <c r="M1" s="1" t="s">
        <v>269</v>
      </c>
      <c r="N1" s="1" t="s">
        <v>285</v>
      </c>
      <c r="Q1" s="1" t="s">
        <v>298</v>
      </c>
      <c r="R1" s="1" t="s">
        <v>299</v>
      </c>
      <c r="S1" s="1" t="s">
        <v>300</v>
      </c>
      <c r="T1" s="1" t="s">
        <v>301</v>
      </c>
      <c r="U1" s="1" t="s">
        <v>302</v>
      </c>
      <c r="V1" s="1" t="s">
        <v>305</v>
      </c>
      <c r="W1" s="1" t="s">
        <v>303</v>
      </c>
      <c r="X1" s="1" t="s">
        <v>304</v>
      </c>
    </row>
    <row r="2" spans="1:24">
      <c r="A2" t="s">
        <v>233</v>
      </c>
      <c r="B2" s="2" t="s">
        <v>28</v>
      </c>
      <c r="C2" t="s">
        <v>0</v>
      </c>
      <c r="D2" s="2" t="s">
        <v>30</v>
      </c>
      <c r="E2" t="s">
        <v>30</v>
      </c>
      <c r="F2" t="s">
        <v>232</v>
      </c>
      <c r="G2" s="3"/>
      <c r="H2" t="s">
        <v>270</v>
      </c>
      <c r="I2" t="s">
        <v>271</v>
      </c>
      <c r="J2" t="s">
        <v>272</v>
      </c>
      <c r="K2" t="s">
        <v>283</v>
      </c>
      <c r="L2" t="s">
        <v>284</v>
      </c>
      <c r="M2" t="s">
        <v>273</v>
      </c>
      <c r="N2" s="1" t="s">
        <v>286</v>
      </c>
    </row>
    <row r="3" spans="1:24">
      <c r="A3" t="s">
        <v>234</v>
      </c>
      <c r="B3" s="2" t="s">
        <v>28</v>
      </c>
      <c r="C3" t="s">
        <v>0</v>
      </c>
      <c r="D3" s="2" t="s">
        <v>30</v>
      </c>
      <c r="E3" t="s">
        <v>30</v>
      </c>
      <c r="F3" t="s">
        <v>239</v>
      </c>
      <c r="G3" s="3"/>
    </row>
    <row r="4" spans="1:24">
      <c r="A4" t="s">
        <v>249</v>
      </c>
      <c r="B4" s="2" t="s">
        <v>28</v>
      </c>
      <c r="C4" t="s">
        <v>0</v>
      </c>
      <c r="D4" s="2" t="s">
        <v>30</v>
      </c>
      <c r="E4" t="s">
        <v>30</v>
      </c>
      <c r="F4" t="s">
        <v>250</v>
      </c>
      <c r="G4" s="3"/>
    </row>
    <row r="5" spans="1:24">
      <c r="A5" t="s">
        <v>235</v>
      </c>
      <c r="B5" s="2" t="s">
        <v>28</v>
      </c>
      <c r="C5" t="s">
        <v>0</v>
      </c>
      <c r="D5" s="2" t="s">
        <v>30</v>
      </c>
      <c r="E5" t="s">
        <v>30</v>
      </c>
      <c r="F5" s="2" t="s">
        <v>230</v>
      </c>
    </row>
    <row r="6" spans="1:24">
      <c r="A6" t="s">
        <v>236</v>
      </c>
      <c r="B6" s="2" t="s">
        <v>28</v>
      </c>
      <c r="C6" t="s">
        <v>0</v>
      </c>
      <c r="D6" s="2" t="s">
        <v>30</v>
      </c>
      <c r="E6" t="s">
        <v>30</v>
      </c>
      <c r="F6" s="2" t="s">
        <v>231</v>
      </c>
    </row>
    <row r="7" spans="1:24">
      <c r="A7" t="s">
        <v>237</v>
      </c>
      <c r="B7" s="2" t="s">
        <v>28</v>
      </c>
      <c r="C7" t="s">
        <v>0</v>
      </c>
      <c r="D7" s="2"/>
      <c r="E7" s="2"/>
      <c r="F7" s="2" t="s">
        <v>238</v>
      </c>
    </row>
    <row r="8" spans="1:24">
      <c r="A8" t="s">
        <v>251</v>
      </c>
      <c r="B8" s="2" t="s">
        <v>28</v>
      </c>
      <c r="C8" t="s">
        <v>0</v>
      </c>
      <c r="D8" s="18" t="s">
        <v>30</v>
      </c>
      <c r="E8" s="15" t="s">
        <v>30</v>
      </c>
      <c r="F8" s="15" t="s">
        <v>279</v>
      </c>
      <c r="G8" s="15" t="s">
        <v>262</v>
      </c>
      <c r="H8" s="15" t="s">
        <v>265</v>
      </c>
      <c r="I8" s="15" t="s">
        <v>40</v>
      </c>
      <c r="J8" s="23">
        <v>0</v>
      </c>
      <c r="K8" s="24">
        <f ca="1">TODAY()</f>
        <v>44105</v>
      </c>
      <c r="L8" s="25">
        <f ca="1">TODAY()+7</f>
        <v>44112</v>
      </c>
      <c r="M8" s="1" t="s">
        <v>274</v>
      </c>
      <c r="N8" s="1" t="s">
        <v>287</v>
      </c>
      <c r="Q8" s="27">
        <f ca="1">K8-TODAY()</f>
        <v>0</v>
      </c>
      <c r="R8">
        <v>319</v>
      </c>
      <c r="S8" s="26">
        <v>598.12</v>
      </c>
      <c r="T8">
        <v>0</v>
      </c>
      <c r="U8" s="26">
        <f>S8*U19</f>
        <v>657.93200000000002</v>
      </c>
      <c r="V8">
        <v>0</v>
      </c>
      <c r="W8">
        <v>657</v>
      </c>
      <c r="X8" s="27">
        <f>ROUNDDOWN(U8+V8,0)</f>
        <v>657</v>
      </c>
    </row>
    <row r="9" spans="1:24">
      <c r="A9" t="s">
        <v>251</v>
      </c>
      <c r="B9" s="2" t="s">
        <v>28</v>
      </c>
      <c r="C9" t="s">
        <v>0</v>
      </c>
      <c r="D9" s="18" t="s">
        <v>30</v>
      </c>
      <c r="E9" s="15" t="s">
        <v>30</v>
      </c>
      <c r="F9" s="15" t="s">
        <v>280</v>
      </c>
      <c r="G9" s="15" t="s">
        <v>262</v>
      </c>
      <c r="H9" s="15" t="s">
        <v>265</v>
      </c>
      <c r="I9" s="15" t="s">
        <v>40</v>
      </c>
      <c r="J9" s="23">
        <v>1</v>
      </c>
      <c r="K9" s="24">
        <f t="shared" ref="K9:K11" ca="1" si="0">TODAY()</f>
        <v>44105</v>
      </c>
      <c r="L9" s="25">
        <f ca="1">TODAY()+14</f>
        <v>44119</v>
      </c>
      <c r="M9" s="1" t="s">
        <v>275</v>
      </c>
      <c r="N9" s="1" t="s">
        <v>287</v>
      </c>
      <c r="Q9" s="27">
        <f t="shared" ref="Q9:Q17" ca="1" si="1">K9-TODAY()</f>
        <v>0</v>
      </c>
      <c r="R9">
        <v>319</v>
      </c>
      <c r="S9" s="26">
        <v>462.55</v>
      </c>
      <c r="T9">
        <v>0</v>
      </c>
      <c r="U9" s="26">
        <f>S9*V19</f>
        <v>453.29899999999998</v>
      </c>
      <c r="V9">
        <v>0</v>
      </c>
      <c r="W9">
        <v>453</v>
      </c>
      <c r="X9" s="27">
        <f t="shared" ref="X9:X17" si="2">ROUNDDOWN(U9+V9,0)</f>
        <v>453</v>
      </c>
    </row>
    <row r="10" spans="1:24">
      <c r="A10" t="s">
        <v>251</v>
      </c>
      <c r="B10" s="2" t="s">
        <v>28</v>
      </c>
      <c r="C10" t="s">
        <v>0</v>
      </c>
      <c r="D10" s="18" t="s">
        <v>30</v>
      </c>
      <c r="E10" s="15" t="s">
        <v>30</v>
      </c>
      <c r="F10" s="15" t="s">
        <v>281</v>
      </c>
      <c r="G10" s="15" t="s">
        <v>262</v>
      </c>
      <c r="H10" s="15" t="s">
        <v>265</v>
      </c>
      <c r="I10" s="15" t="s">
        <v>40</v>
      </c>
      <c r="J10" s="23">
        <v>2</v>
      </c>
      <c r="K10" s="24">
        <f t="shared" ca="1" si="0"/>
        <v>44105</v>
      </c>
      <c r="L10" s="25">
        <f ca="1">TODAY()+21</f>
        <v>44126</v>
      </c>
      <c r="M10" s="1" t="s">
        <v>276</v>
      </c>
      <c r="N10" s="1" t="s">
        <v>288</v>
      </c>
      <c r="Q10" s="27">
        <f t="shared" ca="1" si="1"/>
        <v>0</v>
      </c>
      <c r="R10">
        <v>319</v>
      </c>
      <c r="S10" s="26">
        <v>319</v>
      </c>
      <c r="T10">
        <v>0</v>
      </c>
      <c r="U10" s="26">
        <f>S10*W19</f>
        <v>331.76</v>
      </c>
      <c r="V10">
        <v>350</v>
      </c>
      <c r="W10">
        <v>681</v>
      </c>
      <c r="X10" s="27">
        <f t="shared" si="2"/>
        <v>681</v>
      </c>
    </row>
    <row r="11" spans="1:24">
      <c r="A11" t="s">
        <v>251</v>
      </c>
      <c r="B11" s="2" t="s">
        <v>28</v>
      </c>
      <c r="C11" t="s">
        <v>0</v>
      </c>
      <c r="D11" s="18" t="s">
        <v>30</v>
      </c>
      <c r="E11" s="15" t="s">
        <v>30</v>
      </c>
      <c r="F11" s="15" t="s">
        <v>282</v>
      </c>
      <c r="G11" s="15" t="s">
        <v>262</v>
      </c>
      <c r="H11" s="15" t="s">
        <v>265</v>
      </c>
      <c r="I11" s="15" t="s">
        <v>40</v>
      </c>
      <c r="J11" s="23">
        <v>1</v>
      </c>
      <c r="K11" s="24">
        <f t="shared" ca="1" si="0"/>
        <v>44105</v>
      </c>
      <c r="L11" s="25">
        <f ca="1">TODAY()+1</f>
        <v>44106</v>
      </c>
      <c r="M11" s="1" t="s">
        <v>277</v>
      </c>
      <c r="N11" s="1" t="s">
        <v>288</v>
      </c>
      <c r="Q11" s="27">
        <f t="shared" ca="1" si="1"/>
        <v>0</v>
      </c>
      <c r="R11">
        <v>319</v>
      </c>
      <c r="S11" s="26">
        <v>462.55</v>
      </c>
      <c r="T11">
        <v>0</v>
      </c>
      <c r="U11" s="26">
        <f>S11*X19</f>
        <v>416.29500000000002</v>
      </c>
      <c r="V11">
        <v>508</v>
      </c>
      <c r="W11">
        <v>924</v>
      </c>
      <c r="X11" s="27">
        <f t="shared" si="2"/>
        <v>924</v>
      </c>
    </row>
    <row r="12" spans="1:24">
      <c r="A12" t="s">
        <v>251</v>
      </c>
      <c r="B12" s="2" t="s">
        <v>28</v>
      </c>
      <c r="C12" t="s">
        <v>0</v>
      </c>
      <c r="D12" s="18" t="s">
        <v>30</v>
      </c>
      <c r="E12" s="15" t="s">
        <v>30</v>
      </c>
      <c r="F12" s="15" t="s">
        <v>290</v>
      </c>
      <c r="G12" s="15" t="s">
        <v>262</v>
      </c>
      <c r="H12" s="15" t="s">
        <v>265</v>
      </c>
      <c r="I12" s="15" t="s">
        <v>40</v>
      </c>
      <c r="J12" s="23">
        <v>2</v>
      </c>
      <c r="K12" s="24">
        <f ca="1">TODAY()+8</f>
        <v>44113</v>
      </c>
      <c r="L12" s="25">
        <f ca="1">K12+7</f>
        <v>44120</v>
      </c>
      <c r="M12" s="1" t="s">
        <v>274</v>
      </c>
      <c r="N12" s="1" t="s">
        <v>288</v>
      </c>
      <c r="Q12" s="27">
        <f t="shared" ca="1" si="1"/>
        <v>8</v>
      </c>
      <c r="R12">
        <v>319</v>
      </c>
      <c r="S12" s="26">
        <v>319</v>
      </c>
      <c r="T12">
        <v>15.95</v>
      </c>
      <c r="U12" s="26">
        <f>S12*U19</f>
        <v>350.90000000000003</v>
      </c>
      <c r="V12">
        <v>350</v>
      </c>
      <c r="W12">
        <v>700</v>
      </c>
      <c r="X12" s="27">
        <f t="shared" si="2"/>
        <v>700</v>
      </c>
    </row>
    <row r="13" spans="1:24">
      <c r="A13" t="s">
        <v>251</v>
      </c>
      <c r="B13" s="2" t="s">
        <v>28</v>
      </c>
      <c r="C13" t="s">
        <v>0</v>
      </c>
      <c r="D13" s="18" t="s">
        <v>30</v>
      </c>
      <c r="E13" s="15" t="s">
        <v>30</v>
      </c>
      <c r="F13" s="15" t="s">
        <v>291</v>
      </c>
      <c r="G13" s="15" t="s">
        <v>262</v>
      </c>
      <c r="H13" s="15" t="s">
        <v>265</v>
      </c>
      <c r="I13" s="15" t="s">
        <v>40</v>
      </c>
      <c r="J13" s="23">
        <v>0</v>
      </c>
      <c r="K13" s="24">
        <f ca="1">TODAY()+15</f>
        <v>44120</v>
      </c>
      <c r="L13" s="25">
        <f t="shared" ref="L13:L17" ca="1" si="3">K13+7</f>
        <v>44127</v>
      </c>
      <c r="M13" s="1" t="s">
        <v>277</v>
      </c>
      <c r="N13" s="1" t="s">
        <v>288</v>
      </c>
      <c r="Q13" s="27">
        <f t="shared" ca="1" si="1"/>
        <v>15</v>
      </c>
      <c r="R13">
        <v>319</v>
      </c>
      <c r="S13" s="26">
        <v>598.12</v>
      </c>
      <c r="T13">
        <v>89.72</v>
      </c>
      <c r="U13" s="26">
        <f>S13*X19</f>
        <v>538.30799999999999</v>
      </c>
      <c r="V13">
        <v>657</v>
      </c>
      <c r="W13">
        <v>1195</v>
      </c>
      <c r="X13" s="27">
        <f t="shared" si="2"/>
        <v>1195</v>
      </c>
    </row>
    <row r="14" spans="1:24">
      <c r="A14" t="s">
        <v>251</v>
      </c>
      <c r="B14" s="2" t="s">
        <v>28</v>
      </c>
      <c r="C14" t="s">
        <v>0</v>
      </c>
      <c r="D14" s="18" t="s">
        <v>30</v>
      </c>
      <c r="E14" s="15" t="s">
        <v>30</v>
      </c>
      <c r="F14" s="15" t="s">
        <v>292</v>
      </c>
      <c r="G14" s="15" t="s">
        <v>262</v>
      </c>
      <c r="H14" s="15" t="s">
        <v>265</v>
      </c>
      <c r="I14" s="15" t="s">
        <v>40</v>
      </c>
      <c r="J14" s="23">
        <v>1</v>
      </c>
      <c r="K14" s="24">
        <f ca="1">TODAY()+22</f>
        <v>44127</v>
      </c>
      <c r="L14" s="25">
        <f t="shared" ca="1" si="3"/>
        <v>44134</v>
      </c>
      <c r="M14" s="1" t="s">
        <v>274</v>
      </c>
      <c r="N14" s="1" t="s">
        <v>287</v>
      </c>
      <c r="Q14" s="27">
        <f t="shared" ca="1" si="1"/>
        <v>22</v>
      </c>
      <c r="R14">
        <v>319</v>
      </c>
      <c r="S14" s="26">
        <v>462.55</v>
      </c>
      <c r="T14">
        <v>115.64</v>
      </c>
      <c r="U14" s="26">
        <f>S14*U19</f>
        <v>508.80500000000006</v>
      </c>
      <c r="V14">
        <v>0</v>
      </c>
      <c r="W14">
        <v>508</v>
      </c>
      <c r="X14" s="27">
        <f t="shared" si="2"/>
        <v>508</v>
      </c>
    </row>
    <row r="15" spans="1:24">
      <c r="A15" t="s">
        <v>251</v>
      </c>
      <c r="B15" s="2" t="s">
        <v>28</v>
      </c>
      <c r="C15" t="s">
        <v>0</v>
      </c>
      <c r="D15" s="18" t="s">
        <v>30</v>
      </c>
      <c r="E15" s="15" t="s">
        <v>30</v>
      </c>
      <c r="F15" s="15" t="s">
        <v>293</v>
      </c>
      <c r="G15" s="15" t="s">
        <v>262</v>
      </c>
      <c r="H15" s="15" t="s">
        <v>265</v>
      </c>
      <c r="I15" s="15" t="s">
        <v>296</v>
      </c>
      <c r="J15" s="23">
        <v>0</v>
      </c>
      <c r="K15" s="24">
        <f t="shared" ref="K15:K17" ca="1" si="4">TODAY()+22</f>
        <v>44127</v>
      </c>
      <c r="L15" s="25">
        <f t="shared" ca="1" si="3"/>
        <v>44134</v>
      </c>
      <c r="M15" s="1" t="s">
        <v>275</v>
      </c>
      <c r="N15" s="1" t="s">
        <v>287</v>
      </c>
      <c r="Q15" s="27">
        <f t="shared" ca="1" si="1"/>
        <v>22</v>
      </c>
      <c r="R15">
        <v>308</v>
      </c>
      <c r="S15" s="26">
        <v>577.5</v>
      </c>
      <c r="T15">
        <v>144.38</v>
      </c>
      <c r="U15" s="26">
        <f>S15*V19</f>
        <v>565.95000000000005</v>
      </c>
      <c r="V15">
        <v>0</v>
      </c>
      <c r="W15">
        <v>565</v>
      </c>
      <c r="X15" s="27">
        <f t="shared" si="2"/>
        <v>565</v>
      </c>
    </row>
    <row r="16" spans="1:24">
      <c r="A16" t="s">
        <v>251</v>
      </c>
      <c r="B16" s="2" t="s">
        <v>28</v>
      </c>
      <c r="C16" t="s">
        <v>0</v>
      </c>
      <c r="D16" s="18" t="s">
        <v>30</v>
      </c>
      <c r="E16" s="15" t="s">
        <v>30</v>
      </c>
      <c r="F16" s="15" t="s">
        <v>294</v>
      </c>
      <c r="G16" s="15" t="s">
        <v>262</v>
      </c>
      <c r="H16" s="15" t="s">
        <v>265</v>
      </c>
      <c r="I16" s="15" t="s">
        <v>296</v>
      </c>
      <c r="J16" s="23">
        <v>0</v>
      </c>
      <c r="K16" s="24">
        <f t="shared" ca="1" si="4"/>
        <v>44127</v>
      </c>
      <c r="L16" s="25">
        <f t="shared" ca="1" si="3"/>
        <v>44134</v>
      </c>
      <c r="M16" s="1" t="s">
        <v>276</v>
      </c>
      <c r="N16" s="1" t="s">
        <v>287</v>
      </c>
      <c r="Q16" s="27">
        <f t="shared" ca="1" si="1"/>
        <v>22</v>
      </c>
      <c r="R16">
        <v>308</v>
      </c>
      <c r="S16" s="26">
        <v>577.5</v>
      </c>
      <c r="T16">
        <v>144.38</v>
      </c>
      <c r="U16" s="26">
        <f>S16*W19</f>
        <v>600.6</v>
      </c>
      <c r="V16">
        <v>0</v>
      </c>
      <c r="W16">
        <v>600</v>
      </c>
      <c r="X16" s="27">
        <f t="shared" si="2"/>
        <v>600</v>
      </c>
    </row>
    <row r="17" spans="1:24">
      <c r="A17" t="s">
        <v>251</v>
      </c>
      <c r="B17" s="2" t="s">
        <v>28</v>
      </c>
      <c r="C17" t="s">
        <v>0</v>
      </c>
      <c r="D17" s="18" t="s">
        <v>30</v>
      </c>
      <c r="E17" s="15" t="s">
        <v>30</v>
      </c>
      <c r="F17" s="15" t="s">
        <v>295</v>
      </c>
      <c r="G17" s="15" t="s">
        <v>262</v>
      </c>
      <c r="H17" s="15" t="s">
        <v>265</v>
      </c>
      <c r="I17" s="15" t="s">
        <v>296</v>
      </c>
      <c r="J17" s="23">
        <v>0</v>
      </c>
      <c r="K17" s="24">
        <f t="shared" ca="1" si="4"/>
        <v>44127</v>
      </c>
      <c r="L17" s="25">
        <f t="shared" ca="1" si="3"/>
        <v>44134</v>
      </c>
      <c r="M17" s="1" t="s">
        <v>277</v>
      </c>
      <c r="N17" s="1" t="s">
        <v>287</v>
      </c>
      <c r="Q17" s="27">
        <f t="shared" ca="1" si="1"/>
        <v>22</v>
      </c>
      <c r="R17">
        <v>308</v>
      </c>
      <c r="S17" s="26">
        <v>577.5</v>
      </c>
      <c r="T17">
        <v>144.38</v>
      </c>
      <c r="U17" s="26">
        <f>S17*X19</f>
        <v>519.75</v>
      </c>
      <c r="V17">
        <v>0</v>
      </c>
      <c r="W17">
        <v>519</v>
      </c>
      <c r="X17" s="27">
        <f t="shared" si="2"/>
        <v>519</v>
      </c>
    </row>
    <row r="19" spans="1:24">
      <c r="T19" s="28" t="s">
        <v>306</v>
      </c>
      <c r="U19">
        <v>1.1000000000000001</v>
      </c>
      <c r="V19">
        <v>0.98</v>
      </c>
      <c r="W19">
        <v>1.04</v>
      </c>
      <c r="X19">
        <v>0.9</v>
      </c>
    </row>
    <row r="20" spans="1:24">
      <c r="T20" s="28" t="s">
        <v>307</v>
      </c>
      <c r="U20" s="29">
        <v>1.875</v>
      </c>
      <c r="V20">
        <v>1.45</v>
      </c>
      <c r="W20">
        <v>1</v>
      </c>
    </row>
    <row r="21" spans="1:24">
      <c r="T21" s="28" t="s">
        <v>192</v>
      </c>
      <c r="U21" s="29">
        <v>1</v>
      </c>
      <c r="V21">
        <v>0.95</v>
      </c>
      <c r="W21">
        <v>0.85</v>
      </c>
      <c r="X21">
        <v>0.75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F6EF0-80D0-4686-AA10-4B1D71DDD522}">
  <dimension ref="A1:L61"/>
  <sheetViews>
    <sheetView topLeftCell="A22" workbookViewId="0">
      <selection activeCell="D37" sqref="D37"/>
    </sheetView>
  </sheetViews>
  <sheetFormatPr defaultRowHeight="15"/>
  <cols>
    <col min="1" max="1" width="15.28515625" customWidth="1"/>
    <col min="2" max="2" width="19.42578125" customWidth="1"/>
    <col min="3" max="3" width="19.140625" customWidth="1"/>
    <col min="4" max="4" width="46" customWidth="1"/>
    <col min="5" max="5" width="15.5703125" customWidth="1"/>
    <col min="6" max="6" width="10.5703125" customWidth="1"/>
    <col min="7" max="7" width="36.42578125" customWidth="1"/>
    <col min="8" max="8" width="48.5703125" customWidth="1"/>
  </cols>
  <sheetData>
    <row r="1" spans="1:12">
      <c r="A1" s="4" t="s">
        <v>7</v>
      </c>
      <c r="B1" s="4" t="s">
        <v>8</v>
      </c>
      <c r="C1" s="4" t="s">
        <v>188</v>
      </c>
      <c r="D1" s="4" t="s">
        <v>9</v>
      </c>
      <c r="E1" s="4" t="s">
        <v>10</v>
      </c>
      <c r="F1" s="4" t="s">
        <v>189</v>
      </c>
      <c r="G1" s="4" t="s">
        <v>11</v>
      </c>
      <c r="H1" s="4"/>
      <c r="I1" s="4"/>
      <c r="J1" s="4"/>
      <c r="K1" s="4"/>
      <c r="L1" s="4"/>
    </row>
    <row r="2" spans="1:12">
      <c r="A2" t="s">
        <v>12</v>
      </c>
      <c r="B2" s="5" t="s">
        <v>56</v>
      </c>
      <c r="C2" s="5" t="s">
        <v>56</v>
      </c>
      <c r="D2" s="5" t="s">
        <v>72</v>
      </c>
      <c r="E2" s="6" t="s">
        <v>95</v>
      </c>
      <c r="F2" s="16" t="s">
        <v>190</v>
      </c>
      <c r="G2" s="7" t="s">
        <v>76</v>
      </c>
      <c r="H2" s="4"/>
      <c r="I2" s="4"/>
      <c r="J2" s="4"/>
      <c r="K2" s="4"/>
      <c r="L2" s="4"/>
    </row>
    <row r="3" spans="1:12">
      <c r="A3" t="s">
        <v>13</v>
      </c>
      <c r="B3" s="5" t="s">
        <v>56</v>
      </c>
      <c r="C3" s="5" t="s">
        <v>56</v>
      </c>
      <c r="D3" s="5" t="s">
        <v>191</v>
      </c>
      <c r="E3" s="6" t="s">
        <v>95</v>
      </c>
      <c r="F3" s="16" t="s">
        <v>190</v>
      </c>
      <c r="G3" t="s">
        <v>77</v>
      </c>
    </row>
    <row r="4" spans="1:12">
      <c r="A4" t="s">
        <v>14</v>
      </c>
      <c r="B4" s="5" t="s">
        <v>56</v>
      </c>
      <c r="C4" s="5" t="s">
        <v>56</v>
      </c>
      <c r="D4" s="5" t="s">
        <v>73</v>
      </c>
      <c r="E4" s="6" t="s">
        <v>20</v>
      </c>
      <c r="F4" s="16" t="s">
        <v>190</v>
      </c>
      <c r="G4" t="s">
        <v>78</v>
      </c>
    </row>
    <row r="5" spans="1:12">
      <c r="A5" t="s">
        <v>15</v>
      </c>
      <c r="B5" s="5" t="s">
        <v>56</v>
      </c>
      <c r="C5" s="5" t="s">
        <v>56</v>
      </c>
      <c r="D5" s="5" t="s">
        <v>74</v>
      </c>
      <c r="E5" s="6" t="s">
        <v>71</v>
      </c>
      <c r="F5" s="16" t="s">
        <v>192</v>
      </c>
      <c r="G5" t="s">
        <v>79</v>
      </c>
    </row>
    <row r="6" spans="1:12">
      <c r="A6" t="s">
        <v>16</v>
      </c>
      <c r="B6" s="5" t="s">
        <v>56</v>
      </c>
      <c r="C6" s="5" t="s">
        <v>56</v>
      </c>
      <c r="D6" s="5" t="s">
        <v>75</v>
      </c>
      <c r="E6" s="8" t="s">
        <v>71</v>
      </c>
      <c r="F6" s="17" t="s">
        <v>192</v>
      </c>
      <c r="G6" s="7" t="s">
        <v>31</v>
      </c>
    </row>
    <row r="7" spans="1:12">
      <c r="A7" t="s">
        <v>17</v>
      </c>
      <c r="B7" s="5" t="s">
        <v>56</v>
      </c>
      <c r="C7" s="5" t="s">
        <v>53</v>
      </c>
      <c r="D7" s="5" t="s">
        <v>82</v>
      </c>
      <c r="E7" s="6" t="s">
        <v>71</v>
      </c>
      <c r="F7" s="16" t="s">
        <v>190</v>
      </c>
      <c r="G7" s="7" t="s">
        <v>88</v>
      </c>
    </row>
    <row r="8" spans="1:12">
      <c r="A8" t="s">
        <v>18</v>
      </c>
      <c r="B8" s="5" t="s">
        <v>56</v>
      </c>
      <c r="C8" s="5" t="s">
        <v>53</v>
      </c>
      <c r="D8" s="5" t="s">
        <v>83</v>
      </c>
      <c r="E8" s="6" t="s">
        <v>71</v>
      </c>
      <c r="F8" s="16" t="s">
        <v>190</v>
      </c>
      <c r="G8" s="15" t="s">
        <v>89</v>
      </c>
      <c r="H8" s="5"/>
    </row>
    <row r="9" spans="1:12">
      <c r="A9" t="s">
        <v>19</v>
      </c>
      <c r="B9" s="5" t="s">
        <v>56</v>
      </c>
      <c r="C9" s="5" t="s">
        <v>53</v>
      </c>
      <c r="D9" s="5" t="s">
        <v>84</v>
      </c>
      <c r="E9" s="6" t="s">
        <v>71</v>
      </c>
      <c r="F9" s="16" t="s">
        <v>190</v>
      </c>
      <c r="G9" s="15" t="s">
        <v>90</v>
      </c>
      <c r="H9" s="10"/>
    </row>
    <row r="10" spans="1:12">
      <c r="A10" t="s">
        <v>21</v>
      </c>
      <c r="B10" s="5" t="s">
        <v>56</v>
      </c>
      <c r="C10" s="5" t="s">
        <v>53</v>
      </c>
      <c r="D10" s="5" t="s">
        <v>85</v>
      </c>
      <c r="E10" s="6" t="s">
        <v>71</v>
      </c>
      <c r="F10" s="16" t="s">
        <v>190</v>
      </c>
      <c r="G10" s="15" t="s">
        <v>91</v>
      </c>
      <c r="H10" s="10"/>
    </row>
    <row r="11" spans="1:12">
      <c r="A11" t="s">
        <v>3</v>
      </c>
      <c r="B11" s="5" t="s">
        <v>56</v>
      </c>
      <c r="C11" s="5" t="s">
        <v>53</v>
      </c>
      <c r="D11" s="10" t="s">
        <v>193</v>
      </c>
      <c r="E11" s="6" t="s">
        <v>20</v>
      </c>
      <c r="F11" s="16" t="s">
        <v>192</v>
      </c>
      <c r="G11" t="s">
        <v>81</v>
      </c>
      <c r="H11" t="s">
        <v>80</v>
      </c>
    </row>
    <row r="12" spans="1:12">
      <c r="A12" t="s">
        <v>4</v>
      </c>
      <c r="B12" s="5" t="s">
        <v>56</v>
      </c>
      <c r="C12" s="5" t="s">
        <v>194</v>
      </c>
      <c r="D12" s="10" t="s">
        <v>195</v>
      </c>
      <c r="E12" s="6" t="s">
        <v>20</v>
      </c>
      <c r="F12" s="16" t="s">
        <v>192</v>
      </c>
      <c r="G12" t="s">
        <v>87</v>
      </c>
      <c r="H12" t="s">
        <v>86</v>
      </c>
    </row>
    <row r="13" spans="1:12">
      <c r="A13" t="s">
        <v>5</v>
      </c>
      <c r="B13" s="5" t="s">
        <v>56</v>
      </c>
      <c r="C13" s="5" t="s">
        <v>194</v>
      </c>
      <c r="D13" s="10" t="s">
        <v>92</v>
      </c>
      <c r="E13" s="6" t="s">
        <v>93</v>
      </c>
      <c r="F13" s="16" t="s">
        <v>192</v>
      </c>
      <c r="G13" t="s">
        <v>105</v>
      </c>
    </row>
    <row r="14" spans="1:12">
      <c r="A14" t="s">
        <v>6</v>
      </c>
      <c r="B14" s="5" t="s">
        <v>56</v>
      </c>
      <c r="C14" s="5" t="s">
        <v>194</v>
      </c>
      <c r="D14" s="10" t="s">
        <v>94</v>
      </c>
      <c r="E14" s="6" t="s">
        <v>95</v>
      </c>
      <c r="F14" s="16" t="s">
        <v>192</v>
      </c>
      <c r="G14" t="s">
        <v>106</v>
      </c>
    </row>
    <row r="15" spans="1:12">
      <c r="A15" t="s">
        <v>24</v>
      </c>
      <c r="B15" s="5" t="s">
        <v>56</v>
      </c>
      <c r="C15" s="5" t="s">
        <v>194</v>
      </c>
      <c r="D15" s="10" t="s">
        <v>96</v>
      </c>
      <c r="E15" s="6" t="s">
        <v>93</v>
      </c>
      <c r="F15" s="16" t="s">
        <v>192</v>
      </c>
      <c r="G15" t="s">
        <v>107</v>
      </c>
    </row>
    <row r="16" spans="1:12">
      <c r="A16" t="s">
        <v>25</v>
      </c>
      <c r="B16" s="5" t="s">
        <v>56</v>
      </c>
      <c r="C16" s="5" t="s">
        <v>194</v>
      </c>
      <c r="D16" s="10" t="s">
        <v>97</v>
      </c>
      <c r="E16" s="9" t="s">
        <v>95</v>
      </c>
      <c r="F16" s="16" t="s">
        <v>192</v>
      </c>
      <c r="G16" t="s">
        <v>108</v>
      </c>
    </row>
    <row r="17" spans="1:8">
      <c r="A17" t="s">
        <v>26</v>
      </c>
      <c r="B17" s="5" t="s">
        <v>56</v>
      </c>
      <c r="C17" s="5" t="s">
        <v>194</v>
      </c>
      <c r="D17" s="10" t="s">
        <v>114</v>
      </c>
      <c r="E17" s="9" t="s">
        <v>95</v>
      </c>
      <c r="F17" s="16" t="s">
        <v>192</v>
      </c>
      <c r="G17" t="s">
        <v>115</v>
      </c>
    </row>
    <row r="18" spans="1:8">
      <c r="A18" t="s">
        <v>27</v>
      </c>
      <c r="B18" s="5" t="s">
        <v>56</v>
      </c>
      <c r="C18" s="5" t="s">
        <v>194</v>
      </c>
      <c r="D18" t="s">
        <v>98</v>
      </c>
      <c r="E18" s="6" t="s">
        <v>22</v>
      </c>
      <c r="F18" s="16" t="s">
        <v>192</v>
      </c>
      <c r="G18" t="s">
        <v>109</v>
      </c>
    </row>
    <row r="19" spans="1:8">
      <c r="A19" t="s">
        <v>119</v>
      </c>
      <c r="B19" s="5" t="s">
        <v>56</v>
      </c>
      <c r="C19" s="5" t="s">
        <v>194</v>
      </c>
      <c r="D19" t="s">
        <v>99</v>
      </c>
      <c r="E19" s="6" t="s">
        <v>23</v>
      </c>
      <c r="F19" s="16" t="s">
        <v>192</v>
      </c>
      <c r="G19" t="s">
        <v>110</v>
      </c>
    </row>
    <row r="20" spans="1:8">
      <c r="A20" t="s">
        <v>120</v>
      </c>
      <c r="B20" s="5" t="s">
        <v>56</v>
      </c>
      <c r="C20" s="5" t="s">
        <v>194</v>
      </c>
      <c r="D20" t="s">
        <v>100</v>
      </c>
      <c r="E20" s="6" t="s">
        <v>23</v>
      </c>
      <c r="F20" s="16" t="s">
        <v>192</v>
      </c>
      <c r="G20" t="s">
        <v>111</v>
      </c>
    </row>
    <row r="21" spans="1:8">
      <c r="A21" t="s">
        <v>121</v>
      </c>
      <c r="B21" s="5" t="s">
        <v>56</v>
      </c>
      <c r="C21" s="5" t="s">
        <v>194</v>
      </c>
      <c r="D21" t="s">
        <v>101</v>
      </c>
      <c r="E21" s="6" t="s">
        <v>23</v>
      </c>
      <c r="F21" s="16" t="s">
        <v>192</v>
      </c>
      <c r="G21" t="s">
        <v>112</v>
      </c>
    </row>
    <row r="22" spans="1:8">
      <c r="A22" t="s">
        <v>122</v>
      </c>
      <c r="B22" s="5" t="s">
        <v>56</v>
      </c>
      <c r="C22" s="5" t="s">
        <v>194</v>
      </c>
      <c r="D22" t="s">
        <v>103</v>
      </c>
      <c r="E22" s="6" t="s">
        <v>23</v>
      </c>
      <c r="F22" s="16" t="s">
        <v>192</v>
      </c>
      <c r="G22" t="s">
        <v>116</v>
      </c>
    </row>
    <row r="23" spans="1:8">
      <c r="A23" t="s">
        <v>123</v>
      </c>
      <c r="B23" s="5" t="s">
        <v>56</v>
      </c>
      <c r="C23" s="5" t="s">
        <v>194</v>
      </c>
      <c r="D23" t="s">
        <v>102</v>
      </c>
      <c r="E23" s="6" t="s">
        <v>23</v>
      </c>
      <c r="F23" s="16" t="s">
        <v>192</v>
      </c>
      <c r="G23" t="s">
        <v>117</v>
      </c>
    </row>
    <row r="24" spans="1:8">
      <c r="A24" t="s">
        <v>124</v>
      </c>
      <c r="B24" s="5" t="s">
        <v>56</v>
      </c>
      <c r="C24" s="5" t="s">
        <v>194</v>
      </c>
      <c r="D24" t="s">
        <v>104</v>
      </c>
      <c r="E24" s="6" t="s">
        <v>23</v>
      </c>
      <c r="F24" s="16" t="s">
        <v>192</v>
      </c>
      <c r="G24" t="s">
        <v>118</v>
      </c>
    </row>
    <row r="25" spans="1:8">
      <c r="A25" t="s">
        <v>125</v>
      </c>
      <c r="B25" s="5" t="s">
        <v>56</v>
      </c>
      <c r="C25" s="5" t="s">
        <v>194</v>
      </c>
      <c r="D25" t="s">
        <v>113</v>
      </c>
      <c r="E25" s="6" t="s">
        <v>196</v>
      </c>
      <c r="F25" s="16" t="s">
        <v>192</v>
      </c>
      <c r="G25" t="s">
        <v>135</v>
      </c>
    </row>
    <row r="26" spans="1:8">
      <c r="A26" t="s">
        <v>126</v>
      </c>
      <c r="B26" s="5" t="s">
        <v>56</v>
      </c>
      <c r="C26" s="5" t="s">
        <v>197</v>
      </c>
      <c r="D26" s="10" t="s">
        <v>195</v>
      </c>
      <c r="E26" s="6" t="s">
        <v>20</v>
      </c>
      <c r="F26" s="16" t="s">
        <v>192</v>
      </c>
      <c r="G26" t="s">
        <v>87</v>
      </c>
      <c r="H26" t="s">
        <v>86</v>
      </c>
    </row>
    <row r="27" spans="1:8">
      <c r="A27" t="s">
        <v>127</v>
      </c>
      <c r="B27" s="5" t="s">
        <v>56</v>
      </c>
      <c r="C27" s="5" t="s">
        <v>197</v>
      </c>
      <c r="D27" t="s">
        <v>128</v>
      </c>
      <c r="E27" s="6" t="s">
        <v>23</v>
      </c>
      <c r="F27" s="16" t="s">
        <v>192</v>
      </c>
      <c r="G27" t="s">
        <v>133</v>
      </c>
    </row>
    <row r="28" spans="1:8">
      <c r="A28" t="s">
        <v>136</v>
      </c>
      <c r="B28" s="5" t="s">
        <v>56</v>
      </c>
      <c r="C28" s="5" t="s">
        <v>197</v>
      </c>
      <c r="D28" t="s">
        <v>129</v>
      </c>
      <c r="E28" s="6" t="s">
        <v>23</v>
      </c>
      <c r="F28" s="16" t="s">
        <v>192</v>
      </c>
      <c r="G28" t="s">
        <v>133</v>
      </c>
    </row>
    <row r="29" spans="1:8">
      <c r="A29" t="s">
        <v>137</v>
      </c>
      <c r="B29" s="5" t="s">
        <v>56</v>
      </c>
      <c r="C29" s="5" t="s">
        <v>197</v>
      </c>
      <c r="D29" t="s">
        <v>130</v>
      </c>
      <c r="E29" s="6" t="s">
        <v>23</v>
      </c>
      <c r="F29" s="16" t="s">
        <v>192</v>
      </c>
      <c r="G29" t="s">
        <v>133</v>
      </c>
    </row>
    <row r="30" spans="1:8">
      <c r="A30" t="s">
        <v>138</v>
      </c>
      <c r="B30" s="5" t="s">
        <v>56</v>
      </c>
      <c r="C30" s="5" t="s">
        <v>197</v>
      </c>
      <c r="D30" t="s">
        <v>131</v>
      </c>
      <c r="E30" s="6" t="s">
        <v>23</v>
      </c>
      <c r="F30" s="16" t="s">
        <v>192</v>
      </c>
      <c r="G30" t="s">
        <v>133</v>
      </c>
    </row>
    <row r="31" spans="1:8">
      <c r="A31" t="s">
        <v>139</v>
      </c>
      <c r="B31" s="5" t="s">
        <v>56</v>
      </c>
      <c r="C31" s="5" t="s">
        <v>197</v>
      </c>
      <c r="D31" t="s">
        <v>132</v>
      </c>
      <c r="E31" s="6" t="s">
        <v>196</v>
      </c>
      <c r="F31" s="16" t="s">
        <v>192</v>
      </c>
      <c r="G31" t="s">
        <v>134</v>
      </c>
    </row>
    <row r="32" spans="1:8">
      <c r="A32" t="s">
        <v>140</v>
      </c>
      <c r="B32" s="5" t="s">
        <v>56</v>
      </c>
      <c r="C32" s="5" t="s">
        <v>52</v>
      </c>
      <c r="D32" s="10" t="s">
        <v>195</v>
      </c>
      <c r="E32" s="6" t="s">
        <v>20</v>
      </c>
      <c r="F32" s="16" t="s">
        <v>192</v>
      </c>
      <c r="G32" t="s">
        <v>87</v>
      </c>
      <c r="H32" t="s">
        <v>86</v>
      </c>
    </row>
    <row r="33" spans="1:8">
      <c r="A33" t="s">
        <v>141</v>
      </c>
      <c r="B33" s="5" t="s">
        <v>56</v>
      </c>
      <c r="C33" s="5" t="s">
        <v>52</v>
      </c>
      <c r="D33" t="s">
        <v>152</v>
      </c>
      <c r="E33" s="6" t="s">
        <v>95</v>
      </c>
      <c r="F33" s="16" t="s">
        <v>192</v>
      </c>
      <c r="G33" t="s">
        <v>153</v>
      </c>
    </row>
    <row r="34" spans="1:8">
      <c r="A34" t="s">
        <v>142</v>
      </c>
      <c r="B34" s="5" t="s">
        <v>56</v>
      </c>
      <c r="C34" s="5" t="s">
        <v>52</v>
      </c>
      <c r="D34" t="s">
        <v>154</v>
      </c>
      <c r="E34" s="6" t="s">
        <v>95</v>
      </c>
      <c r="F34" s="16" t="s">
        <v>192</v>
      </c>
      <c r="G34" t="s">
        <v>155</v>
      </c>
    </row>
    <row r="35" spans="1:8">
      <c r="A35" t="s">
        <v>143</v>
      </c>
      <c r="B35" s="5" t="s">
        <v>56</v>
      </c>
      <c r="C35" s="5" t="s">
        <v>52</v>
      </c>
      <c r="D35" t="s">
        <v>156</v>
      </c>
      <c r="E35" s="6" t="s">
        <v>95</v>
      </c>
      <c r="F35" s="16" t="s">
        <v>192</v>
      </c>
      <c r="G35" t="s">
        <v>157</v>
      </c>
    </row>
    <row r="36" spans="1:8">
      <c r="A36" t="s">
        <v>144</v>
      </c>
      <c r="B36" s="5" t="s">
        <v>56</v>
      </c>
      <c r="C36" s="5" t="s">
        <v>52</v>
      </c>
      <c r="D36" t="s">
        <v>158</v>
      </c>
      <c r="E36" s="6" t="s">
        <v>95</v>
      </c>
      <c r="F36" s="16" t="s">
        <v>192</v>
      </c>
      <c r="G36" t="s">
        <v>159</v>
      </c>
    </row>
    <row r="37" spans="1:8">
      <c r="A37" t="s">
        <v>145</v>
      </c>
      <c r="B37" s="5" t="s">
        <v>56</v>
      </c>
      <c r="C37" s="5" t="s">
        <v>52</v>
      </c>
      <c r="D37" t="s">
        <v>160</v>
      </c>
      <c r="E37" s="6" t="s">
        <v>95</v>
      </c>
      <c r="F37" s="16" t="s">
        <v>192</v>
      </c>
      <c r="G37" t="s">
        <v>161</v>
      </c>
    </row>
    <row r="38" spans="1:8">
      <c r="A38" t="s">
        <v>146</v>
      </c>
      <c r="B38" s="5" t="s">
        <v>56</v>
      </c>
      <c r="C38" s="5" t="s">
        <v>52</v>
      </c>
      <c r="D38" t="s">
        <v>162</v>
      </c>
      <c r="E38" s="6" t="s">
        <v>95</v>
      </c>
      <c r="F38" s="16" t="s">
        <v>192</v>
      </c>
      <c r="G38" t="s">
        <v>163</v>
      </c>
    </row>
    <row r="39" spans="1:8">
      <c r="A39" t="s">
        <v>147</v>
      </c>
      <c r="B39" s="5" t="s">
        <v>56</v>
      </c>
      <c r="C39" s="5" t="s">
        <v>52</v>
      </c>
      <c r="D39" t="s">
        <v>165</v>
      </c>
      <c r="E39" s="6" t="s">
        <v>95</v>
      </c>
      <c r="F39" s="16" t="s">
        <v>192</v>
      </c>
      <c r="G39" t="s">
        <v>164</v>
      </c>
    </row>
    <row r="40" spans="1:8">
      <c r="A40" t="s">
        <v>148</v>
      </c>
      <c r="B40" s="5" t="s">
        <v>56</v>
      </c>
      <c r="C40" s="5" t="s">
        <v>52</v>
      </c>
      <c r="D40" t="s">
        <v>166</v>
      </c>
      <c r="E40" t="s">
        <v>22</v>
      </c>
      <c r="F40" s="16" t="s">
        <v>192</v>
      </c>
      <c r="G40" t="s">
        <v>167</v>
      </c>
    </row>
    <row r="41" spans="1:8">
      <c r="A41" t="s">
        <v>149</v>
      </c>
      <c r="B41" s="5" t="s">
        <v>56</v>
      </c>
      <c r="C41" s="5" t="s">
        <v>52</v>
      </c>
      <c r="D41" t="s">
        <v>168</v>
      </c>
      <c r="E41" t="s">
        <v>196</v>
      </c>
      <c r="F41" s="16" t="s">
        <v>192</v>
      </c>
      <c r="G41" t="s">
        <v>169</v>
      </c>
    </row>
    <row r="42" spans="1:8">
      <c r="A42" t="s">
        <v>150</v>
      </c>
      <c r="B42" s="5" t="s">
        <v>56</v>
      </c>
      <c r="C42" s="5" t="s">
        <v>52</v>
      </c>
      <c r="D42" t="s">
        <v>198</v>
      </c>
      <c r="E42" t="s">
        <v>20</v>
      </c>
      <c r="F42" s="16" t="s">
        <v>192</v>
      </c>
      <c r="G42" t="s">
        <v>171</v>
      </c>
      <c r="H42" t="s">
        <v>170</v>
      </c>
    </row>
    <row r="43" spans="1:8">
      <c r="A43" t="s">
        <v>151</v>
      </c>
      <c r="B43" s="5" t="s">
        <v>56</v>
      </c>
      <c r="C43" s="5" t="s">
        <v>51</v>
      </c>
      <c r="D43" t="s">
        <v>199</v>
      </c>
      <c r="E43" t="s">
        <v>196</v>
      </c>
      <c r="F43" s="16" t="s">
        <v>192</v>
      </c>
      <c r="G43" t="s">
        <v>172</v>
      </c>
    </row>
    <row r="44" spans="1:8" ht="30">
      <c r="A44" t="s">
        <v>175</v>
      </c>
      <c r="B44" s="5" t="s">
        <v>56</v>
      </c>
      <c r="C44" s="5" t="s">
        <v>51</v>
      </c>
      <c r="D44" s="14" t="s">
        <v>200</v>
      </c>
      <c r="E44" s="15" t="s">
        <v>20</v>
      </c>
      <c r="F44" s="16" t="s">
        <v>192</v>
      </c>
      <c r="G44" s="15" t="s">
        <v>174</v>
      </c>
      <c r="H44" s="14" t="s">
        <v>173</v>
      </c>
    </row>
    <row r="45" spans="1:8" ht="45">
      <c r="A45" t="s">
        <v>176</v>
      </c>
      <c r="B45" s="5" t="s">
        <v>56</v>
      </c>
      <c r="C45" s="5" t="s">
        <v>51</v>
      </c>
      <c r="D45" s="14" t="s">
        <v>201</v>
      </c>
      <c r="E45" s="15" t="s">
        <v>20</v>
      </c>
      <c r="F45" s="16" t="s">
        <v>192</v>
      </c>
      <c r="G45" s="15" t="s">
        <v>202</v>
      </c>
      <c r="H45" s="14"/>
    </row>
    <row r="46" spans="1:8">
      <c r="A46" t="s">
        <v>177</v>
      </c>
      <c r="B46" s="5" t="s">
        <v>56</v>
      </c>
      <c r="C46" s="5" t="s">
        <v>59</v>
      </c>
      <c r="D46" t="s">
        <v>203</v>
      </c>
      <c r="E46" t="s">
        <v>22</v>
      </c>
      <c r="F46" s="16" t="s">
        <v>192</v>
      </c>
      <c r="G46" t="s">
        <v>182</v>
      </c>
    </row>
    <row r="47" spans="1:8">
      <c r="A47" t="s">
        <v>184</v>
      </c>
      <c r="B47" s="5" t="s">
        <v>56</v>
      </c>
      <c r="C47" s="5" t="s">
        <v>59</v>
      </c>
      <c r="D47" t="s">
        <v>204</v>
      </c>
      <c r="E47" t="s">
        <v>22</v>
      </c>
      <c r="F47" s="16" t="s">
        <v>192</v>
      </c>
      <c r="G47" t="s">
        <v>183</v>
      </c>
    </row>
    <row r="48" spans="1:8">
      <c r="A48" t="s">
        <v>185</v>
      </c>
      <c r="B48" s="5" t="s">
        <v>56</v>
      </c>
      <c r="C48" s="5" t="s">
        <v>59</v>
      </c>
      <c r="D48" t="s">
        <v>178</v>
      </c>
      <c r="E48" t="s">
        <v>196</v>
      </c>
      <c r="F48" s="16" t="s">
        <v>192</v>
      </c>
      <c r="G48" t="s">
        <v>180</v>
      </c>
    </row>
    <row r="49" spans="1:8">
      <c r="A49" t="s">
        <v>186</v>
      </c>
      <c r="B49" s="5" t="s">
        <v>56</v>
      </c>
      <c r="C49" s="5" t="s">
        <v>59</v>
      </c>
      <c r="D49" t="s">
        <v>179</v>
      </c>
      <c r="E49" t="s">
        <v>196</v>
      </c>
      <c r="F49" s="16" t="s">
        <v>192</v>
      </c>
      <c r="G49" t="s">
        <v>181</v>
      </c>
    </row>
    <row r="50" spans="1:8">
      <c r="A50" t="s">
        <v>187</v>
      </c>
      <c r="B50" s="5" t="s">
        <v>56</v>
      </c>
      <c r="C50" s="5" t="s">
        <v>69</v>
      </c>
      <c r="D50" t="s">
        <v>205</v>
      </c>
      <c r="E50" s="6" t="s">
        <v>20</v>
      </c>
      <c r="F50" s="16" t="s">
        <v>192</v>
      </c>
      <c r="G50" t="s">
        <v>87</v>
      </c>
      <c r="H50" t="s">
        <v>86</v>
      </c>
    </row>
    <row r="51" spans="1:8">
      <c r="A51" t="s">
        <v>206</v>
      </c>
      <c r="B51" s="5" t="s">
        <v>56</v>
      </c>
      <c r="C51" s="5" t="s">
        <v>69</v>
      </c>
      <c r="D51" t="s">
        <v>72</v>
      </c>
      <c r="E51" t="s">
        <v>95</v>
      </c>
      <c r="F51" s="16" t="s">
        <v>192</v>
      </c>
      <c r="G51" t="s">
        <v>207</v>
      </c>
    </row>
    <row r="52" spans="1:8">
      <c r="A52" t="s">
        <v>208</v>
      </c>
      <c r="B52" s="5" t="s">
        <v>56</v>
      </c>
      <c r="C52" s="5" t="s">
        <v>69</v>
      </c>
      <c r="D52" t="s">
        <v>191</v>
      </c>
      <c r="E52" t="s">
        <v>95</v>
      </c>
      <c r="F52" s="16" t="s">
        <v>192</v>
      </c>
      <c r="G52" t="s">
        <v>209</v>
      </c>
    </row>
    <row r="53" spans="1:8">
      <c r="A53" t="s">
        <v>210</v>
      </c>
      <c r="B53" s="5" t="s">
        <v>56</v>
      </c>
      <c r="C53" s="5" t="s">
        <v>69</v>
      </c>
      <c r="D53" t="s">
        <v>211</v>
      </c>
      <c r="E53" t="s">
        <v>95</v>
      </c>
      <c r="F53" s="16" t="s">
        <v>192</v>
      </c>
      <c r="G53" t="s">
        <v>70</v>
      </c>
    </row>
    <row r="54" spans="1:8">
      <c r="A54" t="s">
        <v>212</v>
      </c>
      <c r="B54" s="5" t="s">
        <v>56</v>
      </c>
      <c r="C54" s="5" t="s">
        <v>69</v>
      </c>
      <c r="D54" t="s">
        <v>152</v>
      </c>
      <c r="E54" t="s">
        <v>95</v>
      </c>
      <c r="F54" s="16" t="s">
        <v>192</v>
      </c>
      <c r="G54" t="s">
        <v>213</v>
      </c>
    </row>
    <row r="55" spans="1:8">
      <c r="A55" t="s">
        <v>214</v>
      </c>
      <c r="B55" s="5" t="s">
        <v>56</v>
      </c>
      <c r="C55" s="5" t="s">
        <v>69</v>
      </c>
      <c r="D55" t="s">
        <v>154</v>
      </c>
      <c r="E55" t="s">
        <v>95</v>
      </c>
      <c r="F55" s="16" t="s">
        <v>192</v>
      </c>
      <c r="G55" t="s">
        <v>215</v>
      </c>
    </row>
    <row r="56" spans="1:8">
      <c r="A56" t="s">
        <v>216</v>
      </c>
      <c r="B56" s="5" t="s">
        <v>56</v>
      </c>
      <c r="C56" s="5" t="s">
        <v>69</v>
      </c>
      <c r="D56" t="s">
        <v>156</v>
      </c>
      <c r="E56" t="s">
        <v>95</v>
      </c>
      <c r="F56" s="16" t="s">
        <v>192</v>
      </c>
      <c r="G56" t="s">
        <v>157</v>
      </c>
    </row>
    <row r="57" spans="1:8">
      <c r="A57" t="s">
        <v>217</v>
      </c>
      <c r="B57" s="5" t="s">
        <v>56</v>
      </c>
      <c r="C57" s="5" t="s">
        <v>69</v>
      </c>
      <c r="D57" t="s">
        <v>158</v>
      </c>
      <c r="E57" t="s">
        <v>95</v>
      </c>
      <c r="F57" s="16" t="s">
        <v>192</v>
      </c>
      <c r="G57" t="s">
        <v>218</v>
      </c>
    </row>
    <row r="58" spans="1:8">
      <c r="A58" t="s">
        <v>219</v>
      </c>
      <c r="B58" s="5" t="s">
        <v>56</v>
      </c>
      <c r="C58" s="5" t="s">
        <v>69</v>
      </c>
      <c r="D58" t="s">
        <v>220</v>
      </c>
      <c r="E58" t="s">
        <v>20</v>
      </c>
      <c r="F58" s="16" t="s">
        <v>192</v>
      </c>
      <c r="G58" t="s">
        <v>221</v>
      </c>
      <c r="H58" t="s">
        <v>222</v>
      </c>
    </row>
    <row r="59" spans="1:8">
      <c r="A59" t="s">
        <v>223</v>
      </c>
      <c r="B59" s="5" t="s">
        <v>56</v>
      </c>
      <c r="C59" s="5" t="s">
        <v>68</v>
      </c>
      <c r="D59" t="s">
        <v>205</v>
      </c>
      <c r="E59" t="s">
        <v>20</v>
      </c>
      <c r="F59" s="16" t="s">
        <v>192</v>
      </c>
      <c r="G59" t="s">
        <v>87</v>
      </c>
    </row>
    <row r="60" spans="1:8">
      <c r="A60" t="s">
        <v>224</v>
      </c>
      <c r="B60" s="5" t="s">
        <v>56</v>
      </c>
      <c r="C60" s="5" t="s">
        <v>68</v>
      </c>
      <c r="D60" t="s">
        <v>225</v>
      </c>
      <c r="E60" t="s">
        <v>20</v>
      </c>
      <c r="F60" s="16" t="s">
        <v>192</v>
      </c>
      <c r="G60" t="s">
        <v>226</v>
      </c>
    </row>
    <row r="61" spans="1:8">
      <c r="A61" t="s">
        <v>227</v>
      </c>
      <c r="B61" s="5" t="s">
        <v>56</v>
      </c>
      <c r="C61" s="5" t="s">
        <v>68</v>
      </c>
      <c r="D61" t="s">
        <v>228</v>
      </c>
      <c r="E61" t="s">
        <v>71</v>
      </c>
      <c r="F61" s="16" t="s">
        <v>192</v>
      </c>
      <c r="G61" t="s">
        <v>229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2935-32C5-4D29-9333-AB37F6D87717}">
  <dimension ref="A1:H62"/>
  <sheetViews>
    <sheetView workbookViewId="0">
      <pane ySplit="1" topLeftCell="A2" activePane="bottomLeft" state="frozen"/>
      <selection pane="bottomLeft" sqref="A1:XFD1"/>
    </sheetView>
  </sheetViews>
  <sheetFormatPr defaultRowHeight="15"/>
  <cols>
    <col min="1" max="1" width="10.28515625" customWidth="1"/>
    <col min="2" max="2" width="28" customWidth="1"/>
    <col min="3" max="3" width="38.140625" customWidth="1"/>
    <col min="4" max="4" width="16" customWidth="1"/>
    <col min="5" max="5" width="18.42578125" customWidth="1"/>
    <col min="6" max="6" width="19" customWidth="1"/>
    <col min="7" max="7" width="36.85546875" customWidth="1"/>
  </cols>
  <sheetData>
    <row r="1" spans="1:8">
      <c r="A1" s="1" t="s">
        <v>32</v>
      </c>
      <c r="B1" s="1" t="s">
        <v>33</v>
      </c>
      <c r="C1" s="1" t="s">
        <v>34</v>
      </c>
      <c r="D1" s="1" t="s">
        <v>35</v>
      </c>
      <c r="E1" s="1" t="s">
        <v>49</v>
      </c>
      <c r="F1" s="1" t="s">
        <v>48</v>
      </c>
      <c r="G1" s="1"/>
      <c r="H1" s="1"/>
    </row>
    <row r="2" spans="1:8" ht="45">
      <c r="A2" s="7" t="s">
        <v>233</v>
      </c>
      <c r="B2" s="15" t="s">
        <v>232</v>
      </c>
      <c r="C2" s="7" t="s">
        <v>36</v>
      </c>
      <c r="D2" s="11" t="s">
        <v>37</v>
      </c>
      <c r="E2" s="11"/>
      <c r="G2" s="3"/>
    </row>
    <row r="3" spans="1:8">
      <c r="A3" s="7"/>
      <c r="B3" s="7"/>
      <c r="C3" s="7" t="s">
        <v>38</v>
      </c>
      <c r="D3" s="7"/>
      <c r="E3" s="7" t="s">
        <v>54</v>
      </c>
      <c r="F3" t="s">
        <v>53</v>
      </c>
    </row>
    <row r="4" spans="1:8">
      <c r="A4" s="7"/>
      <c r="B4" s="7"/>
      <c r="C4" s="7" t="s">
        <v>39</v>
      </c>
      <c r="D4" s="7" t="s">
        <v>40</v>
      </c>
      <c r="E4" s="7"/>
    </row>
    <row r="5" spans="1:8">
      <c r="A5" s="7"/>
      <c r="B5" s="7"/>
      <c r="C5" s="7" t="s">
        <v>41</v>
      </c>
      <c r="D5" s="7" t="s">
        <v>42</v>
      </c>
      <c r="E5" s="7" t="s">
        <v>57</v>
      </c>
    </row>
    <row r="6" spans="1:8">
      <c r="A6" s="7"/>
      <c r="B6" s="7"/>
      <c r="C6" s="7" t="s">
        <v>43</v>
      </c>
      <c r="D6" s="7"/>
      <c r="E6" s="7" t="s">
        <v>50</v>
      </c>
      <c r="F6" t="s">
        <v>53</v>
      </c>
    </row>
    <row r="7" spans="1:8">
      <c r="A7" s="7"/>
      <c r="B7" s="7"/>
      <c r="C7" s="7" t="s">
        <v>44</v>
      </c>
      <c r="D7" s="7"/>
      <c r="E7" s="7"/>
      <c r="F7">
        <v>257</v>
      </c>
    </row>
    <row r="8" spans="1:8">
      <c r="C8" s="7" t="s">
        <v>43</v>
      </c>
      <c r="E8" t="s">
        <v>50</v>
      </c>
      <c r="F8" t="s">
        <v>52</v>
      </c>
    </row>
    <row r="9" spans="1:8">
      <c r="C9" s="7" t="s">
        <v>45</v>
      </c>
      <c r="D9">
        <v>1234567</v>
      </c>
    </row>
    <row r="10" spans="1:8">
      <c r="C10" s="7" t="s">
        <v>46</v>
      </c>
      <c r="D10" s="13">
        <v>44188</v>
      </c>
      <c r="E10" s="13"/>
    </row>
    <row r="11" spans="1:8">
      <c r="C11" s="7" t="s">
        <v>43</v>
      </c>
      <c r="E11" t="s">
        <v>50</v>
      </c>
      <c r="F11" t="s">
        <v>51</v>
      </c>
    </row>
    <row r="12" spans="1:8">
      <c r="C12" s="7" t="s">
        <v>47</v>
      </c>
      <c r="E12" s="2" t="s">
        <v>55</v>
      </c>
      <c r="F12" t="s">
        <v>56</v>
      </c>
    </row>
    <row r="13" spans="1:8" ht="45">
      <c r="A13" s="7" t="s">
        <v>234</v>
      </c>
      <c r="B13" s="15" t="s">
        <v>239</v>
      </c>
      <c r="C13" s="7" t="s">
        <v>36</v>
      </c>
      <c r="D13" s="11" t="s">
        <v>37</v>
      </c>
    </row>
    <row r="14" spans="1:8">
      <c r="C14" s="7" t="s">
        <v>58</v>
      </c>
      <c r="D14" s="12"/>
      <c r="E14" s="12" t="s">
        <v>54</v>
      </c>
      <c r="F14" t="s">
        <v>59</v>
      </c>
    </row>
    <row r="15" spans="1:8">
      <c r="C15" s="7" t="s">
        <v>60</v>
      </c>
      <c r="E15" t="s">
        <v>61</v>
      </c>
    </row>
    <row r="16" spans="1:8" ht="30">
      <c r="C16" s="7" t="s">
        <v>62</v>
      </c>
      <c r="E16" s="15" t="s">
        <v>63</v>
      </c>
      <c r="F16" s="14" t="s">
        <v>64</v>
      </c>
    </row>
    <row r="17" spans="1:6">
      <c r="C17" s="7" t="s">
        <v>47</v>
      </c>
      <c r="D17" s="12"/>
      <c r="E17" s="2" t="s">
        <v>55</v>
      </c>
      <c r="F17" t="s">
        <v>56</v>
      </c>
    </row>
    <row r="19" spans="1:6" ht="45">
      <c r="A19" s="15" t="s">
        <v>235</v>
      </c>
      <c r="B19" s="18" t="s">
        <v>230</v>
      </c>
      <c r="C19" s="7" t="s">
        <v>36</v>
      </c>
      <c r="D19" s="11" t="s">
        <v>37</v>
      </c>
    </row>
    <row r="20" spans="1:6">
      <c r="C20" s="7" t="s">
        <v>38</v>
      </c>
      <c r="E20" s="7" t="s">
        <v>54</v>
      </c>
      <c r="F20" t="s">
        <v>53</v>
      </c>
    </row>
    <row r="21" spans="1:6">
      <c r="C21" s="7" t="s">
        <v>58</v>
      </c>
      <c r="E21" s="12" t="s">
        <v>54</v>
      </c>
      <c r="F21" t="s">
        <v>59</v>
      </c>
    </row>
    <row r="22" spans="1:6">
      <c r="C22" s="7" t="s">
        <v>240</v>
      </c>
      <c r="E22" t="s">
        <v>54</v>
      </c>
      <c r="F22" t="s">
        <v>242</v>
      </c>
    </row>
    <row r="23" spans="1:6">
      <c r="C23" s="7" t="s">
        <v>47</v>
      </c>
      <c r="E23" s="2" t="s">
        <v>55</v>
      </c>
      <c r="F23" t="s">
        <v>241</v>
      </c>
    </row>
    <row r="26" spans="1:6" ht="45">
      <c r="A26" s="15" t="s">
        <v>236</v>
      </c>
      <c r="B26" s="18" t="s">
        <v>231</v>
      </c>
      <c r="C26" s="7" t="s">
        <v>36</v>
      </c>
      <c r="D26" s="11" t="s">
        <v>37</v>
      </c>
    </row>
    <row r="27" spans="1:6">
      <c r="B27" s="2"/>
      <c r="C27" s="7" t="s">
        <v>38</v>
      </c>
      <c r="E27" s="7" t="s">
        <v>54</v>
      </c>
      <c r="F27" t="s">
        <v>53</v>
      </c>
    </row>
    <row r="28" spans="1:6">
      <c r="C28" s="7" t="s">
        <v>243</v>
      </c>
      <c r="E28" t="s">
        <v>246</v>
      </c>
      <c r="F28" t="s">
        <v>245</v>
      </c>
    </row>
    <row r="29" spans="1:6">
      <c r="C29" s="7" t="s">
        <v>244</v>
      </c>
      <c r="E29" t="s">
        <v>246</v>
      </c>
      <c r="F29" t="s">
        <v>245</v>
      </c>
    </row>
    <row r="30" spans="1:6">
      <c r="C30" s="7" t="s">
        <v>47</v>
      </c>
      <c r="E30" s="2" t="s">
        <v>55</v>
      </c>
      <c r="F30" t="s">
        <v>241</v>
      </c>
    </row>
    <row r="31" spans="1:6" ht="45">
      <c r="A31" s="7" t="s">
        <v>237</v>
      </c>
      <c r="B31" s="18" t="s">
        <v>238</v>
      </c>
      <c r="C31" s="7" t="s">
        <v>36</v>
      </c>
      <c r="D31" s="11" t="s">
        <v>65</v>
      </c>
      <c r="E31" s="12" t="s">
        <v>67</v>
      </c>
      <c r="F31" s="7" t="s">
        <v>66</v>
      </c>
    </row>
    <row r="32" spans="1:6" ht="45">
      <c r="A32" s="15" t="s">
        <v>251</v>
      </c>
      <c r="B32" s="15" t="s">
        <v>297</v>
      </c>
      <c r="C32" s="7" t="s">
        <v>36</v>
      </c>
      <c r="D32" s="11" t="s">
        <v>37</v>
      </c>
      <c r="E32" s="15"/>
      <c r="F32" s="15"/>
    </row>
    <row r="33" spans="1:6">
      <c r="C33" s="7" t="s">
        <v>253</v>
      </c>
    </row>
    <row r="34" spans="1:6">
      <c r="C34" s="7" t="s">
        <v>254</v>
      </c>
    </row>
    <row r="39" spans="1:6" ht="45">
      <c r="A39" s="15" t="s">
        <v>252</v>
      </c>
      <c r="B39" s="22" t="s">
        <v>278</v>
      </c>
      <c r="C39" s="7" t="s">
        <v>36</v>
      </c>
      <c r="D39" s="11" t="s">
        <v>37</v>
      </c>
      <c r="E39" s="15"/>
      <c r="F39" s="15"/>
    </row>
    <row r="40" spans="1:6">
      <c r="A40" s="15"/>
      <c r="B40" s="15"/>
      <c r="C40" s="21" t="s">
        <v>259</v>
      </c>
      <c r="D40" s="11"/>
      <c r="E40" s="15"/>
      <c r="F40" s="15"/>
    </row>
    <row r="41" spans="1:6">
      <c r="A41" s="7"/>
      <c r="B41" s="7"/>
      <c r="C41" s="7" t="s">
        <v>38</v>
      </c>
      <c r="D41" s="7"/>
      <c r="E41" s="7" t="s">
        <v>54</v>
      </c>
      <c r="F41" t="s">
        <v>53</v>
      </c>
    </row>
    <row r="42" spans="1:6">
      <c r="A42" s="7"/>
      <c r="B42" s="7"/>
      <c r="C42" s="7" t="s">
        <v>39</v>
      </c>
      <c r="D42" s="7" t="s">
        <v>40</v>
      </c>
      <c r="E42" s="7"/>
    </row>
    <row r="43" spans="1:6">
      <c r="A43" s="7"/>
      <c r="B43" s="7"/>
      <c r="C43" s="7" t="s">
        <v>41</v>
      </c>
      <c r="D43" s="7" t="s">
        <v>42</v>
      </c>
      <c r="E43" s="7" t="s">
        <v>57</v>
      </c>
    </row>
    <row r="44" spans="1:6">
      <c r="A44" s="7"/>
      <c r="B44" s="7"/>
      <c r="C44" s="7" t="s">
        <v>43</v>
      </c>
      <c r="D44" s="7"/>
      <c r="E44" s="7" t="s">
        <v>50</v>
      </c>
      <c r="F44" t="s">
        <v>53</v>
      </c>
    </row>
    <row r="45" spans="1:6">
      <c r="C45" s="14" t="s">
        <v>255</v>
      </c>
    </row>
    <row r="46" spans="1:6" ht="30">
      <c r="C46" s="14" t="s">
        <v>256</v>
      </c>
    </row>
    <row r="47" spans="1:6" ht="30">
      <c r="C47" s="14" t="s">
        <v>257</v>
      </c>
    </row>
    <row r="48" spans="1:6" ht="30">
      <c r="C48" s="14" t="s">
        <v>258</v>
      </c>
    </row>
    <row r="49" spans="1:6">
      <c r="C49" s="20" t="s">
        <v>260</v>
      </c>
    </row>
    <row r="50" spans="1:6">
      <c r="A50" s="7"/>
      <c r="B50" s="7"/>
      <c r="C50" s="7" t="s">
        <v>261</v>
      </c>
      <c r="D50" s="7"/>
      <c r="E50" s="7"/>
      <c r="F50">
        <v>257</v>
      </c>
    </row>
    <row r="51" spans="1:6">
      <c r="C51" s="7" t="s">
        <v>43</v>
      </c>
      <c r="E51" t="s">
        <v>50</v>
      </c>
      <c r="F51" t="s">
        <v>52</v>
      </c>
    </row>
    <row r="52" spans="1:6">
      <c r="C52" s="7" t="s">
        <v>45</v>
      </c>
      <c r="D52">
        <v>1234567</v>
      </c>
    </row>
    <row r="53" spans="1:6">
      <c r="C53" s="7" t="s">
        <v>46</v>
      </c>
      <c r="D53" s="13">
        <v>44188</v>
      </c>
      <c r="E53" s="13"/>
    </row>
    <row r="54" spans="1:6">
      <c r="C54" s="7" t="s">
        <v>43</v>
      </c>
      <c r="E54" t="s">
        <v>50</v>
      </c>
      <c r="F54" t="s">
        <v>51</v>
      </c>
    </row>
    <row r="55" spans="1:6">
      <c r="C55" s="7" t="s">
        <v>47</v>
      </c>
      <c r="E55" s="2" t="s">
        <v>55</v>
      </c>
      <c r="F55" t="s">
        <v>56</v>
      </c>
    </row>
    <row r="56" spans="1:6">
      <c r="A56" s="15"/>
      <c r="B56" s="22"/>
      <c r="C56" s="19"/>
      <c r="D56" s="11"/>
      <c r="E56" s="15"/>
      <c r="F56" s="15"/>
    </row>
    <row r="57" spans="1:6">
      <c r="C57" s="21"/>
    </row>
    <row r="61" spans="1:6">
      <c r="A61" s="15"/>
      <c r="B61" s="22"/>
      <c r="C61" s="7"/>
      <c r="D61" s="11"/>
      <c r="E61" s="15"/>
      <c r="F61" s="15"/>
    </row>
    <row r="62" spans="1:6">
      <c r="C62" s="21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264-A3B6-4873-987E-9A1A6007FF85}">
  <dimension ref="A1:H6"/>
  <sheetViews>
    <sheetView workbookViewId="0">
      <selection activeCell="A3" sqref="A3:XFD6"/>
    </sheetView>
  </sheetViews>
  <sheetFormatPr defaultRowHeight="15"/>
  <cols>
    <col min="1" max="1" width="10.28515625" customWidth="1"/>
    <col min="2" max="2" width="30" customWidth="1"/>
    <col min="3" max="3" width="10.5703125" customWidth="1"/>
    <col min="4" max="4" width="16" customWidth="1"/>
    <col min="5" max="5" width="12.5703125" customWidth="1"/>
    <col min="6" max="6" width="35" customWidth="1"/>
    <col min="7" max="7" width="36.85546875" customWidth="1"/>
  </cols>
  <sheetData>
    <row r="1" spans="1:8">
      <c r="A1" s="1" t="s">
        <v>7</v>
      </c>
      <c r="B1" s="1" t="s">
        <v>247</v>
      </c>
      <c r="C1" s="1" t="s">
        <v>248</v>
      </c>
      <c r="D1" s="1" t="s">
        <v>29</v>
      </c>
      <c r="E1" s="1" t="s">
        <v>1</v>
      </c>
      <c r="F1" s="1" t="s">
        <v>2</v>
      </c>
      <c r="G1" s="1"/>
      <c r="H1" s="1"/>
    </row>
    <row r="2" spans="1:8">
      <c r="A2" t="s">
        <v>233</v>
      </c>
      <c r="B2" s="2" t="s">
        <v>28</v>
      </c>
      <c r="C2" t="s">
        <v>0</v>
      </c>
      <c r="D2" s="2" t="s">
        <v>30</v>
      </c>
      <c r="E2" t="s">
        <v>30</v>
      </c>
      <c r="F2" t="s">
        <v>232</v>
      </c>
      <c r="G2" s="3"/>
    </row>
    <row r="3" spans="1:8">
      <c r="A3" t="s">
        <v>234</v>
      </c>
      <c r="B3" s="2" t="s">
        <v>28</v>
      </c>
      <c r="C3" t="s">
        <v>0</v>
      </c>
      <c r="D3" s="2" t="s">
        <v>30</v>
      </c>
      <c r="E3" t="s">
        <v>30</v>
      </c>
      <c r="F3" t="s">
        <v>239</v>
      </c>
      <c r="G3" s="3"/>
    </row>
    <row r="4" spans="1:8">
      <c r="A4" t="s">
        <v>235</v>
      </c>
      <c r="B4" s="2" t="s">
        <v>28</v>
      </c>
      <c r="C4" t="s">
        <v>0</v>
      </c>
      <c r="D4" s="2" t="s">
        <v>30</v>
      </c>
      <c r="E4" t="s">
        <v>30</v>
      </c>
      <c r="F4" s="2" t="s">
        <v>230</v>
      </c>
    </row>
    <row r="5" spans="1:8">
      <c r="A5" t="s">
        <v>236</v>
      </c>
      <c r="B5" s="2" t="s">
        <v>28</v>
      </c>
      <c r="C5" t="s">
        <v>0</v>
      </c>
      <c r="D5" s="2" t="s">
        <v>30</v>
      </c>
      <c r="E5" t="s">
        <v>30</v>
      </c>
      <c r="F5" s="2" t="s">
        <v>231</v>
      </c>
    </row>
    <row r="6" spans="1:8">
      <c r="A6" t="s">
        <v>237</v>
      </c>
      <c r="B6" s="2" t="s">
        <v>28</v>
      </c>
      <c r="C6" t="s">
        <v>0</v>
      </c>
      <c r="D6" s="2"/>
      <c r="E6" s="2"/>
      <c r="F6" s="2" t="s">
        <v>238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REPO</vt:lpstr>
      <vt:lpstr>Test Case Definitions</vt:lpstr>
      <vt:lpstr>TestCases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Wally Tauriac</dc:creator>
  <cp:lastModifiedBy>Wally Tauriac</cp:lastModifiedBy>
  <dcterms:created xsi:type="dcterms:W3CDTF">2015-06-05T18:17:20Z</dcterms:created>
  <dcterms:modified xsi:type="dcterms:W3CDTF">2020-10-02T03:11:09Z</dcterms:modified>
</cp:coreProperties>
</file>