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Sheet1!$A$1:$Z$191</definedName>
  </definedNames>
  <calcPr calcId="125725"/>
</workbook>
</file>

<file path=xl/calcChain.xml><?xml version="1.0" encoding="utf-8"?>
<calcChain xmlns="http://schemas.openxmlformats.org/spreadsheetml/2006/main">
  <c r="O138" i="1"/>
  <c r="P138" s="1"/>
  <c r="P137"/>
  <c r="O137"/>
  <c r="P136"/>
  <c r="O136"/>
  <c r="W82"/>
  <c r="W81"/>
  <c r="J82"/>
  <c r="J81"/>
  <c r="W32"/>
  <c r="W33"/>
  <c r="J33"/>
  <c r="J32"/>
  <c r="V184"/>
  <c r="R184"/>
  <c r="N184"/>
  <c r="V183"/>
  <c r="R183"/>
  <c r="N183"/>
  <c r="V182"/>
  <c r="R182"/>
  <c r="N182"/>
  <c r="T180"/>
  <c r="T179"/>
  <c r="T178"/>
  <c r="R175"/>
  <c r="R174"/>
  <c r="R173"/>
  <c r="W163" a="1"/>
  <c r="W164" s="1"/>
  <c r="W158" a="1"/>
  <c r="X160" s="1"/>
  <c r="R155"/>
  <c r="P155"/>
  <c r="N155"/>
  <c r="R154"/>
  <c r="P154"/>
  <c r="N154"/>
  <c r="R153"/>
  <c r="R156" s="1"/>
  <c r="O161" s="1"/>
  <c r="P153"/>
  <c r="W150"/>
  <c r="Y153" s="1"/>
  <c r="U150"/>
  <c r="Y150" s="1"/>
  <c r="Y155" s="1"/>
  <c r="T150"/>
  <c r="X150" s="1"/>
  <c r="Y154" s="1"/>
  <c r="S150"/>
  <c r="W149"/>
  <c r="X153" s="1"/>
  <c r="U149"/>
  <c r="Y149" s="1"/>
  <c r="X155" s="1"/>
  <c r="T149"/>
  <c r="X149" s="1"/>
  <c r="X154" s="1"/>
  <c r="S149"/>
  <c r="W148"/>
  <c r="W153" s="1"/>
  <c r="U148"/>
  <c r="Y148" s="1"/>
  <c r="W155" s="1"/>
  <c r="T148"/>
  <c r="X148" s="1"/>
  <c r="W154" s="1"/>
  <c r="S148"/>
  <c r="I184"/>
  <c r="E184"/>
  <c r="A184"/>
  <c r="I183"/>
  <c r="E183"/>
  <c r="A183"/>
  <c r="I182"/>
  <c r="E182"/>
  <c r="A182"/>
  <c r="G180"/>
  <c r="G179"/>
  <c r="G178"/>
  <c r="E175"/>
  <c r="E174"/>
  <c r="E173"/>
  <c r="J163" a="1"/>
  <c r="J164" s="1"/>
  <c r="J158" a="1"/>
  <c r="K160" s="1"/>
  <c r="E155"/>
  <c r="C155"/>
  <c r="A155"/>
  <c r="E154"/>
  <c r="C154"/>
  <c r="A154"/>
  <c r="E153"/>
  <c r="E156" s="1"/>
  <c r="B161" s="1"/>
  <c r="C153"/>
  <c r="J150"/>
  <c r="L153" s="1"/>
  <c r="H150"/>
  <c r="L150" s="1"/>
  <c r="L155" s="1"/>
  <c r="G150"/>
  <c r="K150" s="1"/>
  <c r="L154" s="1"/>
  <c r="F150"/>
  <c r="H149"/>
  <c r="L149" s="1"/>
  <c r="K155" s="1"/>
  <c r="G149"/>
  <c r="K149" s="1"/>
  <c r="K154" s="1"/>
  <c r="F149"/>
  <c r="J149" s="1"/>
  <c r="K153" s="1"/>
  <c r="H148"/>
  <c r="L148" s="1"/>
  <c r="J155" s="1"/>
  <c r="G148"/>
  <c r="K148" s="1"/>
  <c r="J154" s="1"/>
  <c r="F148"/>
  <c r="J148" s="1"/>
  <c r="J153" s="1"/>
  <c r="V134"/>
  <c r="R134"/>
  <c r="N134"/>
  <c r="V133"/>
  <c r="R133"/>
  <c r="N133"/>
  <c r="V132"/>
  <c r="R132"/>
  <c r="N132"/>
  <c r="T130"/>
  <c r="T129"/>
  <c r="T128"/>
  <c r="R125"/>
  <c r="R124"/>
  <c r="R123"/>
  <c r="W113" a="1"/>
  <c r="W114" s="1"/>
  <c r="Y110"/>
  <c r="W110"/>
  <c r="X109"/>
  <c r="Y108"/>
  <c r="W108"/>
  <c r="W108" a="1"/>
  <c r="X110" s="1"/>
  <c r="R105"/>
  <c r="P105"/>
  <c r="N105"/>
  <c r="R104"/>
  <c r="P104"/>
  <c r="N104"/>
  <c r="R103"/>
  <c r="R106" s="1"/>
  <c r="O111" s="1"/>
  <c r="P103"/>
  <c r="Y100"/>
  <c r="Y105" s="1"/>
  <c r="W100"/>
  <c r="Y103" s="1"/>
  <c r="U100"/>
  <c r="T100"/>
  <c r="X100" s="1"/>
  <c r="Y104" s="1"/>
  <c r="S100"/>
  <c r="Y99"/>
  <c r="X105" s="1"/>
  <c r="W99"/>
  <c r="X103" s="1"/>
  <c r="U99"/>
  <c r="T99"/>
  <c r="X99" s="1"/>
  <c r="X104" s="1"/>
  <c r="S99"/>
  <c r="Y98"/>
  <c r="W105" s="1"/>
  <c r="W98"/>
  <c r="W103" s="1"/>
  <c r="U98"/>
  <c r="T98"/>
  <c r="X98" s="1"/>
  <c r="W104" s="1"/>
  <c r="S98"/>
  <c r="E33"/>
  <c r="A33"/>
  <c r="E32"/>
  <c r="A32"/>
  <c r="E30"/>
  <c r="E29"/>
  <c r="D26"/>
  <c r="D25"/>
  <c r="D18"/>
  <c r="C18"/>
  <c r="D17"/>
  <c r="C17"/>
  <c r="H15" a="1"/>
  <c r="H16" s="1"/>
  <c r="H11" a="1"/>
  <c r="H12" s="1"/>
  <c r="E8"/>
  <c r="D8"/>
  <c r="B8"/>
  <c r="A8"/>
  <c r="B10" s="1"/>
  <c r="A17" s="1"/>
  <c r="F4"/>
  <c r="I4" s="1"/>
  <c r="I8" s="1"/>
  <c r="E4"/>
  <c r="H4" s="1"/>
  <c r="I7" s="1"/>
  <c r="F3"/>
  <c r="I3" s="1"/>
  <c r="H8" s="1"/>
  <c r="E3"/>
  <c r="H3" s="1"/>
  <c r="H7" s="1"/>
  <c r="R33"/>
  <c r="N33"/>
  <c r="R32"/>
  <c r="N32"/>
  <c r="R30"/>
  <c r="R29"/>
  <c r="Q26"/>
  <c r="Q25"/>
  <c r="Q18"/>
  <c r="P18"/>
  <c r="Q17"/>
  <c r="P17"/>
  <c r="U15" a="1"/>
  <c r="U16" s="1"/>
  <c r="U12"/>
  <c r="U11"/>
  <c r="U11" a="1"/>
  <c r="V12" s="1"/>
  <c r="R8"/>
  <c r="Q8"/>
  <c r="O8"/>
  <c r="N8"/>
  <c r="O10" s="1"/>
  <c r="N17" s="1"/>
  <c r="S4"/>
  <c r="V4" s="1"/>
  <c r="V8" s="1"/>
  <c r="R4"/>
  <c r="U4" s="1"/>
  <c r="V7" s="1"/>
  <c r="S3"/>
  <c r="V3" s="1"/>
  <c r="U8" s="1"/>
  <c r="R3"/>
  <c r="U3" s="1"/>
  <c r="U7" s="1"/>
  <c r="R82"/>
  <c r="N82"/>
  <c r="R81"/>
  <c r="N81"/>
  <c r="R79"/>
  <c r="R78"/>
  <c r="Q75"/>
  <c r="Q74"/>
  <c r="Q67"/>
  <c r="P67"/>
  <c r="Q66"/>
  <c r="P66"/>
  <c r="U64" a="1"/>
  <c r="U65" s="1"/>
  <c r="U60" a="1"/>
  <c r="V61" s="1"/>
  <c r="R57"/>
  <c r="Q57"/>
  <c r="O57"/>
  <c r="N57"/>
  <c r="O59" s="1"/>
  <c r="N66" s="1"/>
  <c r="S53"/>
  <c r="V53" s="1"/>
  <c r="V57" s="1"/>
  <c r="R53"/>
  <c r="U53" s="1"/>
  <c r="V56" s="1"/>
  <c r="S52"/>
  <c r="V52" s="1"/>
  <c r="U57" s="1"/>
  <c r="R52"/>
  <c r="U52" s="1"/>
  <c r="U56" s="1"/>
  <c r="I82"/>
  <c r="I81"/>
  <c r="G82"/>
  <c r="G81"/>
  <c r="E82"/>
  <c r="E81"/>
  <c r="C82"/>
  <c r="C81"/>
  <c r="A82"/>
  <c r="A81"/>
  <c r="F74"/>
  <c r="H53"/>
  <c r="I52"/>
  <c r="I53"/>
  <c r="H52"/>
  <c r="H99"/>
  <c r="F98"/>
  <c r="E132"/>
  <c r="E133"/>
  <c r="E134"/>
  <c r="I133"/>
  <c r="I134"/>
  <c r="I132"/>
  <c r="A133"/>
  <c r="A134"/>
  <c r="A132"/>
  <c r="G130"/>
  <c r="E124"/>
  <c r="E125"/>
  <c r="E123"/>
  <c r="E104"/>
  <c r="A104"/>
  <c r="E105"/>
  <c r="E103"/>
  <c r="J113" a="1"/>
  <c r="J113" s="1"/>
  <c r="J108" a="1"/>
  <c r="J108" s="1"/>
  <c r="H100"/>
  <c r="L100" s="1"/>
  <c r="L105" s="1"/>
  <c r="G100"/>
  <c r="K100" s="1"/>
  <c r="L104" s="1"/>
  <c r="F100"/>
  <c r="J100" s="1"/>
  <c r="L103" s="1"/>
  <c r="L99"/>
  <c r="K105" s="1"/>
  <c r="G99"/>
  <c r="K99" s="1"/>
  <c r="K104" s="1"/>
  <c r="F99"/>
  <c r="J99" s="1"/>
  <c r="K103" s="1"/>
  <c r="H98"/>
  <c r="L98" s="1"/>
  <c r="J105" s="1"/>
  <c r="G98"/>
  <c r="K98" s="1"/>
  <c r="J104" s="1"/>
  <c r="J98"/>
  <c r="J103" s="1"/>
  <c r="E106"/>
  <c r="B111" s="1"/>
  <c r="A105"/>
  <c r="C105"/>
  <c r="C104"/>
  <c r="C103"/>
  <c r="G129"/>
  <c r="G128"/>
  <c r="E79"/>
  <c r="E78"/>
  <c r="D75"/>
  <c r="D74"/>
  <c r="H64" a="1"/>
  <c r="H64" s="1"/>
  <c r="D67"/>
  <c r="C67"/>
  <c r="D66"/>
  <c r="C66"/>
  <c r="H60" a="1"/>
  <c r="I61" s="1"/>
  <c r="E57"/>
  <c r="D57"/>
  <c r="B57"/>
  <c r="A57"/>
  <c r="F53"/>
  <c r="E53"/>
  <c r="H57" s="1"/>
  <c r="H56"/>
  <c r="F52"/>
  <c r="I56" s="1"/>
  <c r="E52"/>
  <c r="I57" s="1"/>
  <c r="Y158" l="1"/>
  <c r="W160"/>
  <c r="W158"/>
  <c r="X159"/>
  <c r="Y160"/>
  <c r="L158"/>
  <c r="J160"/>
  <c r="J158"/>
  <c r="K159"/>
  <c r="L160"/>
  <c r="S167"/>
  <c r="P175" s="1"/>
  <c r="Q167"/>
  <c r="N175" s="1"/>
  <c r="R166"/>
  <c r="O174" s="1"/>
  <c r="S165"/>
  <c r="P173" s="1"/>
  <c r="Q165"/>
  <c r="N173" s="1"/>
  <c r="R167"/>
  <c r="O175" s="1"/>
  <c r="S166"/>
  <c r="P174" s="1"/>
  <c r="Q166"/>
  <c r="N174" s="1"/>
  <c r="R165"/>
  <c r="O173" s="1"/>
  <c r="X158"/>
  <c r="W159"/>
  <c r="Y159"/>
  <c r="W163"/>
  <c r="W165"/>
  <c r="F167"/>
  <c r="C175" s="1"/>
  <c r="D167"/>
  <c r="A175" s="1"/>
  <c r="E166"/>
  <c r="B174" s="1"/>
  <c r="F165"/>
  <c r="C173" s="1"/>
  <c r="D165"/>
  <c r="A173" s="1"/>
  <c r="E167"/>
  <c r="B175" s="1"/>
  <c r="F166"/>
  <c r="C174" s="1"/>
  <c r="D166"/>
  <c r="A174" s="1"/>
  <c r="E165"/>
  <c r="B173" s="1"/>
  <c r="K158"/>
  <c r="J159"/>
  <c r="L159"/>
  <c r="J163"/>
  <c r="J165"/>
  <c r="S117"/>
  <c r="P125" s="1"/>
  <c r="Q117"/>
  <c r="N125" s="1"/>
  <c r="R116"/>
  <c r="O124" s="1"/>
  <c r="S115"/>
  <c r="P123" s="1"/>
  <c r="Q115"/>
  <c r="N123" s="1"/>
  <c r="R117"/>
  <c r="O125" s="1"/>
  <c r="S116"/>
  <c r="P124" s="1"/>
  <c r="Q116"/>
  <c r="N124" s="1"/>
  <c r="T124" s="1"/>
  <c r="R115"/>
  <c r="O123" s="1"/>
  <c r="X108"/>
  <c r="W109"/>
  <c r="Y109"/>
  <c r="W113"/>
  <c r="W115"/>
  <c r="U60"/>
  <c r="U61"/>
  <c r="H11"/>
  <c r="C20"/>
  <c r="A25" s="1"/>
  <c r="C21"/>
  <c r="A26" s="1"/>
  <c r="D20"/>
  <c r="B25" s="1"/>
  <c r="D21"/>
  <c r="B26" s="1"/>
  <c r="F25"/>
  <c r="F26"/>
  <c r="I11"/>
  <c r="I12"/>
  <c r="H15"/>
  <c r="Q20"/>
  <c r="O25" s="1"/>
  <c r="Q21"/>
  <c r="O26" s="1"/>
  <c r="P20"/>
  <c r="N25" s="1"/>
  <c r="S25" s="1"/>
  <c r="P21"/>
  <c r="N26" s="1"/>
  <c r="S26" s="1"/>
  <c r="V11"/>
  <c r="U15"/>
  <c r="Q69"/>
  <c r="O74" s="1"/>
  <c r="Q70"/>
  <c r="O75" s="1"/>
  <c r="P69"/>
  <c r="N74" s="1"/>
  <c r="S74" s="1"/>
  <c r="P70"/>
  <c r="N75" s="1"/>
  <c r="V60"/>
  <c r="U64"/>
  <c r="F117"/>
  <c r="K110"/>
  <c r="J109"/>
  <c r="E115"/>
  <c r="B123" s="1"/>
  <c r="E117"/>
  <c r="B125" s="1"/>
  <c r="D117"/>
  <c r="A125" s="1"/>
  <c r="F116"/>
  <c r="D115"/>
  <c r="A123" s="1"/>
  <c r="E116"/>
  <c r="D116"/>
  <c r="A124" s="1"/>
  <c r="F115"/>
  <c r="C123" s="1"/>
  <c r="C124"/>
  <c r="C125"/>
  <c r="B124"/>
  <c r="L109"/>
  <c r="K108"/>
  <c r="J114"/>
  <c r="J115"/>
  <c r="L110"/>
  <c r="J110"/>
  <c r="K109"/>
  <c r="L108"/>
  <c r="B59"/>
  <c r="A66" s="1"/>
  <c r="D69" s="1"/>
  <c r="B74" s="1"/>
  <c r="H60"/>
  <c r="H61"/>
  <c r="H65"/>
  <c r="I60"/>
  <c r="T174" l="1"/>
  <c r="T184" s="1"/>
  <c r="G174"/>
  <c r="G184" s="1"/>
  <c r="T173"/>
  <c r="T175"/>
  <c r="G173"/>
  <c r="G175"/>
  <c r="T123"/>
  <c r="T134"/>
  <c r="T132"/>
  <c r="T133"/>
  <c r="T125"/>
  <c r="S75"/>
  <c r="C33"/>
  <c r="C32"/>
  <c r="G33"/>
  <c r="G32"/>
  <c r="P33"/>
  <c r="P32"/>
  <c r="T33"/>
  <c r="T32"/>
  <c r="P82"/>
  <c r="P81"/>
  <c r="T82"/>
  <c r="T81"/>
  <c r="G124"/>
  <c r="G123"/>
  <c r="G125"/>
  <c r="C69"/>
  <c r="A74" s="1"/>
  <c r="C70"/>
  <c r="A75" s="1"/>
  <c r="D70"/>
  <c r="B75" s="1"/>
  <c r="T182" l="1"/>
  <c r="T183"/>
  <c r="G182"/>
  <c r="G183"/>
  <c r="X184"/>
  <c r="X182"/>
  <c r="X183"/>
  <c r="P184"/>
  <c r="P182"/>
  <c r="P183"/>
  <c r="K184"/>
  <c r="K182"/>
  <c r="K183"/>
  <c r="C184"/>
  <c r="C182"/>
  <c r="C183"/>
  <c r="X134"/>
  <c r="X132"/>
  <c r="X133"/>
  <c r="P134"/>
  <c r="Z134" s="1"/>
  <c r="P132"/>
  <c r="P133"/>
  <c r="Z133" s="1"/>
  <c r="I33"/>
  <c r="I32"/>
  <c r="V33"/>
  <c r="V32"/>
  <c r="V82"/>
  <c r="V81"/>
  <c r="C133"/>
  <c r="C134"/>
  <c r="C132"/>
  <c r="K133"/>
  <c r="K134"/>
  <c r="K132"/>
  <c r="G134"/>
  <c r="G132"/>
  <c r="G133"/>
  <c r="F75"/>
  <c r="Z183" l="1"/>
  <c r="O187" s="1"/>
  <c r="P187" s="1"/>
  <c r="Z184"/>
  <c r="O188" s="1"/>
  <c r="P188" s="1"/>
  <c r="M183"/>
  <c r="B187" s="1"/>
  <c r="C187" s="1"/>
  <c r="M184"/>
  <c r="B188" s="1"/>
  <c r="C188" s="1"/>
  <c r="Z182"/>
  <c r="O186" s="1"/>
  <c r="P186" s="1"/>
  <c r="M182"/>
  <c r="B186" s="1"/>
  <c r="C186" s="1"/>
  <c r="Z132"/>
  <c r="M132"/>
  <c r="B136" s="1"/>
  <c r="C136" s="1"/>
  <c r="M133"/>
  <c r="B137" s="1"/>
  <c r="C137" s="1"/>
  <c r="M134"/>
  <c r="B138" s="1"/>
  <c r="C138" s="1"/>
</calcChain>
</file>

<file path=xl/sharedStrings.xml><?xml version="1.0" encoding="utf-8"?>
<sst xmlns="http://schemas.openxmlformats.org/spreadsheetml/2006/main" count="488" uniqueCount="59">
  <si>
    <t>Original Matrix 2X2</t>
  </si>
  <si>
    <t>a11</t>
  </si>
  <si>
    <t>a22</t>
  </si>
  <si>
    <t>a21</t>
  </si>
  <si>
    <t>Minors</t>
  </si>
  <si>
    <t>Cofactors</t>
  </si>
  <si>
    <t>Determinant</t>
  </si>
  <si>
    <t>-</t>
  </si>
  <si>
    <t>a11     *</t>
  </si>
  <si>
    <t>a12    *</t>
  </si>
  <si>
    <t>Det(A) =</t>
  </si>
  <si>
    <t>Inverse</t>
  </si>
  <si>
    <t>1/Det(A)</t>
  </si>
  <si>
    <t xml:space="preserve">* </t>
  </si>
  <si>
    <t>Excel Inverse</t>
  </si>
  <si>
    <t>*</t>
  </si>
  <si>
    <t xml:space="preserve">Inv(A) = </t>
  </si>
  <si>
    <t>Solution</t>
  </si>
  <si>
    <t>Original b</t>
  </si>
  <si>
    <t xml:space="preserve">Inv(A)   </t>
  </si>
  <si>
    <t xml:space="preserve"> = </t>
  </si>
  <si>
    <t>Check</t>
  </si>
  <si>
    <t xml:space="preserve">a11 x (Solution11)  +  </t>
  </si>
  <si>
    <t xml:space="preserve">a21 x (Solution11)  +  </t>
  </si>
  <si>
    <t>Excel Solution</t>
  </si>
  <si>
    <t xml:space="preserve"> = x</t>
  </si>
  <si>
    <t xml:space="preserve"> = y</t>
  </si>
  <si>
    <t xml:space="preserve">a11(Solution11)  +  </t>
  </si>
  <si>
    <t xml:space="preserve">a21(Solution11)  +  </t>
  </si>
  <si>
    <t>a12(Solution21)</t>
  </si>
  <si>
    <t>a22(Solution21)</t>
  </si>
  <si>
    <t>Solution  (Seven Method)</t>
  </si>
  <si>
    <t xml:space="preserve"> = z</t>
  </si>
  <si>
    <t>(a22*a33</t>
  </si>
  <si>
    <t>Adj(A)</t>
  </si>
  <si>
    <t>Inv(A)    =</t>
  </si>
  <si>
    <t>Inv(A)   =</t>
  </si>
  <si>
    <t>a12 x (Solution21)  +</t>
  </si>
  <si>
    <t>a22 x (Solution21)  +</t>
  </si>
  <si>
    <t xml:space="preserve">a13 x (Solution31) </t>
  </si>
  <si>
    <t>+</t>
  </si>
  <si>
    <t xml:space="preserve">a31 x (Solution11)  +  </t>
  </si>
  <si>
    <t>a32 x (Solution21)  +</t>
  </si>
  <si>
    <t xml:space="preserve">a33 x (Solution31) </t>
  </si>
  <si>
    <t xml:space="preserve">a23 x (Solution31) </t>
  </si>
  <si>
    <t>A = Original Matrix 3X3</t>
  </si>
  <si>
    <t>Adjoint = Adj</t>
  </si>
  <si>
    <t>Adj11</t>
  </si>
  <si>
    <t>Adj12</t>
  </si>
  <si>
    <t>Adj21</t>
  </si>
  <si>
    <t>Adj22</t>
  </si>
  <si>
    <t>Adjoint  = Adj</t>
  </si>
  <si>
    <t>Adj31</t>
  </si>
  <si>
    <t>Adj23</t>
  </si>
  <si>
    <t>Adj33</t>
  </si>
  <si>
    <t>Adj32</t>
  </si>
  <si>
    <t>x =</t>
  </si>
  <si>
    <t>y =</t>
  </si>
  <si>
    <t>z =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</si>
</sst>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0" borderId="0" xfId="0" applyFont="1"/>
    <xf numFmtId="0" fontId="1" fillId="2" borderId="3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right"/>
    </xf>
    <xf numFmtId="0" fontId="1" fillId="2" borderId="5" xfId="1" applyBorder="1"/>
    <xf numFmtId="0" fontId="1" fillId="2" borderId="4" xfId="1" applyBorder="1"/>
    <xf numFmtId="0" fontId="1" fillId="2" borderId="7" xfId="1" applyBorder="1"/>
    <xf numFmtId="0" fontId="1" fillId="2" borderId="6" xfId="1" applyBorder="1"/>
    <xf numFmtId="0" fontId="1" fillId="2" borderId="9" xfId="1" applyBorder="1" applyAlignment="1">
      <alignment horizontal="left"/>
    </xf>
    <xf numFmtId="0" fontId="1" fillId="2" borderId="8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 applyBorder="1"/>
    <xf numFmtId="0" fontId="1" fillId="2" borderId="0" xfId="1" applyBorder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/>
    <xf numFmtId="0" fontId="1" fillId="2" borderId="10" xfId="1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left"/>
    </xf>
    <xf numFmtId="0" fontId="1" fillId="2" borderId="11" xfId="1" applyBorder="1"/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1" fillId="2" borderId="12" xfId="1" applyBorder="1" applyAlignment="1">
      <alignment horizontal="left"/>
    </xf>
    <xf numFmtId="0" fontId="1" fillId="2" borderId="6" xfId="1" applyBorder="1" applyAlignment="1">
      <alignment horizontal="right"/>
    </xf>
    <xf numFmtId="0" fontId="1" fillId="2" borderId="8" xfId="1" applyBorder="1" applyAlignment="1">
      <alignment horizontal="center"/>
    </xf>
    <xf numFmtId="0" fontId="1" fillId="2" borderId="11" xfId="1" applyBorder="1" applyAlignment="1">
      <alignment horizontal="right"/>
    </xf>
    <xf numFmtId="0" fontId="1" fillId="2" borderId="12" xfId="1" applyBorder="1" applyAlignment="1">
      <alignment horizontal="center"/>
    </xf>
    <xf numFmtId="0" fontId="1" fillId="2" borderId="7" xfId="1" applyBorder="1" applyAlignment="1">
      <alignment horizontal="right"/>
    </xf>
    <xf numFmtId="0" fontId="1" fillId="2" borderId="9" xfId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188"/>
  <sheetViews>
    <sheetView tabSelected="1" view="pageBreakPreview" zoomScaleNormal="100" zoomScaleSheetLayoutView="100" workbookViewId="0">
      <selection activeCell="J191" sqref="J191"/>
    </sheetView>
  </sheetViews>
  <sheetFormatPr defaultRowHeight="15"/>
  <cols>
    <col min="2" max="2" width="10" customWidth="1"/>
    <col min="5" max="5" width="9.85546875" customWidth="1"/>
    <col min="11" max="11" width="9.85546875" customWidth="1"/>
    <col min="13" max="13" width="10.140625" customWidth="1"/>
  </cols>
  <sheetData>
    <row r="2" spans="1:22">
      <c r="A2" s="5" t="s">
        <v>0</v>
      </c>
      <c r="E2" s="5" t="s">
        <v>4</v>
      </c>
      <c r="H2" s="5" t="s">
        <v>5</v>
      </c>
      <c r="N2" s="5" t="s">
        <v>0</v>
      </c>
      <c r="R2" s="5" t="s">
        <v>4</v>
      </c>
      <c r="U2" s="5" t="s">
        <v>5</v>
      </c>
    </row>
    <row r="3" spans="1:22">
      <c r="A3" s="3">
        <v>1</v>
      </c>
      <c r="B3" s="3">
        <v>2</v>
      </c>
      <c r="C3" s="3">
        <v>4</v>
      </c>
      <c r="E3" s="4">
        <f>(B4)</f>
        <v>5</v>
      </c>
      <c r="F3" s="4">
        <f>(A4)</f>
        <v>2</v>
      </c>
      <c r="H3" s="4">
        <f>(E3)</f>
        <v>5</v>
      </c>
      <c r="I3" s="4">
        <f>(-F3)</f>
        <v>-2</v>
      </c>
      <c r="N3" s="3">
        <v>1</v>
      </c>
      <c r="O3" s="3">
        <v>2</v>
      </c>
      <c r="P3" s="3">
        <v>-2</v>
      </c>
      <c r="R3" s="4">
        <f>(O4)</f>
        <v>7</v>
      </c>
      <c r="S3" s="4">
        <f>(N4)</f>
        <v>4</v>
      </c>
      <c r="U3" s="4">
        <f>(R3)</f>
        <v>7</v>
      </c>
      <c r="V3" s="4">
        <f>(-S3)</f>
        <v>-4</v>
      </c>
    </row>
    <row r="4" spans="1:22">
      <c r="A4" s="3">
        <v>2</v>
      </c>
      <c r="B4" s="3">
        <v>5</v>
      </c>
      <c r="C4" s="3">
        <v>9</v>
      </c>
      <c r="E4" s="4">
        <f>(B3)</f>
        <v>2</v>
      </c>
      <c r="F4" s="4">
        <f>(A3)</f>
        <v>1</v>
      </c>
      <c r="H4" s="4">
        <f>(-E4)</f>
        <v>-2</v>
      </c>
      <c r="I4" s="4">
        <f>(F4)</f>
        <v>1</v>
      </c>
      <c r="N4" s="3">
        <v>4</v>
      </c>
      <c r="O4" s="3">
        <v>7</v>
      </c>
      <c r="P4" s="3">
        <v>5</v>
      </c>
      <c r="R4" s="4">
        <f>(O3)</f>
        <v>2</v>
      </c>
      <c r="S4" s="4">
        <f>(N3)</f>
        <v>1</v>
      </c>
      <c r="U4" s="4">
        <f>(-R4)</f>
        <v>-2</v>
      </c>
      <c r="V4" s="4">
        <f>(S4)</f>
        <v>1</v>
      </c>
    </row>
    <row r="6" spans="1:22">
      <c r="A6" s="5" t="s">
        <v>6</v>
      </c>
      <c r="H6" s="5" t="s">
        <v>46</v>
      </c>
      <c r="N6" s="5" t="s">
        <v>6</v>
      </c>
      <c r="U6" s="5" t="s">
        <v>46</v>
      </c>
    </row>
    <row r="7" spans="1:22">
      <c r="A7" s="1" t="s">
        <v>8</v>
      </c>
      <c r="B7" s="1" t="s">
        <v>2</v>
      </c>
      <c r="C7" s="2" t="s">
        <v>7</v>
      </c>
      <c r="D7" s="1" t="s">
        <v>9</v>
      </c>
      <c r="E7" s="1" t="s">
        <v>3</v>
      </c>
      <c r="H7" s="4">
        <f>H3</f>
        <v>5</v>
      </c>
      <c r="I7" s="4">
        <f>H4</f>
        <v>-2</v>
      </c>
      <c r="N7" s="1" t="s">
        <v>8</v>
      </c>
      <c r="O7" s="1" t="s">
        <v>2</v>
      </c>
      <c r="P7" s="2" t="s">
        <v>7</v>
      </c>
      <c r="Q7" s="1" t="s">
        <v>9</v>
      </c>
      <c r="R7" s="1" t="s">
        <v>3</v>
      </c>
      <c r="U7" s="4">
        <f>U3</f>
        <v>7</v>
      </c>
      <c r="V7" s="4">
        <f>U4</f>
        <v>-2</v>
      </c>
    </row>
    <row r="8" spans="1:22">
      <c r="A8" s="4">
        <f>A3</f>
        <v>1</v>
      </c>
      <c r="B8" s="4">
        <f>B4</f>
        <v>5</v>
      </c>
      <c r="C8" s="2"/>
      <c r="D8" s="4">
        <f>B3</f>
        <v>2</v>
      </c>
      <c r="E8" s="4">
        <f>A4</f>
        <v>2</v>
      </c>
      <c r="H8" s="4">
        <f>I3</f>
        <v>-2</v>
      </c>
      <c r="I8" s="4">
        <f>I4</f>
        <v>1</v>
      </c>
      <c r="N8" s="4">
        <f>N3</f>
        <v>1</v>
      </c>
      <c r="O8" s="4">
        <f>O4</f>
        <v>7</v>
      </c>
      <c r="P8" s="2"/>
      <c r="Q8" s="4">
        <f>O3</f>
        <v>2</v>
      </c>
      <c r="R8" s="4">
        <f>N4</f>
        <v>4</v>
      </c>
      <c r="U8" s="4">
        <f>V3</f>
        <v>-4</v>
      </c>
      <c r="V8" s="4">
        <f>V4</f>
        <v>1</v>
      </c>
    </row>
    <row r="10" spans="1:22">
      <c r="A10" s="7" t="s">
        <v>10</v>
      </c>
      <c r="B10" s="6">
        <f>((A8*B8)-(D8*E8))</f>
        <v>1</v>
      </c>
      <c r="H10" s="5" t="s">
        <v>14</v>
      </c>
      <c r="N10" s="7" t="s">
        <v>10</v>
      </c>
      <c r="O10" s="6">
        <f>((N8*O8)-(Q8*R8))</f>
        <v>-1</v>
      </c>
      <c r="U10" s="5" t="s">
        <v>14</v>
      </c>
    </row>
    <row r="11" spans="1:22">
      <c r="H11" s="4">
        <f t="array" ref="H11:I12">MINVERSE(A3:B4)</f>
        <v>5</v>
      </c>
      <c r="I11" s="4">
        <v>-2</v>
      </c>
      <c r="U11" s="4">
        <f t="array" ref="U11:V12">MINVERSE(N3:O4)</f>
        <v>-7</v>
      </c>
      <c r="V11" s="4">
        <v>2</v>
      </c>
    </row>
    <row r="12" spans="1:22">
      <c r="H12" s="4">
        <v>-2</v>
      </c>
      <c r="I12" s="4">
        <v>1</v>
      </c>
      <c r="U12" s="4">
        <v>4</v>
      </c>
      <c r="V12" s="4">
        <v>-1</v>
      </c>
    </row>
    <row r="13" spans="1:22">
      <c r="A13" s="5" t="s">
        <v>11</v>
      </c>
      <c r="N13" s="5" t="s">
        <v>11</v>
      </c>
    </row>
    <row r="14" spans="1:22">
      <c r="A14" t="s">
        <v>12</v>
      </c>
      <c r="B14" s="2" t="s">
        <v>13</v>
      </c>
      <c r="C14" s="1" t="s">
        <v>47</v>
      </c>
      <c r="D14" s="1" t="s">
        <v>48</v>
      </c>
      <c r="H14" s="5" t="s">
        <v>24</v>
      </c>
      <c r="N14" t="s">
        <v>12</v>
      </c>
      <c r="O14" s="2" t="s">
        <v>13</v>
      </c>
      <c r="P14" s="1" t="s">
        <v>47</v>
      </c>
      <c r="Q14" s="1" t="s">
        <v>48</v>
      </c>
      <c r="U14" s="5" t="s">
        <v>24</v>
      </c>
    </row>
    <row r="15" spans="1:22">
      <c r="C15" s="1" t="s">
        <v>49</v>
      </c>
      <c r="D15" s="1" t="s">
        <v>50</v>
      </c>
      <c r="H15" s="8">
        <f t="array" ref="H15:H16">MMULT(MINVERSE(A3:B4), C3:C4)</f>
        <v>2</v>
      </c>
      <c r="I15" t="s">
        <v>25</v>
      </c>
      <c r="P15" s="1" t="s">
        <v>49</v>
      </c>
      <c r="Q15" s="1" t="s">
        <v>50</v>
      </c>
      <c r="U15" s="8">
        <f t="array" ref="U15:U16">MMULT(MINVERSE(N3:O4), P3:P4)</f>
        <v>24</v>
      </c>
      <c r="V15" t="s">
        <v>25</v>
      </c>
    </row>
    <row r="16" spans="1:22">
      <c r="H16" s="8">
        <v>1</v>
      </c>
      <c r="I16" t="s">
        <v>26</v>
      </c>
      <c r="U16" s="8">
        <v>-13</v>
      </c>
      <c r="V16" t="s">
        <v>26</v>
      </c>
    </row>
    <row r="17" spans="1:23">
      <c r="A17" s="8">
        <f>1/B10</f>
        <v>1</v>
      </c>
      <c r="B17" s="2" t="s">
        <v>15</v>
      </c>
      <c r="C17" s="4">
        <f>B4</f>
        <v>5</v>
      </c>
      <c r="D17" s="4">
        <f>-B3</f>
        <v>-2</v>
      </c>
      <c r="N17" s="8">
        <f>1/O10</f>
        <v>-1</v>
      </c>
      <c r="O17" s="2" t="s">
        <v>15</v>
      </c>
      <c r="P17" s="4">
        <f>O4</f>
        <v>7</v>
      </c>
      <c r="Q17" s="4">
        <f>-O3</f>
        <v>-2</v>
      </c>
    </row>
    <row r="18" spans="1:23">
      <c r="C18" s="4">
        <f>-A4</f>
        <v>-2</v>
      </c>
      <c r="D18" s="4">
        <f>A3</f>
        <v>1</v>
      </c>
      <c r="P18" s="4">
        <f>-N4</f>
        <v>-4</v>
      </c>
      <c r="Q18" s="4">
        <f>N3</f>
        <v>1</v>
      </c>
    </row>
    <row r="20" spans="1:23">
      <c r="A20" s="10" t="s">
        <v>16</v>
      </c>
      <c r="B20" s="11"/>
      <c r="C20" s="6">
        <f>C17*A17</f>
        <v>5</v>
      </c>
      <c r="D20" s="4">
        <f>D17*A17</f>
        <v>-2</v>
      </c>
      <c r="N20" s="10" t="s">
        <v>16</v>
      </c>
      <c r="O20" s="11"/>
      <c r="P20" s="6">
        <f>P17*N17</f>
        <v>-7</v>
      </c>
      <c r="Q20" s="4">
        <f>Q17*N17</f>
        <v>2</v>
      </c>
    </row>
    <row r="21" spans="1:23">
      <c r="C21" s="4">
        <f>C18*A17</f>
        <v>-2</v>
      </c>
      <c r="D21" s="4">
        <f>D18*A17</f>
        <v>1</v>
      </c>
      <c r="P21" s="4">
        <f>P18*N17</f>
        <v>4</v>
      </c>
      <c r="Q21" s="4">
        <f>Q18*N17</f>
        <v>-1</v>
      </c>
    </row>
    <row r="23" spans="1:23">
      <c r="A23" s="5" t="s">
        <v>31</v>
      </c>
      <c r="N23" s="5" t="s">
        <v>31</v>
      </c>
    </row>
    <row r="24" spans="1:23">
      <c r="B24" s="12" t="s">
        <v>19</v>
      </c>
      <c r="C24" s="2" t="s">
        <v>15</v>
      </c>
      <c r="D24" t="s">
        <v>18</v>
      </c>
      <c r="E24" t="s">
        <v>20</v>
      </c>
      <c r="F24" t="s">
        <v>17</v>
      </c>
      <c r="O24" s="12" t="s">
        <v>19</v>
      </c>
      <c r="P24" s="2" t="s">
        <v>15</v>
      </c>
      <c r="Q24" t="s">
        <v>18</v>
      </c>
      <c r="R24" t="s">
        <v>20</v>
      </c>
      <c r="S24" t="s">
        <v>17</v>
      </c>
    </row>
    <row r="25" spans="1:23">
      <c r="A25" s="4">
        <f>C20</f>
        <v>5</v>
      </c>
      <c r="B25" s="4">
        <f>D20</f>
        <v>-2</v>
      </c>
      <c r="C25" s="13" t="s">
        <v>15</v>
      </c>
      <c r="D25" s="4">
        <f>C3</f>
        <v>4</v>
      </c>
      <c r="F25" s="8">
        <f>(A25*D25 + B25*D26)</f>
        <v>2</v>
      </c>
      <c r="G25" t="s">
        <v>25</v>
      </c>
      <c r="N25" s="4">
        <f>P20</f>
        <v>-7</v>
      </c>
      <c r="O25" s="4">
        <f>Q20</f>
        <v>2</v>
      </c>
      <c r="P25" s="13" t="s">
        <v>15</v>
      </c>
      <c r="Q25" s="4">
        <f>P3</f>
        <v>-2</v>
      </c>
      <c r="S25" s="8">
        <f>(N25*Q25 + O25*Q26)</f>
        <v>24</v>
      </c>
      <c r="T25" t="s">
        <v>25</v>
      </c>
    </row>
    <row r="26" spans="1:23">
      <c r="A26" s="4">
        <f>C21</f>
        <v>-2</v>
      </c>
      <c r="B26" s="4">
        <f>D21</f>
        <v>1</v>
      </c>
      <c r="D26" s="4">
        <f>C4</f>
        <v>9</v>
      </c>
      <c r="F26" s="8">
        <f>(A26*D25 + B26*D26)</f>
        <v>1</v>
      </c>
      <c r="G26" t="s">
        <v>26</v>
      </c>
      <c r="N26" s="4">
        <f>P21</f>
        <v>4</v>
      </c>
      <c r="O26" s="4">
        <f>Q21</f>
        <v>-1</v>
      </c>
      <c r="Q26" s="4">
        <f>P4</f>
        <v>5</v>
      </c>
      <c r="S26" s="8">
        <f>(N26*Q25 + O26*Q26)</f>
        <v>-13</v>
      </c>
      <c r="T26" t="s">
        <v>26</v>
      </c>
    </row>
    <row r="28" spans="1:23">
      <c r="A28" s="5" t="s">
        <v>21</v>
      </c>
      <c r="N28" s="5" t="s">
        <v>21</v>
      </c>
    </row>
    <row r="29" spans="1:23">
      <c r="A29" s="9" t="s">
        <v>27</v>
      </c>
      <c r="B29" s="15"/>
      <c r="C29" s="14" t="s">
        <v>29</v>
      </c>
      <c r="D29" s="9"/>
      <c r="E29" s="9" t="str">
        <f xml:space="preserve"> TEXT("= b1",)</f>
        <v>= b1</v>
      </c>
      <c r="N29" s="9" t="s">
        <v>27</v>
      </c>
      <c r="O29" s="15"/>
      <c r="P29" s="14" t="s">
        <v>29</v>
      </c>
      <c r="Q29" s="9"/>
      <c r="R29" s="9" t="str">
        <f xml:space="preserve"> TEXT("= b1",)</f>
        <v>= b1</v>
      </c>
    </row>
    <row r="30" spans="1:23">
      <c r="A30" s="9" t="s">
        <v>28</v>
      </c>
      <c r="B30" s="15"/>
      <c r="C30" s="14" t="s">
        <v>30</v>
      </c>
      <c r="D30" s="9"/>
      <c r="E30" s="9" t="str">
        <f xml:space="preserve"> TEXT("= b2",)</f>
        <v>= b2</v>
      </c>
      <c r="N30" s="9" t="s">
        <v>28</v>
      </c>
      <c r="O30" s="15"/>
      <c r="P30" s="14" t="s">
        <v>30</v>
      </c>
      <c r="Q30" s="9"/>
      <c r="R30" s="9" t="str">
        <f xml:space="preserve"> TEXT("= b2",)</f>
        <v>= b2</v>
      </c>
    </row>
    <row r="32" spans="1:23">
      <c r="A32" s="19">
        <f>A3</f>
        <v>1</v>
      </c>
      <c r="B32" s="40" t="s">
        <v>15</v>
      </c>
      <c r="C32" s="41">
        <f>F25</f>
        <v>2</v>
      </c>
      <c r="D32" s="40" t="s">
        <v>40</v>
      </c>
      <c r="E32" s="17">
        <f>B3</f>
        <v>2</v>
      </c>
      <c r="F32" s="40" t="s">
        <v>15</v>
      </c>
      <c r="G32" s="41">
        <f>F26</f>
        <v>1</v>
      </c>
      <c r="H32" s="17" t="s">
        <v>20</v>
      </c>
      <c r="I32" s="21">
        <f>A32*C32+E32*G32</f>
        <v>4</v>
      </c>
      <c r="J32" s="45" t="str">
        <f>IF(I32=C3, "Equation OK", "Equation Not OK")</f>
        <v>Equation OK</v>
      </c>
      <c r="N32" s="19">
        <f>N3</f>
        <v>1</v>
      </c>
      <c r="O32" s="40" t="s">
        <v>15</v>
      </c>
      <c r="P32" s="41">
        <f>S25</f>
        <v>24</v>
      </c>
      <c r="Q32" s="40" t="s">
        <v>40</v>
      </c>
      <c r="R32" s="17">
        <f>O3</f>
        <v>2</v>
      </c>
      <c r="S32" s="40" t="s">
        <v>15</v>
      </c>
      <c r="T32" s="41">
        <f>S26</f>
        <v>-13</v>
      </c>
      <c r="U32" s="17" t="s">
        <v>20</v>
      </c>
      <c r="V32" s="21">
        <f>N32*P32+R32*T32</f>
        <v>-2</v>
      </c>
      <c r="W32" s="45" t="str">
        <f>IF(V32=P3, "Equation OK", "Equation Not OK")</f>
        <v>Equation OK</v>
      </c>
    </row>
    <row r="33" spans="1:23">
      <c r="A33" s="18">
        <f>A4</f>
        <v>2</v>
      </c>
      <c r="B33" s="43" t="s">
        <v>15</v>
      </c>
      <c r="C33" s="44">
        <f>F25</f>
        <v>2</v>
      </c>
      <c r="D33" s="43" t="s">
        <v>40</v>
      </c>
      <c r="E33" s="16">
        <f>B4</f>
        <v>5</v>
      </c>
      <c r="F33" s="43" t="s">
        <v>15</v>
      </c>
      <c r="G33" s="44">
        <f>F26</f>
        <v>1</v>
      </c>
      <c r="H33" s="16" t="s">
        <v>20</v>
      </c>
      <c r="I33" s="20">
        <f>A33*C33+E33*G33</f>
        <v>9</v>
      </c>
      <c r="J33" s="45" t="str">
        <f>IF(I33=C4, "Equation OK", "Equation Not OK")</f>
        <v>Equation OK</v>
      </c>
      <c r="N33" s="18">
        <f>N4</f>
        <v>4</v>
      </c>
      <c r="O33" s="43" t="s">
        <v>15</v>
      </c>
      <c r="P33" s="44">
        <f>S25</f>
        <v>24</v>
      </c>
      <c r="Q33" s="43" t="s">
        <v>40</v>
      </c>
      <c r="R33" s="16">
        <f>O4</f>
        <v>7</v>
      </c>
      <c r="S33" s="43" t="s">
        <v>15</v>
      </c>
      <c r="T33" s="44">
        <f>S26</f>
        <v>-13</v>
      </c>
      <c r="U33" s="16" t="s">
        <v>20</v>
      </c>
      <c r="V33" s="20">
        <f>N33*P33+R33*T33</f>
        <v>5</v>
      </c>
      <c r="W33" s="45" t="str">
        <f>IF(V33=P4, "Equation OK", "Equation Not OK")</f>
        <v>Equation OK</v>
      </c>
    </row>
    <row r="51" spans="1:22">
      <c r="A51" s="5" t="s">
        <v>0</v>
      </c>
      <c r="E51" s="5" t="s">
        <v>4</v>
      </c>
      <c r="H51" s="5" t="s">
        <v>5</v>
      </c>
      <c r="N51" s="5" t="s">
        <v>0</v>
      </c>
      <c r="R51" s="5" t="s">
        <v>4</v>
      </c>
      <c r="U51" s="5" t="s">
        <v>5</v>
      </c>
    </row>
    <row r="52" spans="1:22">
      <c r="A52" s="3">
        <v>1</v>
      </c>
      <c r="B52" s="3">
        <v>2</v>
      </c>
      <c r="C52" s="3">
        <v>3</v>
      </c>
      <c r="E52" s="4">
        <f>(B53)</f>
        <v>7</v>
      </c>
      <c r="F52" s="4">
        <f>(A53)</f>
        <v>4</v>
      </c>
      <c r="H52" s="4">
        <f>(E52)</f>
        <v>7</v>
      </c>
      <c r="I52" s="4">
        <f>(-F52)</f>
        <v>-4</v>
      </c>
      <c r="N52" s="3">
        <v>9</v>
      </c>
      <c r="O52" s="3">
        <v>-2</v>
      </c>
      <c r="P52" s="3">
        <v>3</v>
      </c>
      <c r="R52" s="4">
        <f>(O53)</f>
        <v>8</v>
      </c>
      <c r="S52" s="4">
        <f>(N53)</f>
        <v>4</v>
      </c>
      <c r="U52" s="4">
        <f>(R52)</f>
        <v>8</v>
      </c>
      <c r="V52" s="4">
        <f>(-S52)</f>
        <v>-4</v>
      </c>
    </row>
    <row r="53" spans="1:22">
      <c r="A53" s="3">
        <v>4</v>
      </c>
      <c r="B53" s="3">
        <v>7</v>
      </c>
      <c r="C53" s="3">
        <v>5</v>
      </c>
      <c r="E53" s="4">
        <f>(B52)</f>
        <v>2</v>
      </c>
      <c r="F53" s="4">
        <f>(A52)</f>
        <v>1</v>
      </c>
      <c r="H53" s="4">
        <f>(-E53)</f>
        <v>-2</v>
      </c>
      <c r="I53" s="4">
        <f>(F53)</f>
        <v>1</v>
      </c>
      <c r="N53" s="3">
        <v>4</v>
      </c>
      <c r="O53" s="3">
        <v>8</v>
      </c>
      <c r="P53" s="3">
        <v>5</v>
      </c>
      <c r="R53" s="4">
        <f>(O52)</f>
        <v>-2</v>
      </c>
      <c r="S53" s="4">
        <f>(N52)</f>
        <v>9</v>
      </c>
      <c r="U53" s="4">
        <f>(-R53)</f>
        <v>2</v>
      </c>
      <c r="V53" s="4">
        <f>(S53)</f>
        <v>9</v>
      </c>
    </row>
    <row r="55" spans="1:22">
      <c r="A55" s="5" t="s">
        <v>6</v>
      </c>
      <c r="H55" s="5" t="s">
        <v>46</v>
      </c>
      <c r="N55" s="5" t="s">
        <v>6</v>
      </c>
      <c r="U55" s="5" t="s">
        <v>46</v>
      </c>
    </row>
    <row r="56" spans="1:22">
      <c r="A56" s="1" t="s">
        <v>8</v>
      </c>
      <c r="B56" s="1" t="s">
        <v>2</v>
      </c>
      <c r="C56" s="2" t="s">
        <v>7</v>
      </c>
      <c r="D56" s="1" t="s">
        <v>9</v>
      </c>
      <c r="E56" s="1" t="s">
        <v>3</v>
      </c>
      <c r="H56" s="4">
        <f>H52</f>
        <v>7</v>
      </c>
      <c r="I56" s="4">
        <f>H53</f>
        <v>-2</v>
      </c>
      <c r="N56" s="1" t="s">
        <v>8</v>
      </c>
      <c r="O56" s="1" t="s">
        <v>2</v>
      </c>
      <c r="P56" s="2" t="s">
        <v>7</v>
      </c>
      <c r="Q56" s="1" t="s">
        <v>9</v>
      </c>
      <c r="R56" s="1" t="s">
        <v>3</v>
      </c>
      <c r="U56" s="4">
        <f>U52</f>
        <v>8</v>
      </c>
      <c r="V56" s="4">
        <f>U53</f>
        <v>2</v>
      </c>
    </row>
    <row r="57" spans="1:22">
      <c r="A57" s="4">
        <f>A52</f>
        <v>1</v>
      </c>
      <c r="B57" s="4">
        <f>B53</f>
        <v>7</v>
      </c>
      <c r="C57" s="2"/>
      <c r="D57" s="4">
        <f>B52</f>
        <v>2</v>
      </c>
      <c r="E57" s="4">
        <f>A53</f>
        <v>4</v>
      </c>
      <c r="H57" s="4">
        <f>I52</f>
        <v>-4</v>
      </c>
      <c r="I57" s="4">
        <f>I53</f>
        <v>1</v>
      </c>
      <c r="N57" s="4">
        <f>N52</f>
        <v>9</v>
      </c>
      <c r="O57" s="4">
        <f>O53</f>
        <v>8</v>
      </c>
      <c r="P57" s="2"/>
      <c r="Q57" s="4">
        <f>O52</f>
        <v>-2</v>
      </c>
      <c r="R57" s="4">
        <f>N53</f>
        <v>4</v>
      </c>
      <c r="U57" s="4">
        <f>V52</f>
        <v>-4</v>
      </c>
      <c r="V57" s="4">
        <f>V53</f>
        <v>9</v>
      </c>
    </row>
    <row r="59" spans="1:22">
      <c r="A59" s="7" t="s">
        <v>10</v>
      </c>
      <c r="B59" s="6">
        <f>((A57*B57)-(D57*E57))</f>
        <v>-1</v>
      </c>
      <c r="H59" s="5" t="s">
        <v>14</v>
      </c>
      <c r="N59" s="7" t="s">
        <v>10</v>
      </c>
      <c r="O59" s="6">
        <f>((N57*O57)-(Q57*R57))</f>
        <v>80</v>
      </c>
      <c r="U59" s="5" t="s">
        <v>14</v>
      </c>
    </row>
    <row r="60" spans="1:22">
      <c r="H60" s="4">
        <f t="array" ref="H60:I61">MINVERSE(A52:B53)</f>
        <v>-7</v>
      </c>
      <c r="I60" s="4">
        <v>2</v>
      </c>
      <c r="U60" s="4">
        <f t="array" ref="U60:V61">MINVERSE(N52:O53)</f>
        <v>0.1</v>
      </c>
      <c r="V60" s="4">
        <v>2.4999999999999998E-2</v>
      </c>
    </row>
    <row r="61" spans="1:22">
      <c r="H61" s="4">
        <v>4</v>
      </c>
      <c r="I61" s="4">
        <v>-1</v>
      </c>
      <c r="U61" s="4">
        <v>-4.9999999999999996E-2</v>
      </c>
      <c r="V61" s="4">
        <v>0.11249999999999999</v>
      </c>
    </row>
    <row r="62" spans="1:22">
      <c r="A62" s="5" t="s">
        <v>11</v>
      </c>
      <c r="N62" s="5" t="s">
        <v>11</v>
      </c>
    </row>
    <row r="63" spans="1:22">
      <c r="A63" t="s">
        <v>12</v>
      </c>
      <c r="B63" s="2" t="s">
        <v>13</v>
      </c>
      <c r="C63" s="1" t="s">
        <v>47</v>
      </c>
      <c r="D63" s="1" t="s">
        <v>48</v>
      </c>
      <c r="H63" s="5" t="s">
        <v>24</v>
      </c>
      <c r="N63" t="s">
        <v>12</v>
      </c>
      <c r="O63" s="2" t="s">
        <v>13</v>
      </c>
      <c r="P63" s="1" t="s">
        <v>47</v>
      </c>
      <c r="Q63" s="1" t="s">
        <v>48</v>
      </c>
      <c r="U63" s="5" t="s">
        <v>24</v>
      </c>
    </row>
    <row r="64" spans="1:22">
      <c r="C64" s="1" t="s">
        <v>49</v>
      </c>
      <c r="D64" s="1" t="s">
        <v>50</v>
      </c>
      <c r="H64" s="8">
        <f t="array" ref="H64:H65">MMULT(MINVERSE(A52:B53), C52:C53)</f>
        <v>-11</v>
      </c>
      <c r="I64" t="s">
        <v>25</v>
      </c>
      <c r="P64" s="1" t="s">
        <v>49</v>
      </c>
      <c r="Q64" s="1" t="s">
        <v>50</v>
      </c>
      <c r="U64" s="8">
        <f t="array" ref="U64:U65">MMULT(MINVERSE(N52:O53), P52:P53)</f>
        <v>0.42500000000000004</v>
      </c>
      <c r="V64" t="s">
        <v>25</v>
      </c>
    </row>
    <row r="65" spans="1:22">
      <c r="H65" s="8">
        <v>7</v>
      </c>
      <c r="I65" t="s">
        <v>26</v>
      </c>
      <c r="U65" s="8">
        <v>0.41249999999999998</v>
      </c>
      <c r="V65" t="s">
        <v>26</v>
      </c>
    </row>
    <row r="66" spans="1:22">
      <c r="A66" s="8">
        <f>1/B59</f>
        <v>-1</v>
      </c>
      <c r="B66" s="2" t="s">
        <v>15</v>
      </c>
      <c r="C66" s="4">
        <f>B53</f>
        <v>7</v>
      </c>
      <c r="D66" s="4">
        <f>-B52</f>
        <v>-2</v>
      </c>
      <c r="N66" s="8">
        <f>1/O59</f>
        <v>1.2500000000000001E-2</v>
      </c>
      <c r="O66" s="2" t="s">
        <v>15</v>
      </c>
      <c r="P66" s="4">
        <f>O53</f>
        <v>8</v>
      </c>
      <c r="Q66" s="4">
        <f>-O52</f>
        <v>2</v>
      </c>
    </row>
    <row r="67" spans="1:22">
      <c r="C67" s="4">
        <f>-A53</f>
        <v>-4</v>
      </c>
      <c r="D67" s="4">
        <f>A52</f>
        <v>1</v>
      </c>
      <c r="P67" s="4">
        <f>-N53</f>
        <v>-4</v>
      </c>
      <c r="Q67" s="4">
        <f>N52</f>
        <v>9</v>
      </c>
    </row>
    <row r="69" spans="1:22">
      <c r="A69" s="10" t="s">
        <v>16</v>
      </c>
      <c r="B69" s="11"/>
      <c r="C69" s="6">
        <f>C66*A66</f>
        <v>-7</v>
      </c>
      <c r="D69" s="4">
        <f>D66*A66</f>
        <v>2</v>
      </c>
      <c r="N69" s="10" t="s">
        <v>16</v>
      </c>
      <c r="O69" s="11"/>
      <c r="P69" s="6">
        <f>P66*N66</f>
        <v>0.1</v>
      </c>
      <c r="Q69" s="4">
        <f>Q66*N66</f>
        <v>2.5000000000000001E-2</v>
      </c>
    </row>
    <row r="70" spans="1:22">
      <c r="C70" s="4">
        <f>C67*A66</f>
        <v>4</v>
      </c>
      <c r="D70" s="4">
        <f>D67*A66</f>
        <v>-1</v>
      </c>
      <c r="P70" s="4">
        <f>P67*N66</f>
        <v>-0.05</v>
      </c>
      <c r="Q70" s="4">
        <f>Q67*N66</f>
        <v>0.1125</v>
      </c>
    </row>
    <row r="72" spans="1:22">
      <c r="A72" s="5" t="s">
        <v>31</v>
      </c>
      <c r="N72" s="5" t="s">
        <v>31</v>
      </c>
    </row>
    <row r="73" spans="1:22">
      <c r="B73" s="12" t="s">
        <v>19</v>
      </c>
      <c r="C73" s="2" t="s">
        <v>15</v>
      </c>
      <c r="D73" t="s">
        <v>18</v>
      </c>
      <c r="E73" t="s">
        <v>20</v>
      </c>
      <c r="F73" t="s">
        <v>17</v>
      </c>
      <c r="O73" s="12" t="s">
        <v>19</v>
      </c>
      <c r="P73" s="2" t="s">
        <v>15</v>
      </c>
      <c r="Q73" t="s">
        <v>18</v>
      </c>
      <c r="R73" t="s">
        <v>20</v>
      </c>
      <c r="S73" t="s">
        <v>17</v>
      </c>
    </row>
    <row r="74" spans="1:22">
      <c r="A74" s="4">
        <f>C69</f>
        <v>-7</v>
      </c>
      <c r="B74" s="4">
        <f>D69</f>
        <v>2</v>
      </c>
      <c r="C74" s="13" t="s">
        <v>15</v>
      </c>
      <c r="D74" s="4">
        <f>C52</f>
        <v>3</v>
      </c>
      <c r="F74" s="8">
        <f>(A74*D74 + B74*D75)</f>
        <v>-11</v>
      </c>
      <c r="G74" t="s">
        <v>25</v>
      </c>
      <c r="N74" s="4">
        <f>P69</f>
        <v>0.1</v>
      </c>
      <c r="O74" s="4">
        <f>Q69</f>
        <v>2.5000000000000001E-2</v>
      </c>
      <c r="P74" s="13" t="s">
        <v>15</v>
      </c>
      <c r="Q74" s="4">
        <f>P52</f>
        <v>3</v>
      </c>
      <c r="S74" s="8">
        <f>(N74*Q74 + O74*Q75)</f>
        <v>0.42500000000000004</v>
      </c>
      <c r="T74" t="s">
        <v>25</v>
      </c>
    </row>
    <row r="75" spans="1:22">
      <c r="A75" s="4">
        <f>C70</f>
        <v>4</v>
      </c>
      <c r="B75" s="4">
        <f>D70</f>
        <v>-1</v>
      </c>
      <c r="D75" s="4">
        <f>C53</f>
        <v>5</v>
      </c>
      <c r="F75" s="8">
        <f>(A75*D74 + B75*D75)</f>
        <v>7</v>
      </c>
      <c r="G75" t="s">
        <v>26</v>
      </c>
      <c r="N75" s="4">
        <f>P70</f>
        <v>-0.05</v>
      </c>
      <c r="O75" s="4">
        <f>Q70</f>
        <v>0.1125</v>
      </c>
      <c r="Q75" s="4">
        <f>P53</f>
        <v>5</v>
      </c>
      <c r="S75" s="8">
        <f>(N75*Q74 + O75*Q75)</f>
        <v>0.41249999999999998</v>
      </c>
      <c r="T75" t="s">
        <v>26</v>
      </c>
    </row>
    <row r="77" spans="1:22">
      <c r="A77" s="5" t="s">
        <v>21</v>
      </c>
      <c r="N77" s="5" t="s">
        <v>21</v>
      </c>
    </row>
    <row r="78" spans="1:22">
      <c r="A78" s="9" t="s">
        <v>27</v>
      </c>
      <c r="B78" s="15"/>
      <c r="C78" s="14" t="s">
        <v>29</v>
      </c>
      <c r="D78" s="9"/>
      <c r="E78" s="9" t="str">
        <f xml:space="preserve"> TEXT("= b1",)</f>
        <v>= b1</v>
      </c>
      <c r="N78" s="9" t="s">
        <v>27</v>
      </c>
      <c r="O78" s="15"/>
      <c r="P78" s="14" t="s">
        <v>29</v>
      </c>
      <c r="Q78" s="9"/>
      <c r="R78" s="9" t="str">
        <f xml:space="preserve"> TEXT("= b1",)</f>
        <v>= b1</v>
      </c>
    </row>
    <row r="79" spans="1:22">
      <c r="A79" s="9" t="s">
        <v>28</v>
      </c>
      <c r="B79" s="15"/>
      <c r="C79" s="14" t="s">
        <v>30</v>
      </c>
      <c r="D79" s="9"/>
      <c r="E79" s="9" t="str">
        <f xml:space="preserve"> TEXT("= b2",)</f>
        <v>= b2</v>
      </c>
      <c r="N79" s="9" t="s">
        <v>28</v>
      </c>
      <c r="O79" s="15"/>
      <c r="P79" s="14" t="s">
        <v>30</v>
      </c>
      <c r="Q79" s="9"/>
      <c r="R79" s="9" t="str">
        <f xml:space="preserve"> TEXT("= b2",)</f>
        <v>= b2</v>
      </c>
    </row>
    <row r="81" spans="1:23">
      <c r="A81" s="19">
        <f>A52</f>
        <v>1</v>
      </c>
      <c r="B81" s="40" t="s">
        <v>15</v>
      </c>
      <c r="C81" s="41">
        <f>F74</f>
        <v>-11</v>
      </c>
      <c r="D81" s="40" t="s">
        <v>40</v>
      </c>
      <c r="E81" s="17">
        <f>B52</f>
        <v>2</v>
      </c>
      <c r="F81" s="40" t="s">
        <v>15</v>
      </c>
      <c r="G81" s="41">
        <f>F75</f>
        <v>7</v>
      </c>
      <c r="H81" s="17" t="s">
        <v>20</v>
      </c>
      <c r="I81" s="21">
        <f>A81*C81+E81*G81</f>
        <v>3</v>
      </c>
      <c r="J81" s="45" t="str">
        <f>IF(I81=C52, "Equation OK", "Equation Not OK")</f>
        <v>Equation OK</v>
      </c>
      <c r="N81" s="19">
        <f>N52</f>
        <v>9</v>
      </c>
      <c r="O81" s="40" t="s">
        <v>15</v>
      </c>
      <c r="P81" s="41">
        <f>S74</f>
        <v>0.42500000000000004</v>
      </c>
      <c r="Q81" s="40" t="s">
        <v>40</v>
      </c>
      <c r="R81" s="17">
        <f>O52</f>
        <v>-2</v>
      </c>
      <c r="S81" s="40" t="s">
        <v>15</v>
      </c>
      <c r="T81" s="41">
        <f>S75</f>
        <v>0.41249999999999998</v>
      </c>
      <c r="U81" s="17" t="s">
        <v>20</v>
      </c>
      <c r="V81" s="21">
        <f>N81*P81+R81*T81</f>
        <v>3</v>
      </c>
      <c r="W81" s="45" t="str">
        <f>IF(V81=P52, "Equation OK", "Equation Not OK")</f>
        <v>Equation OK</v>
      </c>
    </row>
    <row r="82" spans="1:23">
      <c r="A82" s="18">
        <f>A53</f>
        <v>4</v>
      </c>
      <c r="B82" s="43" t="s">
        <v>15</v>
      </c>
      <c r="C82" s="44">
        <f>F74</f>
        <v>-11</v>
      </c>
      <c r="D82" s="43" t="s">
        <v>40</v>
      </c>
      <c r="E82" s="16">
        <f>B53</f>
        <v>7</v>
      </c>
      <c r="F82" s="43" t="s">
        <v>15</v>
      </c>
      <c r="G82" s="44">
        <f>F75</f>
        <v>7</v>
      </c>
      <c r="H82" s="16" t="s">
        <v>20</v>
      </c>
      <c r="I82" s="20">
        <f>A82*C82+E82*G82</f>
        <v>5</v>
      </c>
      <c r="J82" s="45" t="str">
        <f>IF(I82=C53, "Equation OK", "Equation Not OK")</f>
        <v>Equation OK</v>
      </c>
      <c r="N82" s="18">
        <f>N53</f>
        <v>4</v>
      </c>
      <c r="O82" s="43" t="s">
        <v>15</v>
      </c>
      <c r="P82" s="44">
        <f>S74</f>
        <v>0.42500000000000004</v>
      </c>
      <c r="Q82" s="43" t="s">
        <v>40</v>
      </c>
      <c r="R82" s="16">
        <f>O53</f>
        <v>8</v>
      </c>
      <c r="S82" s="43" t="s">
        <v>15</v>
      </c>
      <c r="T82" s="44">
        <f>S75</f>
        <v>0.41249999999999998</v>
      </c>
      <c r="U82" s="16" t="s">
        <v>20</v>
      </c>
      <c r="V82" s="20">
        <f>N82*P82+R82*T82</f>
        <v>5</v>
      </c>
      <c r="W82" s="45" t="str">
        <f>IF(V82=P53, "Equation OK", "Equation Not OK")</f>
        <v>Equation OK</v>
      </c>
    </row>
    <row r="97" spans="1:25">
      <c r="A97" s="5" t="s">
        <v>45</v>
      </c>
      <c r="F97" s="5" t="s">
        <v>4</v>
      </c>
      <c r="J97" s="5" t="s">
        <v>5</v>
      </c>
      <c r="N97" s="5" t="s">
        <v>45</v>
      </c>
      <c r="S97" s="5" t="s">
        <v>4</v>
      </c>
      <c r="W97" s="5" t="s">
        <v>5</v>
      </c>
    </row>
    <row r="98" spans="1:25">
      <c r="A98" s="3">
        <v>1</v>
      </c>
      <c r="B98" s="3">
        <v>1</v>
      </c>
      <c r="C98" s="3">
        <v>2</v>
      </c>
      <c r="D98" s="3">
        <v>9</v>
      </c>
      <c r="F98" s="4">
        <f>(B99*C100-C99*B100)</f>
        <v>38</v>
      </c>
      <c r="G98" s="4">
        <f>(A99*C100-C99*A100)</f>
        <v>19</v>
      </c>
      <c r="H98" s="4">
        <f>(A99*B100-B99*A100)</f>
        <v>0</v>
      </c>
      <c r="J98" s="4">
        <f>F98</f>
        <v>38</v>
      </c>
      <c r="K98" s="4">
        <f>-G98</f>
        <v>-19</v>
      </c>
      <c r="L98" s="4">
        <f>H98</f>
        <v>0</v>
      </c>
      <c r="N98" s="3">
        <v>0</v>
      </c>
      <c r="O98" s="3">
        <v>2</v>
      </c>
      <c r="P98" s="3">
        <v>3</v>
      </c>
      <c r="Q98" s="3">
        <v>1</v>
      </c>
      <c r="S98" s="4">
        <f>(O99*P100-P99*O100)</f>
        <v>36</v>
      </c>
      <c r="T98" s="4">
        <f>(N99*P100-P99*N100)</f>
        <v>27</v>
      </c>
      <c r="U98" s="4">
        <f>(N99*O100-O99*N100)</f>
        <v>-18</v>
      </c>
      <c r="W98" s="4">
        <f>S98</f>
        <v>36</v>
      </c>
      <c r="X98" s="4">
        <f>-T98</f>
        <v>-27</v>
      </c>
      <c r="Y98" s="4">
        <f>U98</f>
        <v>-18</v>
      </c>
    </row>
    <row r="99" spans="1:25">
      <c r="A99" s="3">
        <v>2</v>
      </c>
      <c r="B99" s="3">
        <v>4</v>
      </c>
      <c r="C99" s="3">
        <v>-3</v>
      </c>
      <c r="D99" s="3">
        <v>1</v>
      </c>
      <c r="F99" s="4">
        <f>(B98*C100-C98*B100)</f>
        <v>-7</v>
      </c>
      <c r="G99" s="4">
        <f>(A98*C100-C98*A100)</f>
        <v>-1</v>
      </c>
      <c r="H99" s="4">
        <f>(A98*B100-B98*A100)</f>
        <v>3</v>
      </c>
      <c r="J99" s="4">
        <f>-F99</f>
        <v>7</v>
      </c>
      <c r="K99" s="4">
        <f t="shared" ref="K99" si="0">G99</f>
        <v>-1</v>
      </c>
      <c r="L99" s="4">
        <f>-H99</f>
        <v>-3</v>
      </c>
      <c r="N99" s="3">
        <v>3</v>
      </c>
      <c r="O99" s="3">
        <v>6</v>
      </c>
      <c r="P99" s="3">
        <v>-3</v>
      </c>
      <c r="Q99" s="3">
        <v>-2</v>
      </c>
      <c r="S99" s="4">
        <f>(O98*P100-P98*O100)</f>
        <v>-12</v>
      </c>
      <c r="T99" s="4">
        <f>(N98*P100-P98*N100)</f>
        <v>-18</v>
      </c>
      <c r="U99" s="4">
        <f>(N98*O100-O98*N100)</f>
        <v>-12</v>
      </c>
      <c r="W99" s="4">
        <f>-S99</f>
        <v>12</v>
      </c>
      <c r="X99" s="4">
        <f t="shared" ref="X99" si="1">T99</f>
        <v>-18</v>
      </c>
      <c r="Y99" s="4">
        <f>-U99</f>
        <v>12</v>
      </c>
    </row>
    <row r="100" spans="1:25">
      <c r="A100" s="3">
        <v>3</v>
      </c>
      <c r="B100" s="3">
        <v>6</v>
      </c>
      <c r="C100" s="3">
        <v>5</v>
      </c>
      <c r="D100" s="3">
        <v>0</v>
      </c>
      <c r="F100" s="4">
        <f>(B98*C99-C98*B99)</f>
        <v>-11</v>
      </c>
      <c r="G100" s="4">
        <f>(A98*C99-C98*A99)</f>
        <v>-7</v>
      </c>
      <c r="H100" s="4">
        <f>(A98*B99-B98*A99)</f>
        <v>2</v>
      </c>
      <c r="J100" s="4">
        <f>F100</f>
        <v>-11</v>
      </c>
      <c r="K100" s="4">
        <f>-G100</f>
        <v>7</v>
      </c>
      <c r="L100" s="4">
        <f>H100</f>
        <v>2</v>
      </c>
      <c r="N100" s="3">
        <v>6</v>
      </c>
      <c r="O100" s="3">
        <v>6</v>
      </c>
      <c r="P100" s="3">
        <v>3</v>
      </c>
      <c r="Q100" s="3">
        <v>5</v>
      </c>
      <c r="S100" s="4">
        <f>(O98*P99-P98*O99)</f>
        <v>-24</v>
      </c>
      <c r="T100" s="4">
        <f>(N98*P99-P98*N99)</f>
        <v>-9</v>
      </c>
      <c r="U100" s="4">
        <f>(N98*O99-O98*N99)</f>
        <v>-6</v>
      </c>
      <c r="W100" s="4">
        <f>S100</f>
        <v>-24</v>
      </c>
      <c r="X100" s="4">
        <f>-T100</f>
        <v>9</v>
      </c>
      <c r="Y100" s="4">
        <f>U100</f>
        <v>-6</v>
      </c>
    </row>
    <row r="102" spans="1:25">
      <c r="A102" s="5" t="s">
        <v>6</v>
      </c>
      <c r="J102" s="5" t="s">
        <v>51</v>
      </c>
      <c r="N102" s="5" t="s">
        <v>6</v>
      </c>
      <c r="W102" s="5" t="s">
        <v>51</v>
      </c>
    </row>
    <row r="103" spans="1:25">
      <c r="A103" s="27" t="s">
        <v>1</v>
      </c>
      <c r="B103" t="s">
        <v>33</v>
      </c>
      <c r="C103" t="str">
        <f>TEXT("- a23*a32)",)</f>
        <v>- a23*a32)</v>
      </c>
      <c r="D103" s="27" t="s">
        <v>20</v>
      </c>
      <c r="E103">
        <f>A98*(B99*C100-(C99*B100))</f>
        <v>38</v>
      </c>
      <c r="G103" s="27"/>
      <c r="J103" s="4">
        <f>J98</f>
        <v>38</v>
      </c>
      <c r="K103" s="4">
        <f>J99</f>
        <v>7</v>
      </c>
      <c r="L103" s="4">
        <f>J100</f>
        <v>-11</v>
      </c>
      <c r="N103" s="27" t="s">
        <v>1</v>
      </c>
      <c r="O103" t="s">
        <v>33</v>
      </c>
      <c r="P103" t="str">
        <f>TEXT("- a23*a32)",)</f>
        <v>- a23*a32)</v>
      </c>
      <c r="Q103" s="27" t="s">
        <v>20</v>
      </c>
      <c r="R103">
        <f>N98*(O99*P100-(P99*O100))</f>
        <v>0</v>
      </c>
      <c r="T103" s="27"/>
      <c r="W103" s="4">
        <f>W98</f>
        <v>36</v>
      </c>
      <c r="X103" s="4">
        <f>W99</f>
        <v>12</v>
      </c>
      <c r="Y103" s="4">
        <f>W100</f>
        <v>-24</v>
      </c>
    </row>
    <row r="104" spans="1:25">
      <c r="A104" t="str">
        <f>TEXT("+         -a12", )</f>
        <v>+         -a12</v>
      </c>
      <c r="B104" t="s">
        <v>33</v>
      </c>
      <c r="C104" t="str">
        <f>TEXT("- a23*a32)",)</f>
        <v>- a23*a32)</v>
      </c>
      <c r="D104" s="27" t="s">
        <v>20</v>
      </c>
      <c r="E104">
        <f>-B98*(A99*C100-(C99*A100))</f>
        <v>-19</v>
      </c>
      <c r="J104" s="4">
        <f>K98</f>
        <v>-19</v>
      </c>
      <c r="K104" s="4">
        <f>K99</f>
        <v>-1</v>
      </c>
      <c r="L104" s="4">
        <f>K100</f>
        <v>7</v>
      </c>
      <c r="N104" t="str">
        <f>TEXT("+         -a12", )</f>
        <v>+         -a12</v>
      </c>
      <c r="O104" t="s">
        <v>33</v>
      </c>
      <c r="P104" t="str">
        <f>TEXT("- a23*a32)",)</f>
        <v>- a23*a32)</v>
      </c>
      <c r="Q104" s="27" t="s">
        <v>20</v>
      </c>
      <c r="R104">
        <f>-O98*(N99*P100-(P99*N100))</f>
        <v>-54</v>
      </c>
      <c r="W104" s="4">
        <f>X98</f>
        <v>-27</v>
      </c>
      <c r="X104" s="4">
        <f>X99</f>
        <v>-18</v>
      </c>
      <c r="Y104" s="4">
        <f>X100</f>
        <v>9</v>
      </c>
    </row>
    <row r="105" spans="1:25">
      <c r="A105" t="str">
        <f>TEXT("+          a13", )</f>
        <v>+          a13</v>
      </c>
      <c r="B105" t="s">
        <v>33</v>
      </c>
      <c r="C105" t="str">
        <f>TEXT("- a23*a32)",)</f>
        <v>- a23*a32)</v>
      </c>
      <c r="D105" s="27" t="s">
        <v>20</v>
      </c>
      <c r="E105">
        <f>C98*(A99*B100-B99*A100)</f>
        <v>0</v>
      </c>
      <c r="J105" s="4">
        <f>L98</f>
        <v>0</v>
      </c>
      <c r="K105" s="4">
        <f>L99</f>
        <v>-3</v>
      </c>
      <c r="L105" s="4">
        <f>L100</f>
        <v>2</v>
      </c>
      <c r="N105" t="str">
        <f>TEXT("+          a13", )</f>
        <v>+          a13</v>
      </c>
      <c r="O105" t="s">
        <v>33</v>
      </c>
      <c r="P105" t="str">
        <f>TEXT("- a23*a32)",)</f>
        <v>- a23*a32)</v>
      </c>
      <c r="Q105" s="27" t="s">
        <v>20</v>
      </c>
      <c r="R105">
        <f>P98*(N99*O100-O99*N100)</f>
        <v>-54</v>
      </c>
      <c r="W105" s="4">
        <f>Y98</f>
        <v>-18</v>
      </c>
      <c r="X105" s="4">
        <f>Y99</f>
        <v>12</v>
      </c>
      <c r="Y105" s="4">
        <f>Y100</f>
        <v>-6</v>
      </c>
    </row>
    <row r="106" spans="1:25">
      <c r="D106" s="7" t="s">
        <v>10</v>
      </c>
      <c r="E106" s="11">
        <f>SUM(E103:E105)</f>
        <v>19</v>
      </c>
      <c r="Q106" s="7" t="s">
        <v>10</v>
      </c>
      <c r="R106" s="11">
        <f>SUM(R103:R105)</f>
        <v>-108</v>
      </c>
    </row>
    <row r="107" spans="1:25">
      <c r="J107" s="5" t="s">
        <v>14</v>
      </c>
      <c r="L107" s="5"/>
      <c r="W107" s="5" t="s">
        <v>14</v>
      </c>
      <c r="Y107" s="5"/>
    </row>
    <row r="108" spans="1:25">
      <c r="A108" s="5" t="s">
        <v>11</v>
      </c>
      <c r="J108" s="4">
        <f t="array" ref="J108:L110">MINVERSE(A98:C100)</f>
        <v>2</v>
      </c>
      <c r="K108" s="4">
        <v>0.36842105263157904</v>
      </c>
      <c r="L108" s="4">
        <v>-0.57894736842105254</v>
      </c>
      <c r="N108" s="5" t="s">
        <v>11</v>
      </c>
      <c r="W108" s="4">
        <f t="array" ref="W108:Y110">MINVERSE(N98:P100)</f>
        <v>-0.33333333333333331</v>
      </c>
      <c r="X108" s="4">
        <v>-0.11111111111111112</v>
      </c>
      <c r="Y108" s="4">
        <v>0.22222222222222221</v>
      </c>
    </row>
    <row r="109" spans="1:25">
      <c r="A109" t="s">
        <v>35</v>
      </c>
      <c r="B109" t="s">
        <v>12</v>
      </c>
      <c r="C109" s="2" t="s">
        <v>13</v>
      </c>
      <c r="D109" s="23" t="s">
        <v>34</v>
      </c>
      <c r="J109" s="4">
        <v>-1</v>
      </c>
      <c r="K109" s="4">
        <v>-5.2631578947368453E-2</v>
      </c>
      <c r="L109" s="4">
        <v>0.36842105263157893</v>
      </c>
      <c r="N109" t="s">
        <v>35</v>
      </c>
      <c r="O109" t="s">
        <v>12</v>
      </c>
      <c r="P109" s="2" t="s">
        <v>13</v>
      </c>
      <c r="Q109" s="23" t="s">
        <v>34</v>
      </c>
      <c r="W109" s="4">
        <v>0.25</v>
      </c>
      <c r="X109" s="4">
        <v>0.16666666666666666</v>
      </c>
      <c r="Y109" s="4">
        <v>-8.3333333333333329E-2</v>
      </c>
    </row>
    <row r="110" spans="1:25">
      <c r="C110" s="23"/>
      <c r="D110" s="23"/>
      <c r="E110" s="23"/>
      <c r="J110" s="4">
        <v>0</v>
      </c>
      <c r="K110" s="4">
        <v>-0.15789473684210528</v>
      </c>
      <c r="L110" s="4">
        <v>0.10526315789473684</v>
      </c>
      <c r="P110" s="23"/>
      <c r="Q110" s="23"/>
      <c r="R110" s="23"/>
      <c r="W110" s="4">
        <v>0.16666666666666666</v>
      </c>
      <c r="X110" s="4">
        <v>-0.1111111111111111</v>
      </c>
      <c r="Y110" s="4">
        <v>5.5555555555555552E-2</v>
      </c>
    </row>
    <row r="111" spans="1:25">
      <c r="A111" t="s">
        <v>36</v>
      </c>
      <c r="B111" s="8">
        <f>1/E106</f>
        <v>5.2631578947368418E-2</v>
      </c>
      <c r="C111" s="2" t="s">
        <v>15</v>
      </c>
      <c r="D111" s="1" t="s">
        <v>47</v>
      </c>
      <c r="E111" s="1" t="s">
        <v>48</v>
      </c>
      <c r="F111" s="1" t="s">
        <v>48</v>
      </c>
      <c r="N111" t="s">
        <v>36</v>
      </c>
      <c r="O111" s="8">
        <f>1/R106</f>
        <v>-9.2592592592592587E-3</v>
      </c>
      <c r="P111" s="2" t="s">
        <v>15</v>
      </c>
      <c r="Q111" s="1" t="s">
        <v>47</v>
      </c>
      <c r="R111" s="1" t="s">
        <v>48</v>
      </c>
      <c r="S111" s="1" t="s">
        <v>48</v>
      </c>
    </row>
    <row r="112" spans="1:25">
      <c r="D112" s="1" t="s">
        <v>49</v>
      </c>
      <c r="E112" s="1" t="s">
        <v>50</v>
      </c>
      <c r="F112" s="1" t="s">
        <v>53</v>
      </c>
      <c r="J112" s="5" t="s">
        <v>24</v>
      </c>
      <c r="Q112" s="1" t="s">
        <v>49</v>
      </c>
      <c r="R112" s="1" t="s">
        <v>50</v>
      </c>
      <c r="S112" s="1" t="s">
        <v>53</v>
      </c>
      <c r="W112" s="5" t="s">
        <v>24</v>
      </c>
    </row>
    <row r="113" spans="1:24">
      <c r="D113" s="1" t="s">
        <v>52</v>
      </c>
      <c r="E113" s="1" t="s">
        <v>55</v>
      </c>
      <c r="F113" s="1" t="s">
        <v>54</v>
      </c>
      <c r="J113" s="8">
        <f t="array" ref="J113:J115">MMULT(MINVERSE(A98:C100), D98:D100)</f>
        <v>18.368421052631579</v>
      </c>
      <c r="K113" t="s">
        <v>25</v>
      </c>
      <c r="Q113" s="1" t="s">
        <v>52</v>
      </c>
      <c r="R113" s="1" t="s">
        <v>55</v>
      </c>
      <c r="S113" s="1" t="s">
        <v>54</v>
      </c>
      <c r="W113" s="8">
        <f t="array" ref="W113:W115">MMULT(MINVERSE(N98:P100), Q98:Q100)</f>
        <v>1</v>
      </c>
      <c r="X113" t="s">
        <v>25</v>
      </c>
    </row>
    <row r="114" spans="1:24">
      <c r="J114" s="8">
        <v>-9.0526315789473681</v>
      </c>
      <c r="K114" t="s">
        <v>26</v>
      </c>
      <c r="W114" s="8">
        <v>-0.49999999999999994</v>
      </c>
      <c r="X114" t="s">
        <v>26</v>
      </c>
    </row>
    <row r="115" spans="1:24">
      <c r="A115" s="10" t="s">
        <v>16</v>
      </c>
      <c r="B115" s="29"/>
      <c r="C115" s="11"/>
      <c r="D115" s="4">
        <f>B111*J103</f>
        <v>2</v>
      </c>
      <c r="E115" s="4">
        <f>B111*K103</f>
        <v>0.36842105263157893</v>
      </c>
      <c r="F115" s="4">
        <f>B111*L103</f>
        <v>-0.57894736842105265</v>
      </c>
      <c r="J115" s="8">
        <v>-0.15789473684210528</v>
      </c>
      <c r="K115" t="s">
        <v>32</v>
      </c>
      <c r="N115" s="10" t="s">
        <v>16</v>
      </c>
      <c r="O115" s="29"/>
      <c r="P115" s="11"/>
      <c r="Q115" s="4">
        <f>O111*W103</f>
        <v>-0.33333333333333331</v>
      </c>
      <c r="R115" s="4">
        <f>O111*X103</f>
        <v>-0.1111111111111111</v>
      </c>
      <c r="S115" s="4">
        <f>O111*Y103</f>
        <v>0.22222222222222221</v>
      </c>
      <c r="W115" s="8">
        <v>0.66666666666666663</v>
      </c>
      <c r="X115" t="s">
        <v>32</v>
      </c>
    </row>
    <row r="116" spans="1:24">
      <c r="D116" s="4">
        <f>B111*J104</f>
        <v>-1</v>
      </c>
      <c r="E116" s="4">
        <f>B111*K104</f>
        <v>-5.2631578947368418E-2</v>
      </c>
      <c r="F116" s="4">
        <f>B111*L104</f>
        <v>0.36842105263157893</v>
      </c>
      <c r="Q116" s="4">
        <f>O111*W104</f>
        <v>0.25</v>
      </c>
      <c r="R116" s="4">
        <f>O111*X104</f>
        <v>0.16666666666666666</v>
      </c>
      <c r="S116" s="4">
        <f>O111*Y104</f>
        <v>-8.3333333333333329E-2</v>
      </c>
    </row>
    <row r="117" spans="1:24">
      <c r="D117" s="4">
        <f>B111*J105</f>
        <v>0</v>
      </c>
      <c r="E117" s="4">
        <f>B111*K105</f>
        <v>-0.15789473684210525</v>
      </c>
      <c r="F117" s="4">
        <f>B111*L105</f>
        <v>0.10526315789473684</v>
      </c>
      <c r="Q117" s="4">
        <f>O111*W105</f>
        <v>0.16666666666666666</v>
      </c>
      <c r="R117" s="4">
        <f>O111*X105</f>
        <v>-0.1111111111111111</v>
      </c>
      <c r="S117" s="4">
        <f>O111*Y105</f>
        <v>5.5555555555555552E-2</v>
      </c>
    </row>
    <row r="121" spans="1:24">
      <c r="A121" s="5" t="s">
        <v>31</v>
      </c>
      <c r="N121" s="5" t="s">
        <v>31</v>
      </c>
    </row>
    <row r="122" spans="1:24">
      <c r="B122" s="12" t="s">
        <v>19</v>
      </c>
      <c r="D122" s="2" t="s">
        <v>15</v>
      </c>
      <c r="E122" t="s">
        <v>18</v>
      </c>
      <c r="F122" t="s">
        <v>20</v>
      </c>
      <c r="G122" t="s">
        <v>17</v>
      </c>
      <c r="O122" s="12" t="s">
        <v>19</v>
      </c>
      <c r="Q122" s="2" t="s">
        <v>15</v>
      </c>
      <c r="R122" t="s">
        <v>18</v>
      </c>
      <c r="S122" t="s">
        <v>20</v>
      </c>
      <c r="T122" t="s">
        <v>17</v>
      </c>
    </row>
    <row r="123" spans="1:24">
      <c r="A123" s="4">
        <f>D115</f>
        <v>2</v>
      </c>
      <c r="B123" s="4">
        <f>E115</f>
        <v>0.36842105263157893</v>
      </c>
      <c r="C123" s="4">
        <f>F115</f>
        <v>-0.57894736842105265</v>
      </c>
      <c r="D123" s="13" t="s">
        <v>15</v>
      </c>
      <c r="E123" s="4">
        <f>D98</f>
        <v>9</v>
      </c>
      <c r="G123" s="8">
        <f>(A123*E123 + B123*E124+C123*E125)</f>
        <v>18.368421052631579</v>
      </c>
      <c r="H123" t="s">
        <v>25</v>
      </c>
      <c r="N123" s="4">
        <f>Q115</f>
        <v>-0.33333333333333331</v>
      </c>
      <c r="O123" s="4">
        <f>R115</f>
        <v>-0.1111111111111111</v>
      </c>
      <c r="P123" s="4">
        <f>S115</f>
        <v>0.22222222222222221</v>
      </c>
      <c r="Q123" s="13" t="s">
        <v>15</v>
      </c>
      <c r="R123" s="4">
        <f>Q98</f>
        <v>1</v>
      </c>
      <c r="T123" s="8">
        <f>(N123*R123 + O123*R124+P123*R125)</f>
        <v>1</v>
      </c>
      <c r="U123" t="s">
        <v>25</v>
      </c>
    </row>
    <row r="124" spans="1:24">
      <c r="A124" s="4">
        <f t="shared" ref="A124:A125" si="2">D116</f>
        <v>-1</v>
      </c>
      <c r="B124" s="4">
        <f t="shared" ref="B124" si="3">E116</f>
        <v>-5.2631578947368418E-2</v>
      </c>
      <c r="C124" s="4">
        <f t="shared" ref="C124:C125" si="4">F116</f>
        <v>0.36842105263157893</v>
      </c>
      <c r="E124" s="4">
        <f t="shared" ref="E124:E125" si="5">D99</f>
        <v>1</v>
      </c>
      <c r="G124" s="8">
        <f>(A124*E123 + B124*E124+C124*E125)</f>
        <v>-9.0526315789473681</v>
      </c>
      <c r="H124" t="s">
        <v>26</v>
      </c>
      <c r="N124" s="4">
        <f t="shared" ref="N124:N125" si="6">Q116</f>
        <v>0.25</v>
      </c>
      <c r="O124" s="4">
        <f t="shared" ref="O124" si="7">R116</f>
        <v>0.16666666666666666</v>
      </c>
      <c r="P124" s="4">
        <f t="shared" ref="P124:P125" si="8">S116</f>
        <v>-8.3333333333333329E-2</v>
      </c>
      <c r="R124" s="4">
        <f t="shared" ref="R124:R125" si="9">Q99</f>
        <v>-2</v>
      </c>
      <c r="T124" s="8">
        <f>(N124*R123 + O124*R124+P124*R125)</f>
        <v>-0.49999999999999994</v>
      </c>
      <c r="U124" t="s">
        <v>26</v>
      </c>
    </row>
    <row r="125" spans="1:24">
      <c r="A125" s="4">
        <f t="shared" si="2"/>
        <v>0</v>
      </c>
      <c r="B125" s="4">
        <f>E117</f>
        <v>-0.15789473684210525</v>
      </c>
      <c r="C125" s="4">
        <f t="shared" si="4"/>
        <v>0.10526315789473684</v>
      </c>
      <c r="E125" s="4">
        <f t="shared" si="5"/>
        <v>0</v>
      </c>
      <c r="G125" s="8">
        <f>(A125*E123 + B125*E124+C125*E125)</f>
        <v>-0.15789473684210525</v>
      </c>
      <c r="H125" t="s">
        <v>32</v>
      </c>
      <c r="N125" s="4">
        <f t="shared" si="6"/>
        <v>0.16666666666666666</v>
      </c>
      <c r="O125" s="4">
        <f>R117</f>
        <v>-0.1111111111111111</v>
      </c>
      <c r="P125" s="4">
        <f t="shared" si="8"/>
        <v>5.5555555555555552E-2</v>
      </c>
      <c r="R125" s="4">
        <f t="shared" si="9"/>
        <v>5</v>
      </c>
      <c r="T125" s="8">
        <f>(N125*R123 + O125*R124+P125*R125)</f>
        <v>0.66666666666666663</v>
      </c>
      <c r="U125" t="s">
        <v>32</v>
      </c>
    </row>
    <row r="127" spans="1:24">
      <c r="A127" s="5" t="s">
        <v>21</v>
      </c>
      <c r="N127" s="5" t="s">
        <v>21</v>
      </c>
    </row>
    <row r="128" spans="1:24">
      <c r="A128" s="32" t="s">
        <v>22</v>
      </c>
      <c r="B128" s="33"/>
      <c r="C128" s="28" t="s">
        <v>37</v>
      </c>
      <c r="D128" s="28"/>
      <c r="E128" s="28" t="s">
        <v>39</v>
      </c>
      <c r="F128" s="28"/>
      <c r="G128" s="34" t="str">
        <f xml:space="preserve"> TEXT("= b1",)</f>
        <v>= b1</v>
      </c>
      <c r="N128" s="32" t="s">
        <v>22</v>
      </c>
      <c r="O128" s="33"/>
      <c r="P128" s="28" t="s">
        <v>37</v>
      </c>
      <c r="Q128" s="28"/>
      <c r="R128" s="28" t="s">
        <v>39</v>
      </c>
      <c r="S128" s="28"/>
      <c r="T128" s="34" t="str">
        <f xml:space="preserve"> TEXT("= b1",)</f>
        <v>= b1</v>
      </c>
    </row>
    <row r="129" spans="1:26">
      <c r="A129" s="35" t="s">
        <v>23</v>
      </c>
      <c r="B129" s="31"/>
      <c r="C129" s="22" t="s">
        <v>38</v>
      </c>
      <c r="D129" s="22"/>
      <c r="E129" s="22" t="s">
        <v>44</v>
      </c>
      <c r="F129" s="22"/>
      <c r="G129" s="36" t="str">
        <f xml:space="preserve"> TEXT("= b2",)</f>
        <v>= b2</v>
      </c>
      <c r="N129" s="35" t="s">
        <v>23</v>
      </c>
      <c r="O129" s="31"/>
      <c r="P129" s="22" t="s">
        <v>38</v>
      </c>
      <c r="Q129" s="22"/>
      <c r="R129" s="22" t="s">
        <v>44</v>
      </c>
      <c r="S129" s="22"/>
      <c r="T129" s="36" t="str">
        <f xml:space="preserve"> TEXT("= b2",)</f>
        <v>= b2</v>
      </c>
    </row>
    <row r="130" spans="1:26">
      <c r="A130" s="37" t="s">
        <v>41</v>
      </c>
      <c r="B130" s="38"/>
      <c r="C130" s="39" t="s">
        <v>42</v>
      </c>
      <c r="D130" s="39"/>
      <c r="E130" s="39" t="s">
        <v>43</v>
      </c>
      <c r="F130" s="39"/>
      <c r="G130" s="30" t="str">
        <f xml:space="preserve"> TEXT("= b3",)</f>
        <v>= b3</v>
      </c>
      <c r="N130" s="37" t="s">
        <v>41</v>
      </c>
      <c r="O130" s="38"/>
      <c r="P130" s="39" t="s">
        <v>42</v>
      </c>
      <c r="Q130" s="39"/>
      <c r="R130" s="39" t="s">
        <v>43</v>
      </c>
      <c r="S130" s="39"/>
      <c r="T130" s="30" t="str">
        <f xml:space="preserve"> TEXT("= b3",)</f>
        <v>= b3</v>
      </c>
    </row>
    <row r="131" spans="1:26">
      <c r="G131" s="22"/>
      <c r="T131" s="22"/>
    </row>
    <row r="132" spans="1:26">
      <c r="A132" s="19">
        <f>A98</f>
        <v>1</v>
      </c>
      <c r="B132" s="40" t="s">
        <v>15</v>
      </c>
      <c r="C132" s="41">
        <f>G123</f>
        <v>18.368421052631579</v>
      </c>
      <c r="D132" s="40" t="s">
        <v>40</v>
      </c>
      <c r="E132" s="17">
        <f>B98</f>
        <v>1</v>
      </c>
      <c r="F132" s="40" t="s">
        <v>15</v>
      </c>
      <c r="G132" s="41">
        <f>G124</f>
        <v>-9.0526315789473681</v>
      </c>
      <c r="H132" s="40" t="s">
        <v>40</v>
      </c>
      <c r="I132" s="17">
        <f>C98</f>
        <v>2</v>
      </c>
      <c r="J132" s="40" t="s">
        <v>15</v>
      </c>
      <c r="K132" s="41">
        <f>G125</f>
        <v>-0.15789473684210525</v>
      </c>
      <c r="L132" s="40" t="s">
        <v>20</v>
      </c>
      <c r="M132" s="21">
        <f>(A132*C132)+(E132*G132)+(I132*K132)</f>
        <v>9</v>
      </c>
      <c r="N132" s="19">
        <f>N98</f>
        <v>0</v>
      </c>
      <c r="O132" s="40" t="s">
        <v>15</v>
      </c>
      <c r="P132" s="41">
        <f>T123</f>
        <v>1</v>
      </c>
      <c r="Q132" s="40" t="s">
        <v>40</v>
      </c>
      <c r="R132" s="17">
        <f>O98</f>
        <v>2</v>
      </c>
      <c r="S132" s="40" t="s">
        <v>15</v>
      </c>
      <c r="T132" s="41">
        <f>T124</f>
        <v>-0.49999999999999994</v>
      </c>
      <c r="U132" s="40" t="s">
        <v>40</v>
      </c>
      <c r="V132" s="17">
        <f>P98</f>
        <v>3</v>
      </c>
      <c r="W132" s="40" t="s">
        <v>15</v>
      </c>
      <c r="X132" s="41">
        <f>T125</f>
        <v>0.66666666666666663</v>
      </c>
      <c r="Y132" s="40" t="s">
        <v>20</v>
      </c>
      <c r="Z132" s="21">
        <f>(N132*P132)+(R132*T132)+(V132*X132)</f>
        <v>1</v>
      </c>
    </row>
    <row r="133" spans="1:26">
      <c r="A133" s="42">
        <f t="shared" ref="A133:A134" si="10">A99</f>
        <v>2</v>
      </c>
      <c r="B133" s="24" t="s">
        <v>15</v>
      </c>
      <c r="C133" s="26">
        <f>G123</f>
        <v>18.368421052631579</v>
      </c>
      <c r="D133" s="24" t="s">
        <v>40</v>
      </c>
      <c r="E133" s="25">
        <f t="shared" ref="E133:E134" si="11">B99</f>
        <v>4</v>
      </c>
      <c r="F133" s="24" t="s">
        <v>15</v>
      </c>
      <c r="G133" s="26">
        <f>G124</f>
        <v>-9.0526315789473681</v>
      </c>
      <c r="H133" s="24" t="s">
        <v>40</v>
      </c>
      <c r="I133" s="25">
        <f>C99</f>
        <v>-3</v>
      </c>
      <c r="J133" s="24" t="s">
        <v>15</v>
      </c>
      <c r="K133" s="26">
        <f>G125</f>
        <v>-0.15789473684210525</v>
      </c>
      <c r="L133" s="24" t="s">
        <v>20</v>
      </c>
      <c r="M133" s="46">
        <f>(A133*C133)+(E133*G133)+(I133*K133)</f>
        <v>1.0000000000000007</v>
      </c>
      <c r="N133" s="42">
        <f t="shared" ref="N133:N134" si="12">N99</f>
        <v>3</v>
      </c>
      <c r="O133" s="24" t="s">
        <v>15</v>
      </c>
      <c r="P133" s="26">
        <f>T123</f>
        <v>1</v>
      </c>
      <c r="Q133" s="24" t="s">
        <v>40</v>
      </c>
      <c r="R133" s="25">
        <f t="shared" ref="R133:R134" si="13">O99</f>
        <v>6</v>
      </c>
      <c r="S133" s="24" t="s">
        <v>15</v>
      </c>
      <c r="T133" s="26">
        <f>T124</f>
        <v>-0.49999999999999994</v>
      </c>
      <c r="U133" s="24" t="s">
        <v>40</v>
      </c>
      <c r="V133" s="25">
        <f>P99</f>
        <v>-3</v>
      </c>
      <c r="W133" s="24" t="s">
        <v>15</v>
      </c>
      <c r="X133" s="26">
        <f>T125</f>
        <v>0.66666666666666663</v>
      </c>
      <c r="Y133" s="24" t="s">
        <v>20</v>
      </c>
      <c r="Z133" s="46">
        <f>(N133*P133)+(R133*T133)+(V133*X133)</f>
        <v>-1.9999999999999996</v>
      </c>
    </row>
    <row r="134" spans="1:26">
      <c r="A134" s="18">
        <f t="shared" si="10"/>
        <v>3</v>
      </c>
      <c r="B134" s="43" t="s">
        <v>15</v>
      </c>
      <c r="C134" s="44">
        <f>G123</f>
        <v>18.368421052631579</v>
      </c>
      <c r="D134" s="43" t="s">
        <v>40</v>
      </c>
      <c r="E134" s="16">
        <f t="shared" si="11"/>
        <v>6</v>
      </c>
      <c r="F134" s="43" t="s">
        <v>15</v>
      </c>
      <c r="G134" s="44">
        <f>G124</f>
        <v>-9.0526315789473681</v>
      </c>
      <c r="H134" s="43" t="s">
        <v>40</v>
      </c>
      <c r="I134" s="16">
        <f>C100</f>
        <v>5</v>
      </c>
      <c r="J134" s="43" t="s">
        <v>15</v>
      </c>
      <c r="K134" s="44">
        <f>G125</f>
        <v>-0.15789473684210525</v>
      </c>
      <c r="L134" s="43" t="s">
        <v>20</v>
      </c>
      <c r="M134" s="20">
        <f>(A134*C134)+(E134*G134)+(I134*K134)</f>
        <v>8.2156503822261584E-15</v>
      </c>
      <c r="N134" s="18">
        <f t="shared" si="12"/>
        <v>6</v>
      </c>
      <c r="O134" s="43" t="s">
        <v>15</v>
      </c>
      <c r="P134" s="44">
        <f>T123</f>
        <v>1</v>
      </c>
      <c r="Q134" s="43" t="s">
        <v>40</v>
      </c>
      <c r="R134" s="16">
        <f t="shared" si="13"/>
        <v>6</v>
      </c>
      <c r="S134" s="43" t="s">
        <v>15</v>
      </c>
      <c r="T134" s="44">
        <f>T124</f>
        <v>-0.49999999999999994</v>
      </c>
      <c r="U134" s="43" t="s">
        <v>40</v>
      </c>
      <c r="V134" s="16">
        <f>P100</f>
        <v>3</v>
      </c>
      <c r="W134" s="43" t="s">
        <v>15</v>
      </c>
      <c r="X134" s="44">
        <f>T125</f>
        <v>0.66666666666666663</v>
      </c>
      <c r="Y134" s="43" t="s">
        <v>20</v>
      </c>
      <c r="Z134" s="20">
        <f>(N134*P134)+(R134*T134)+(V134*X134)</f>
        <v>5</v>
      </c>
    </row>
    <row r="136" spans="1:26">
      <c r="A136" s="47" t="s">
        <v>56</v>
      </c>
      <c r="B136" s="48">
        <f>M132</f>
        <v>9</v>
      </c>
      <c r="C136" s="45" t="str">
        <f>IF(B136=D98, "Equation OK", "Equation Not OK")</f>
        <v>Equation OK</v>
      </c>
      <c r="N136" s="47" t="s">
        <v>56</v>
      </c>
      <c r="O136" s="48">
        <f>Z132</f>
        <v>1</v>
      </c>
      <c r="P136" s="45" t="str">
        <f>IF(O136=Q98, "Equation OK", "Equation Not OK")</f>
        <v>Equation OK</v>
      </c>
    </row>
    <row r="137" spans="1:26">
      <c r="A137" s="49" t="s">
        <v>57</v>
      </c>
      <c r="B137" s="50">
        <f>M133</f>
        <v>1.0000000000000007</v>
      </c>
      <c r="C137" s="45" t="str">
        <f t="shared" ref="C137:C138" si="14">IF(B137=D99, "Equation OK", "Equation Not OK")</f>
        <v>Equation OK</v>
      </c>
      <c r="N137" s="49" t="s">
        <v>57</v>
      </c>
      <c r="O137" s="50">
        <f>Z133</f>
        <v>-1.9999999999999996</v>
      </c>
      <c r="P137" s="45" t="str">
        <f t="shared" ref="P137:P138" si="15">IF(O137=Q99, "Equation OK", "Equation Not OK")</f>
        <v>Equation OK</v>
      </c>
    </row>
    <row r="138" spans="1:26">
      <c r="A138" s="51" t="s">
        <v>58</v>
      </c>
      <c r="B138" s="52">
        <f>M134</f>
        <v>8.2156503822261584E-15</v>
      </c>
      <c r="C138" s="45" t="str">
        <f t="shared" si="14"/>
        <v>Equation Not OK</v>
      </c>
      <c r="N138" s="51" t="s">
        <v>58</v>
      </c>
      <c r="O138" s="52">
        <f>Z134</f>
        <v>5</v>
      </c>
      <c r="P138" s="45" t="str">
        <f t="shared" si="15"/>
        <v>Equation OK</v>
      </c>
    </row>
    <row r="147" spans="1:25">
      <c r="A147" s="5" t="s">
        <v>45</v>
      </c>
      <c r="F147" s="5" t="s">
        <v>4</v>
      </c>
      <c r="J147" s="5" t="s">
        <v>5</v>
      </c>
      <c r="N147" s="5" t="s">
        <v>45</v>
      </c>
      <c r="S147" s="5" t="s">
        <v>4</v>
      </c>
      <c r="W147" s="5" t="s">
        <v>5</v>
      </c>
    </row>
    <row r="148" spans="1:25">
      <c r="A148" s="3">
        <v>1</v>
      </c>
      <c r="B148" s="3">
        <v>1</v>
      </c>
      <c r="C148" s="3">
        <v>2</v>
      </c>
      <c r="D148" s="3">
        <v>8</v>
      </c>
      <c r="F148" s="4">
        <f>(B149*C150-C149*B150)</f>
        <v>13</v>
      </c>
      <c r="G148" s="4">
        <f>(A149*C150-C149*A150)</f>
        <v>-5</v>
      </c>
      <c r="H148" s="4">
        <f>(A149*B150-B149*A150)</f>
        <v>-1</v>
      </c>
      <c r="J148" s="4">
        <f>F148</f>
        <v>13</v>
      </c>
      <c r="K148" s="4">
        <f>-G148</f>
        <v>5</v>
      </c>
      <c r="L148" s="4">
        <f>H148</f>
        <v>-1</v>
      </c>
      <c r="N148" s="3">
        <v>2</v>
      </c>
      <c r="O148" s="3">
        <v>2</v>
      </c>
      <c r="P148" s="3">
        <v>2</v>
      </c>
      <c r="Q148" s="3">
        <v>0</v>
      </c>
      <c r="S148" s="4">
        <f>(O149*P150-P149*O150)</f>
        <v>18</v>
      </c>
      <c r="T148" s="4">
        <f>(N149*P150-P149*N150)</f>
        <v>-24</v>
      </c>
      <c r="U148" s="4">
        <f>(N149*O150-O149*N150)</f>
        <v>-42</v>
      </c>
      <c r="W148" s="4">
        <f>S148</f>
        <v>18</v>
      </c>
      <c r="X148" s="4">
        <f>-T148</f>
        <v>24</v>
      </c>
      <c r="Y148" s="4">
        <f>U148</f>
        <v>-42</v>
      </c>
    </row>
    <row r="149" spans="1:25">
      <c r="A149" s="3">
        <v>1</v>
      </c>
      <c r="B149" s="3">
        <v>-2</v>
      </c>
      <c r="C149" s="3">
        <v>3</v>
      </c>
      <c r="D149" s="3">
        <v>1</v>
      </c>
      <c r="F149" s="4">
        <f>(B148*C150-C148*B150)</f>
        <v>18</v>
      </c>
      <c r="G149" s="4">
        <f>(A148*C150-C148*A150)</f>
        <v>-2</v>
      </c>
      <c r="H149" s="4">
        <f>(A148*B150-B148*A150)</f>
        <v>-10</v>
      </c>
      <c r="J149" s="4">
        <f>-F149</f>
        <v>-18</v>
      </c>
      <c r="K149" s="4">
        <f t="shared" ref="K149" si="16">G149</f>
        <v>-2</v>
      </c>
      <c r="L149" s="4">
        <f>-H149</f>
        <v>10</v>
      </c>
      <c r="N149" s="3">
        <v>-2</v>
      </c>
      <c r="O149" s="3">
        <v>5</v>
      </c>
      <c r="P149" s="3">
        <v>2</v>
      </c>
      <c r="Q149" s="3">
        <v>1</v>
      </c>
      <c r="S149" s="4">
        <f>(O148*P150-P148*O150)</f>
        <v>6</v>
      </c>
      <c r="T149" s="4">
        <f>(N148*P150-P148*N150)</f>
        <v>-8</v>
      </c>
      <c r="U149" s="4">
        <f>(N148*O150-O148*N150)</f>
        <v>-14</v>
      </c>
      <c r="W149" s="4">
        <f>-S149</f>
        <v>-6</v>
      </c>
      <c r="X149" s="4">
        <f t="shared" ref="X149" si="17">T149</f>
        <v>-8</v>
      </c>
      <c r="Y149" s="4">
        <f>-U149</f>
        <v>14</v>
      </c>
    </row>
    <row r="150" spans="1:25">
      <c r="A150" s="3">
        <v>3</v>
      </c>
      <c r="B150" s="3">
        <v>-7</v>
      </c>
      <c r="C150" s="3">
        <v>4</v>
      </c>
      <c r="D150" s="3">
        <v>10</v>
      </c>
      <c r="F150" s="4">
        <f>(B148*C149-C148*B149)</f>
        <v>7</v>
      </c>
      <c r="G150" s="4">
        <f>(A148*C149-C148*A149)</f>
        <v>1</v>
      </c>
      <c r="H150" s="4">
        <f>(A148*B149-B148*A149)</f>
        <v>-3</v>
      </c>
      <c r="J150" s="4">
        <f>F150</f>
        <v>7</v>
      </c>
      <c r="K150" s="4">
        <f>-G150</f>
        <v>-1</v>
      </c>
      <c r="L150" s="4">
        <f>H150</f>
        <v>-3</v>
      </c>
      <c r="N150" s="3">
        <v>8</v>
      </c>
      <c r="O150" s="3">
        <v>1</v>
      </c>
      <c r="P150" s="3">
        <v>4</v>
      </c>
      <c r="Q150" s="3">
        <v>-1</v>
      </c>
      <c r="S150" s="4">
        <f>(O148*P149-P148*O149)</f>
        <v>-6</v>
      </c>
      <c r="T150" s="4">
        <f>(N148*P149-P148*N149)</f>
        <v>8</v>
      </c>
      <c r="U150" s="4">
        <f>(N148*O149-O148*N149)</f>
        <v>14</v>
      </c>
      <c r="W150" s="4">
        <f>S150</f>
        <v>-6</v>
      </c>
      <c r="X150" s="4">
        <f>-T150</f>
        <v>-8</v>
      </c>
      <c r="Y150" s="4">
        <f>U150</f>
        <v>14</v>
      </c>
    </row>
    <row r="152" spans="1:25">
      <c r="A152" s="5" t="s">
        <v>6</v>
      </c>
      <c r="J152" s="5" t="s">
        <v>51</v>
      </c>
      <c r="N152" s="5" t="s">
        <v>6</v>
      </c>
      <c r="W152" s="5" t="s">
        <v>51</v>
      </c>
    </row>
    <row r="153" spans="1:25">
      <c r="A153" s="27" t="s">
        <v>1</v>
      </c>
      <c r="B153" t="s">
        <v>33</v>
      </c>
      <c r="C153" t="str">
        <f>TEXT("- a23*a32)",)</f>
        <v>- a23*a32)</v>
      </c>
      <c r="D153" s="27" t="s">
        <v>20</v>
      </c>
      <c r="E153">
        <f>A148*(B149*C150-(C149*B150))</f>
        <v>13</v>
      </c>
      <c r="G153" s="27"/>
      <c r="J153" s="4">
        <f>J148</f>
        <v>13</v>
      </c>
      <c r="K153" s="4">
        <f>J149</f>
        <v>-18</v>
      </c>
      <c r="L153" s="4">
        <f>J150</f>
        <v>7</v>
      </c>
      <c r="N153" s="27" t="s">
        <v>1</v>
      </c>
      <c r="O153" t="s">
        <v>33</v>
      </c>
      <c r="P153" t="str">
        <f>TEXT("- a23*a32)",)</f>
        <v>- a23*a32)</v>
      </c>
      <c r="Q153" s="27" t="s">
        <v>20</v>
      </c>
      <c r="R153">
        <f>N148*(O149*P150-(P149*O150))</f>
        <v>36</v>
      </c>
      <c r="T153" s="27"/>
      <c r="W153" s="4">
        <f>W148</f>
        <v>18</v>
      </c>
      <c r="X153" s="4">
        <f>W149</f>
        <v>-6</v>
      </c>
      <c r="Y153" s="4">
        <f>W150</f>
        <v>-6</v>
      </c>
    </row>
    <row r="154" spans="1:25">
      <c r="A154" t="str">
        <f>TEXT("+         -a12", )</f>
        <v>+         -a12</v>
      </c>
      <c r="B154" t="s">
        <v>33</v>
      </c>
      <c r="C154" t="str">
        <f>TEXT("- a23*a32)",)</f>
        <v>- a23*a32)</v>
      </c>
      <c r="D154" s="27" t="s">
        <v>20</v>
      </c>
      <c r="E154">
        <f>-B148*(A149*C150-(C149*A150))</f>
        <v>5</v>
      </c>
      <c r="J154" s="4">
        <f>K148</f>
        <v>5</v>
      </c>
      <c r="K154" s="4">
        <f>K149</f>
        <v>-2</v>
      </c>
      <c r="L154" s="4">
        <f>K150</f>
        <v>-1</v>
      </c>
      <c r="N154" t="str">
        <f>TEXT("+         -a12", )</f>
        <v>+         -a12</v>
      </c>
      <c r="O154" t="s">
        <v>33</v>
      </c>
      <c r="P154" t="str">
        <f>TEXT("- a23*a32)",)</f>
        <v>- a23*a32)</v>
      </c>
      <c r="Q154" s="27" t="s">
        <v>20</v>
      </c>
      <c r="R154">
        <f>-O148*(N149*P150-(P149*N150))</f>
        <v>48</v>
      </c>
      <c r="W154" s="4">
        <f>X148</f>
        <v>24</v>
      </c>
      <c r="X154" s="4">
        <f>X149</f>
        <v>-8</v>
      </c>
      <c r="Y154" s="4">
        <f>X150</f>
        <v>-8</v>
      </c>
    </row>
    <row r="155" spans="1:25">
      <c r="A155" t="str">
        <f>TEXT("+          a13", )</f>
        <v>+          a13</v>
      </c>
      <c r="B155" t="s">
        <v>33</v>
      </c>
      <c r="C155" t="str">
        <f>TEXT("- a23*a32)",)</f>
        <v>- a23*a32)</v>
      </c>
      <c r="D155" s="27" t="s">
        <v>20</v>
      </c>
      <c r="E155">
        <f>C148*(A149*B150-B149*A150)</f>
        <v>-2</v>
      </c>
      <c r="J155" s="4">
        <f>L148</f>
        <v>-1</v>
      </c>
      <c r="K155" s="4">
        <f>L149</f>
        <v>10</v>
      </c>
      <c r="L155" s="4">
        <f>L150</f>
        <v>-3</v>
      </c>
      <c r="N155" t="str">
        <f>TEXT("+          a13", )</f>
        <v>+          a13</v>
      </c>
      <c r="O155" t="s">
        <v>33</v>
      </c>
      <c r="P155" t="str">
        <f>TEXT("- a23*a32)",)</f>
        <v>- a23*a32)</v>
      </c>
      <c r="Q155" s="27" t="s">
        <v>20</v>
      </c>
      <c r="R155">
        <f>P148*(N149*O150-O149*N150)</f>
        <v>-84</v>
      </c>
      <c r="W155" s="4">
        <f>Y148</f>
        <v>-42</v>
      </c>
      <c r="X155" s="4">
        <f>Y149</f>
        <v>14</v>
      </c>
      <c r="Y155" s="4">
        <f>Y150</f>
        <v>14</v>
      </c>
    </row>
    <row r="156" spans="1:25">
      <c r="D156" s="7" t="s">
        <v>10</v>
      </c>
      <c r="E156" s="11">
        <f>SUM(E153:E155)</f>
        <v>16</v>
      </c>
      <c r="Q156" s="7" t="s">
        <v>10</v>
      </c>
      <c r="R156" s="11">
        <f>SUM(R153:R155)</f>
        <v>0</v>
      </c>
    </row>
    <row r="157" spans="1:25">
      <c r="J157" s="5" t="s">
        <v>14</v>
      </c>
      <c r="L157" s="5"/>
      <c r="W157" s="5" t="s">
        <v>14</v>
      </c>
      <c r="Y157" s="5"/>
    </row>
    <row r="158" spans="1:25">
      <c r="A158" s="5" t="s">
        <v>11</v>
      </c>
      <c r="J158" s="4">
        <f t="array" ref="J158:L160">MINVERSE(A148:C150)</f>
        <v>0.8125</v>
      </c>
      <c r="K158" s="4">
        <v>-1.125</v>
      </c>
      <c r="L158" s="4">
        <v>0.4375</v>
      </c>
      <c r="N158" s="5" t="s">
        <v>11</v>
      </c>
      <c r="W158" s="4" t="e">
        <f t="array" ref="W158:Y160">MINVERSE(N148:P150)</f>
        <v>#NUM!</v>
      </c>
      <c r="X158" s="4" t="e">
        <v>#NUM!</v>
      </c>
      <c r="Y158" s="4" t="e">
        <v>#NUM!</v>
      </c>
    </row>
    <row r="159" spans="1:25">
      <c r="A159" t="s">
        <v>35</v>
      </c>
      <c r="B159" t="s">
        <v>12</v>
      </c>
      <c r="C159" s="2" t="s">
        <v>13</v>
      </c>
      <c r="D159" s="23" t="s">
        <v>34</v>
      </c>
      <c r="J159" s="4">
        <v>0.31250000000000006</v>
      </c>
      <c r="K159" s="4">
        <v>-0.12500000000000003</v>
      </c>
      <c r="L159" s="4">
        <v>-6.25E-2</v>
      </c>
      <c r="N159" t="s">
        <v>35</v>
      </c>
      <c r="O159" t="s">
        <v>12</v>
      </c>
      <c r="P159" s="2" t="s">
        <v>13</v>
      </c>
      <c r="Q159" s="23" t="s">
        <v>34</v>
      </c>
      <c r="W159" s="4" t="e">
        <v>#NUM!</v>
      </c>
      <c r="X159" s="4" t="e">
        <v>#NUM!</v>
      </c>
      <c r="Y159" s="4" t="e">
        <v>#NUM!</v>
      </c>
    </row>
    <row r="160" spans="1:25">
      <c r="C160" s="23"/>
      <c r="D160" s="23"/>
      <c r="E160" s="23"/>
      <c r="J160" s="4">
        <v>-6.2499999999999944E-2</v>
      </c>
      <c r="K160" s="4">
        <v>0.625</v>
      </c>
      <c r="L160" s="4">
        <v>-0.18749999999999997</v>
      </c>
      <c r="P160" s="23"/>
      <c r="Q160" s="23"/>
      <c r="R160" s="23"/>
      <c r="W160" s="4" t="e">
        <v>#NUM!</v>
      </c>
      <c r="X160" s="4" t="e">
        <v>#NUM!</v>
      </c>
      <c r="Y160" s="4" t="e">
        <v>#NUM!</v>
      </c>
    </row>
    <row r="161" spans="1:24">
      <c r="A161" t="s">
        <v>36</v>
      </c>
      <c r="B161" s="8">
        <f>1/E156</f>
        <v>6.25E-2</v>
      </c>
      <c r="C161" s="2" t="s">
        <v>15</v>
      </c>
      <c r="D161" s="1" t="s">
        <v>47</v>
      </c>
      <c r="E161" s="1" t="s">
        <v>48</v>
      </c>
      <c r="F161" s="1" t="s">
        <v>48</v>
      </c>
      <c r="N161" t="s">
        <v>36</v>
      </c>
      <c r="O161" s="8" t="e">
        <f>1/R156</f>
        <v>#DIV/0!</v>
      </c>
      <c r="P161" s="2" t="s">
        <v>15</v>
      </c>
      <c r="Q161" s="1" t="s">
        <v>47</v>
      </c>
      <c r="R161" s="1" t="s">
        <v>48</v>
      </c>
      <c r="S161" s="1" t="s">
        <v>48</v>
      </c>
    </row>
    <row r="162" spans="1:24">
      <c r="D162" s="1" t="s">
        <v>49</v>
      </c>
      <c r="E162" s="1" t="s">
        <v>50</v>
      </c>
      <c r="F162" s="1" t="s">
        <v>53</v>
      </c>
      <c r="J162" s="5" t="s">
        <v>24</v>
      </c>
      <c r="Q162" s="1" t="s">
        <v>49</v>
      </c>
      <c r="R162" s="1" t="s">
        <v>50</v>
      </c>
      <c r="S162" s="1" t="s">
        <v>53</v>
      </c>
      <c r="W162" s="5" t="s">
        <v>24</v>
      </c>
    </row>
    <row r="163" spans="1:24">
      <c r="D163" s="1" t="s">
        <v>52</v>
      </c>
      <c r="E163" s="1" t="s">
        <v>55</v>
      </c>
      <c r="F163" s="1" t="s">
        <v>54</v>
      </c>
      <c r="J163" s="8">
        <f t="array" ref="J163:J165">MMULT(MINVERSE(A148:C150), D148:D150)</f>
        <v>9.75</v>
      </c>
      <c r="K163" t="s">
        <v>25</v>
      </c>
      <c r="Q163" s="1" t="s">
        <v>52</v>
      </c>
      <c r="R163" s="1" t="s">
        <v>55</v>
      </c>
      <c r="S163" s="1" t="s">
        <v>54</v>
      </c>
      <c r="W163" s="8" t="e">
        <f t="array" ref="W163:W165">MMULT(MINVERSE(N148:P150), Q148:Q150)</f>
        <v>#NUM!</v>
      </c>
      <c r="X163" t="s">
        <v>25</v>
      </c>
    </row>
    <row r="164" spans="1:24">
      <c r="J164" s="8">
        <v>1.7500000000000004</v>
      </c>
      <c r="K164" t="s">
        <v>26</v>
      </c>
      <c r="W164" s="8" t="e">
        <v>#NUM!</v>
      </c>
      <c r="X164" t="s">
        <v>26</v>
      </c>
    </row>
    <row r="165" spans="1:24">
      <c r="A165" s="10" t="s">
        <v>16</v>
      </c>
      <c r="B165" s="29"/>
      <c r="C165" s="11"/>
      <c r="D165" s="4">
        <f>B161*J153</f>
        <v>0.8125</v>
      </c>
      <c r="E165" s="4">
        <f>B161*K153</f>
        <v>-1.125</v>
      </c>
      <c r="F165" s="4">
        <f>B161*L153</f>
        <v>0.4375</v>
      </c>
      <c r="J165" s="8">
        <v>-1.7499999999999993</v>
      </c>
      <c r="K165" t="s">
        <v>32</v>
      </c>
      <c r="N165" s="10" t="s">
        <v>16</v>
      </c>
      <c r="O165" s="29"/>
      <c r="P165" s="11"/>
      <c r="Q165" s="4" t="e">
        <f>O161*W153</f>
        <v>#DIV/0!</v>
      </c>
      <c r="R165" s="4" t="e">
        <f>O161*X153</f>
        <v>#DIV/0!</v>
      </c>
      <c r="S165" s="4" t="e">
        <f>O161*Y153</f>
        <v>#DIV/0!</v>
      </c>
      <c r="W165" s="8" t="e">
        <v>#NUM!</v>
      </c>
      <c r="X165" t="s">
        <v>32</v>
      </c>
    </row>
    <row r="166" spans="1:24">
      <c r="D166" s="4">
        <f>B161*J154</f>
        <v>0.3125</v>
      </c>
      <c r="E166" s="4">
        <f>B161*K154</f>
        <v>-0.125</v>
      </c>
      <c r="F166" s="4">
        <f>B161*L154</f>
        <v>-6.25E-2</v>
      </c>
      <c r="Q166" s="4" t="e">
        <f>O161*W154</f>
        <v>#DIV/0!</v>
      </c>
      <c r="R166" s="4" t="e">
        <f>O161*X154</f>
        <v>#DIV/0!</v>
      </c>
      <c r="S166" s="4" t="e">
        <f>O161*Y154</f>
        <v>#DIV/0!</v>
      </c>
    </row>
    <row r="167" spans="1:24">
      <c r="D167" s="4">
        <f>B161*J155</f>
        <v>-6.25E-2</v>
      </c>
      <c r="E167" s="4">
        <f>B161*K155</f>
        <v>0.625</v>
      </c>
      <c r="F167" s="4">
        <f>B161*L155</f>
        <v>-0.1875</v>
      </c>
      <c r="Q167" s="4" t="e">
        <f>O161*W155</f>
        <v>#DIV/0!</v>
      </c>
      <c r="R167" s="4" t="e">
        <f>O161*X155</f>
        <v>#DIV/0!</v>
      </c>
      <c r="S167" s="4" t="e">
        <f>O161*Y155</f>
        <v>#DIV/0!</v>
      </c>
    </row>
    <row r="171" spans="1:24">
      <c r="A171" s="5" t="s">
        <v>31</v>
      </c>
      <c r="N171" s="5" t="s">
        <v>31</v>
      </c>
    </row>
    <row r="172" spans="1:24">
      <c r="B172" s="12" t="s">
        <v>19</v>
      </c>
      <c r="D172" s="2" t="s">
        <v>15</v>
      </c>
      <c r="E172" t="s">
        <v>18</v>
      </c>
      <c r="F172" t="s">
        <v>20</v>
      </c>
      <c r="G172" t="s">
        <v>17</v>
      </c>
      <c r="O172" s="12" t="s">
        <v>19</v>
      </c>
      <c r="Q172" s="2" t="s">
        <v>15</v>
      </c>
      <c r="R172" t="s">
        <v>18</v>
      </c>
      <c r="S172" t="s">
        <v>20</v>
      </c>
      <c r="T172" t="s">
        <v>17</v>
      </c>
    </row>
    <row r="173" spans="1:24">
      <c r="A173" s="4">
        <f>D165</f>
        <v>0.8125</v>
      </c>
      <c r="B173" s="4">
        <f>E165</f>
        <v>-1.125</v>
      </c>
      <c r="C173" s="4">
        <f>F165</f>
        <v>0.4375</v>
      </c>
      <c r="D173" s="13" t="s">
        <v>15</v>
      </c>
      <c r="E173" s="4">
        <f>D148</f>
        <v>8</v>
      </c>
      <c r="G173" s="8">
        <f>(A173*E173 + B173*E174+C173*E175)</f>
        <v>9.75</v>
      </c>
      <c r="H173" t="s">
        <v>25</v>
      </c>
      <c r="N173" s="4" t="e">
        <f>Q165</f>
        <v>#DIV/0!</v>
      </c>
      <c r="O173" s="4" t="e">
        <f>R165</f>
        <v>#DIV/0!</v>
      </c>
      <c r="P173" s="4" t="e">
        <f>S165</f>
        <v>#DIV/0!</v>
      </c>
      <c r="Q173" s="13" t="s">
        <v>15</v>
      </c>
      <c r="R173" s="4">
        <f>Q148</f>
        <v>0</v>
      </c>
      <c r="T173" s="8" t="e">
        <f>(N173*R173 + O173*R174+P173*R175)</f>
        <v>#DIV/0!</v>
      </c>
      <c r="U173" t="s">
        <v>25</v>
      </c>
    </row>
    <row r="174" spans="1:24">
      <c r="A174" s="4">
        <f t="shared" ref="A174:A175" si="18">D166</f>
        <v>0.3125</v>
      </c>
      <c r="B174" s="4">
        <f t="shared" ref="B174" si="19">E166</f>
        <v>-0.125</v>
      </c>
      <c r="C174" s="4">
        <f t="shared" ref="C174:C175" si="20">F166</f>
        <v>-6.25E-2</v>
      </c>
      <c r="E174" s="4">
        <f t="shared" ref="E174:E175" si="21">D149</f>
        <v>1</v>
      </c>
      <c r="G174" s="8">
        <f>(A174*E173 + B174*E174+C174*E175)</f>
        <v>1.75</v>
      </c>
      <c r="H174" t="s">
        <v>26</v>
      </c>
      <c r="N174" s="4" t="e">
        <f t="shared" ref="N174:N175" si="22">Q166</f>
        <v>#DIV/0!</v>
      </c>
      <c r="O174" s="4" t="e">
        <f t="shared" ref="O174" si="23">R166</f>
        <v>#DIV/0!</v>
      </c>
      <c r="P174" s="4" t="e">
        <f t="shared" ref="P174:P175" si="24">S166</f>
        <v>#DIV/0!</v>
      </c>
      <c r="R174" s="4">
        <f t="shared" ref="R174:R175" si="25">Q149</f>
        <v>1</v>
      </c>
      <c r="T174" s="8" t="e">
        <f>(N174*R173 + O174*R174+P174*R175)</f>
        <v>#DIV/0!</v>
      </c>
      <c r="U174" t="s">
        <v>26</v>
      </c>
    </row>
    <row r="175" spans="1:24">
      <c r="A175" s="4">
        <f t="shared" si="18"/>
        <v>-6.25E-2</v>
      </c>
      <c r="B175" s="4">
        <f>E167</f>
        <v>0.625</v>
      </c>
      <c r="C175" s="4">
        <f t="shared" si="20"/>
        <v>-0.1875</v>
      </c>
      <c r="E175" s="4">
        <f t="shared" si="21"/>
        <v>10</v>
      </c>
      <c r="G175" s="8">
        <f>(A175*E173 + B175*E174+C175*E175)</f>
        <v>-1.75</v>
      </c>
      <c r="H175" t="s">
        <v>32</v>
      </c>
      <c r="N175" s="4" t="e">
        <f t="shared" si="22"/>
        <v>#DIV/0!</v>
      </c>
      <c r="O175" s="4" t="e">
        <f>R167</f>
        <v>#DIV/0!</v>
      </c>
      <c r="P175" s="4" t="e">
        <f t="shared" si="24"/>
        <v>#DIV/0!</v>
      </c>
      <c r="R175" s="4">
        <f t="shared" si="25"/>
        <v>-1</v>
      </c>
      <c r="T175" s="8" t="e">
        <f>(N175*R173 + O175*R174+P175*R175)</f>
        <v>#DIV/0!</v>
      </c>
      <c r="U175" t="s">
        <v>32</v>
      </c>
    </row>
    <row r="177" spans="1:26">
      <c r="A177" s="5" t="s">
        <v>21</v>
      </c>
      <c r="N177" s="5" t="s">
        <v>21</v>
      </c>
    </row>
    <row r="178" spans="1:26">
      <c r="A178" s="32" t="s">
        <v>22</v>
      </c>
      <c r="B178" s="33"/>
      <c r="C178" s="28" t="s">
        <v>37</v>
      </c>
      <c r="D178" s="28"/>
      <c r="E178" s="28" t="s">
        <v>39</v>
      </c>
      <c r="F178" s="28"/>
      <c r="G178" s="34" t="str">
        <f xml:space="preserve"> TEXT("= b1",)</f>
        <v>= b1</v>
      </c>
      <c r="N178" s="32" t="s">
        <v>22</v>
      </c>
      <c r="O178" s="33"/>
      <c r="P178" s="28" t="s">
        <v>37</v>
      </c>
      <c r="Q178" s="28"/>
      <c r="R178" s="28" t="s">
        <v>39</v>
      </c>
      <c r="S178" s="28"/>
      <c r="T178" s="34" t="str">
        <f xml:space="preserve"> TEXT("= b1",)</f>
        <v>= b1</v>
      </c>
    </row>
    <row r="179" spans="1:26">
      <c r="A179" s="35" t="s">
        <v>23</v>
      </c>
      <c r="B179" s="31"/>
      <c r="C179" s="22" t="s">
        <v>38</v>
      </c>
      <c r="D179" s="22"/>
      <c r="E179" s="22" t="s">
        <v>44</v>
      </c>
      <c r="F179" s="22"/>
      <c r="G179" s="36" t="str">
        <f xml:space="preserve"> TEXT("= b2",)</f>
        <v>= b2</v>
      </c>
      <c r="N179" s="35" t="s">
        <v>23</v>
      </c>
      <c r="O179" s="31"/>
      <c r="P179" s="22" t="s">
        <v>38</v>
      </c>
      <c r="Q179" s="22"/>
      <c r="R179" s="22" t="s">
        <v>44</v>
      </c>
      <c r="S179" s="22"/>
      <c r="T179" s="36" t="str">
        <f xml:space="preserve"> TEXT("= b2",)</f>
        <v>= b2</v>
      </c>
    </row>
    <row r="180" spans="1:26">
      <c r="A180" s="37" t="s">
        <v>41</v>
      </c>
      <c r="B180" s="38"/>
      <c r="C180" s="39" t="s">
        <v>42</v>
      </c>
      <c r="D180" s="39"/>
      <c r="E180" s="39" t="s">
        <v>43</v>
      </c>
      <c r="F180" s="39"/>
      <c r="G180" s="30" t="str">
        <f xml:space="preserve"> TEXT("= b3",)</f>
        <v>= b3</v>
      </c>
      <c r="N180" s="37" t="s">
        <v>41</v>
      </c>
      <c r="O180" s="38"/>
      <c r="P180" s="39" t="s">
        <v>42</v>
      </c>
      <c r="Q180" s="39"/>
      <c r="R180" s="39" t="s">
        <v>43</v>
      </c>
      <c r="S180" s="39"/>
      <c r="T180" s="30" t="str">
        <f xml:space="preserve"> TEXT("= b3",)</f>
        <v>= b3</v>
      </c>
    </row>
    <row r="181" spans="1:26">
      <c r="G181" s="22"/>
      <c r="T181" s="22"/>
    </row>
    <row r="182" spans="1:26">
      <c r="A182" s="19">
        <f>A148</f>
        <v>1</v>
      </c>
      <c r="B182" s="40" t="s">
        <v>15</v>
      </c>
      <c r="C182" s="41">
        <f>G173</f>
        <v>9.75</v>
      </c>
      <c r="D182" s="40" t="s">
        <v>40</v>
      </c>
      <c r="E182" s="17">
        <f>B148</f>
        <v>1</v>
      </c>
      <c r="F182" s="40" t="s">
        <v>15</v>
      </c>
      <c r="G182" s="41">
        <f>G174</f>
        <v>1.75</v>
      </c>
      <c r="H182" s="40" t="s">
        <v>40</v>
      </c>
      <c r="I182" s="17">
        <f>C148</f>
        <v>2</v>
      </c>
      <c r="J182" s="40" t="s">
        <v>15</v>
      </c>
      <c r="K182" s="41">
        <f>G175</f>
        <v>-1.75</v>
      </c>
      <c r="L182" s="40" t="s">
        <v>20</v>
      </c>
      <c r="M182" s="21">
        <f>(A182*C182)+(E182*G182)+(I182*K182)</f>
        <v>8</v>
      </c>
      <c r="N182" s="19">
        <f>N148</f>
        <v>2</v>
      </c>
      <c r="O182" s="40" t="s">
        <v>15</v>
      </c>
      <c r="P182" s="41" t="e">
        <f>T173</f>
        <v>#DIV/0!</v>
      </c>
      <c r="Q182" s="40" t="s">
        <v>40</v>
      </c>
      <c r="R182" s="17">
        <f>O148</f>
        <v>2</v>
      </c>
      <c r="S182" s="40" t="s">
        <v>15</v>
      </c>
      <c r="T182" s="41" t="e">
        <f>T174</f>
        <v>#DIV/0!</v>
      </c>
      <c r="U182" s="40" t="s">
        <v>40</v>
      </c>
      <c r="V182" s="17">
        <f>P148</f>
        <v>2</v>
      </c>
      <c r="W182" s="40" t="s">
        <v>15</v>
      </c>
      <c r="X182" s="41" t="e">
        <f>T175</f>
        <v>#DIV/0!</v>
      </c>
      <c r="Y182" s="40" t="s">
        <v>20</v>
      </c>
      <c r="Z182" s="21" t="e">
        <f>(N182*P182)+(R182*T182)+(V182*X182)</f>
        <v>#DIV/0!</v>
      </c>
    </row>
    <row r="183" spans="1:26">
      <c r="A183" s="42">
        <f t="shared" ref="A183:A184" si="26">A149</f>
        <v>1</v>
      </c>
      <c r="B183" s="24" t="s">
        <v>15</v>
      </c>
      <c r="C183" s="26">
        <f>G173</f>
        <v>9.75</v>
      </c>
      <c r="D183" s="24" t="s">
        <v>40</v>
      </c>
      <c r="E183" s="25">
        <f t="shared" ref="E183:E184" si="27">B149</f>
        <v>-2</v>
      </c>
      <c r="F183" s="24" t="s">
        <v>15</v>
      </c>
      <c r="G183" s="26">
        <f>G174</f>
        <v>1.75</v>
      </c>
      <c r="H183" s="24" t="s">
        <v>40</v>
      </c>
      <c r="I183" s="25">
        <f>C149</f>
        <v>3</v>
      </c>
      <c r="J183" s="24" t="s">
        <v>15</v>
      </c>
      <c r="K183" s="26">
        <f>G175</f>
        <v>-1.75</v>
      </c>
      <c r="L183" s="24" t="s">
        <v>20</v>
      </c>
      <c r="M183" s="46">
        <f>(A183*C183)+(E183*G183)+(I183*K183)</f>
        <v>1</v>
      </c>
      <c r="N183" s="42">
        <f t="shared" ref="N183:N184" si="28">N149</f>
        <v>-2</v>
      </c>
      <c r="O183" s="24" t="s">
        <v>15</v>
      </c>
      <c r="P183" s="26" t="e">
        <f>T173</f>
        <v>#DIV/0!</v>
      </c>
      <c r="Q183" s="24" t="s">
        <v>40</v>
      </c>
      <c r="R183" s="25">
        <f t="shared" ref="R183:R184" si="29">O149</f>
        <v>5</v>
      </c>
      <c r="S183" s="24" t="s">
        <v>15</v>
      </c>
      <c r="T183" s="26" t="e">
        <f>T174</f>
        <v>#DIV/0!</v>
      </c>
      <c r="U183" s="24" t="s">
        <v>40</v>
      </c>
      <c r="V183" s="25">
        <f>P149</f>
        <v>2</v>
      </c>
      <c r="W183" s="24" t="s">
        <v>15</v>
      </c>
      <c r="X183" s="26" t="e">
        <f>T175</f>
        <v>#DIV/0!</v>
      </c>
      <c r="Y183" s="24" t="s">
        <v>20</v>
      </c>
      <c r="Z183" s="46" t="e">
        <f>(N183*P183)+(R183*T183)+(V183*X183)</f>
        <v>#DIV/0!</v>
      </c>
    </row>
    <row r="184" spans="1:26">
      <c r="A184" s="18">
        <f t="shared" si="26"/>
        <v>3</v>
      </c>
      <c r="B184" s="43" t="s">
        <v>15</v>
      </c>
      <c r="C184" s="44">
        <f>G173</f>
        <v>9.75</v>
      </c>
      <c r="D184" s="43" t="s">
        <v>40</v>
      </c>
      <c r="E184" s="16">
        <f t="shared" si="27"/>
        <v>-7</v>
      </c>
      <c r="F184" s="43" t="s">
        <v>15</v>
      </c>
      <c r="G184" s="44">
        <f>G174</f>
        <v>1.75</v>
      </c>
      <c r="H184" s="43" t="s">
        <v>40</v>
      </c>
      <c r="I184" s="16">
        <f>C150</f>
        <v>4</v>
      </c>
      <c r="J184" s="43" t="s">
        <v>15</v>
      </c>
      <c r="K184" s="44">
        <f>G175</f>
        <v>-1.75</v>
      </c>
      <c r="L184" s="43" t="s">
        <v>20</v>
      </c>
      <c r="M184" s="20">
        <f>(A184*C184)+(E184*G184)+(I184*K184)</f>
        <v>10</v>
      </c>
      <c r="N184" s="18">
        <f t="shared" si="28"/>
        <v>8</v>
      </c>
      <c r="O184" s="43" t="s">
        <v>15</v>
      </c>
      <c r="P184" s="44" t="e">
        <f>T173</f>
        <v>#DIV/0!</v>
      </c>
      <c r="Q184" s="43" t="s">
        <v>40</v>
      </c>
      <c r="R184" s="16">
        <f t="shared" si="29"/>
        <v>1</v>
      </c>
      <c r="S184" s="43" t="s">
        <v>15</v>
      </c>
      <c r="T184" s="44" t="e">
        <f>T174</f>
        <v>#DIV/0!</v>
      </c>
      <c r="U184" s="43" t="s">
        <v>40</v>
      </c>
      <c r="V184" s="16">
        <f>P150</f>
        <v>4</v>
      </c>
      <c r="W184" s="43" t="s">
        <v>15</v>
      </c>
      <c r="X184" s="44" t="e">
        <f>T175</f>
        <v>#DIV/0!</v>
      </c>
      <c r="Y184" s="43" t="s">
        <v>20</v>
      </c>
      <c r="Z184" s="20" t="e">
        <f>(N184*P184)+(R184*T184)+(V184*X184)</f>
        <v>#DIV/0!</v>
      </c>
    </row>
    <row r="186" spans="1:26">
      <c r="A186" s="47" t="s">
        <v>56</v>
      </c>
      <c r="B186" s="48">
        <f>M182</f>
        <v>8</v>
      </c>
      <c r="C186" s="45" t="str">
        <f>IF(B186=D148, "Equation OK", "Equation Not OK")</f>
        <v>Equation OK</v>
      </c>
      <c r="N186" s="47" t="s">
        <v>56</v>
      </c>
      <c r="O186" s="48" t="e">
        <f>Z182</f>
        <v>#DIV/0!</v>
      </c>
      <c r="P186" s="45" t="e">
        <f>IF(O186=Q148, "Equation OK", "Equation Not OK")</f>
        <v>#DIV/0!</v>
      </c>
    </row>
    <row r="187" spans="1:26">
      <c r="A187" s="49" t="s">
        <v>57</v>
      </c>
      <c r="B187" s="50">
        <f>M183</f>
        <v>1</v>
      </c>
      <c r="C187" s="45" t="str">
        <f t="shared" ref="C187:C188" si="30">IF(B187=D149, "Equation OK", "Equation Not OK")</f>
        <v>Equation OK</v>
      </c>
      <c r="N187" s="49" t="s">
        <v>57</v>
      </c>
      <c r="O187" s="50" t="e">
        <f>Z183</f>
        <v>#DIV/0!</v>
      </c>
      <c r="P187" s="45" t="e">
        <f t="shared" ref="P187:P188" si="31">IF(O187=Q149, "Equation OK", "Equation Not OK")</f>
        <v>#DIV/0!</v>
      </c>
    </row>
    <row r="188" spans="1:26">
      <c r="A188" s="51" t="s">
        <v>58</v>
      </c>
      <c r="B188" s="52">
        <f>M184</f>
        <v>10</v>
      </c>
      <c r="C188" s="45" t="str">
        <f t="shared" si="30"/>
        <v>Equation OK</v>
      </c>
      <c r="N188" s="51" t="s">
        <v>58</v>
      </c>
      <c r="O188" s="52" t="e">
        <f>Z184</f>
        <v>#DIV/0!</v>
      </c>
      <c r="P188" s="45" t="e">
        <f t="shared" si="31"/>
        <v>#DIV/0!</v>
      </c>
    </row>
  </sheetData>
  <pageMargins left="0.7" right="0.7" top="0.75" bottom="0.75" header="0.3" footer="0.3"/>
  <pageSetup scale="74" orientation="portrait" r:id="rId1"/>
  <rowBreaks count="3" manualBreakCount="3">
    <brk id="49" max="25" man="1"/>
    <brk id="95" max="25" man="1"/>
    <brk id="145" max="25" man="1"/>
  </rowBreaks>
  <colBreaks count="1" manualBreakCount="1">
    <brk id="13" max="1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cp:lastPrinted>2012-06-14T20:15:49Z</cp:lastPrinted>
  <dcterms:created xsi:type="dcterms:W3CDTF">2012-05-25T14:20:58Z</dcterms:created>
  <dcterms:modified xsi:type="dcterms:W3CDTF">2012-06-15T02:17:19Z</dcterms:modified>
</cp:coreProperties>
</file>