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BZU\"/>
    </mc:Choice>
  </mc:AlternateContent>
  <xr:revisionPtr revIDLastSave="0" documentId="13_ncr:1_{3313E823-71FF-4373-BF16-1F9FE6D9C360}" xr6:coauthVersionLast="47" xr6:coauthVersionMax="47" xr10:uidLastSave="{00000000-0000-0000-0000-000000000000}"/>
  <bookViews>
    <workbookView xWindow="-60" yWindow="-18120" windowWidth="29040" windowHeight="18240" xr2:uid="{6916D51C-5897-4E1F-8155-1260435C5535}"/>
  </bookViews>
  <sheets>
    <sheet name="Zinses_Zins" sheetId="1" r:id="rId1"/>
    <sheet name="QuadratischeFunktion" sheetId="2" r:id="rId2"/>
    <sheet name="LineareFunktion" sheetId="3" r:id="rId3"/>
    <sheet name="Trigonometrie" sheetId="4" r:id="rId4"/>
    <sheet name="Sinu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C10" i="1"/>
  <c r="C5" i="5"/>
  <c r="D5" i="5" s="1"/>
  <c r="E5" i="5"/>
  <c r="B6" i="5"/>
  <c r="C6" i="5"/>
  <c r="D6" i="5"/>
  <c r="E6" i="5"/>
  <c r="B7" i="5"/>
  <c r="C7" i="5" s="1"/>
  <c r="C7" i="4"/>
  <c r="E7" i="4" s="1"/>
  <c r="D7" i="4"/>
  <c r="B8" i="4"/>
  <c r="C8" i="4"/>
  <c r="D8" i="4" s="1"/>
  <c r="B9" i="4"/>
  <c r="C9" i="4" s="1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D7" i="5" l="1"/>
  <c r="E7" i="5"/>
  <c r="B8" i="5"/>
  <c r="D9" i="4"/>
  <c r="E9" i="4"/>
  <c r="E8" i="4"/>
  <c r="B10" i="4"/>
  <c r="C8" i="5" l="1"/>
  <c r="B9" i="5"/>
  <c r="C10" i="4"/>
  <c r="B11" i="4"/>
  <c r="C9" i="5" l="1"/>
  <c r="B10" i="5"/>
  <c r="D8" i="5"/>
  <c r="E8" i="5"/>
  <c r="B12" i="4"/>
  <c r="C11" i="4"/>
  <c r="D10" i="4"/>
  <c r="E10" i="4"/>
  <c r="C10" i="5" l="1"/>
  <c r="B11" i="5"/>
  <c r="D9" i="5"/>
  <c r="E9" i="5"/>
  <c r="D11" i="4"/>
  <c r="E11" i="4"/>
  <c r="C12" i="4"/>
  <c r="B13" i="4"/>
  <c r="C11" i="5" l="1"/>
  <c r="B12" i="5"/>
  <c r="E10" i="5"/>
  <c r="D10" i="5"/>
  <c r="B14" i="4"/>
  <c r="C13" i="4"/>
  <c r="D12" i="4"/>
  <c r="E12" i="4"/>
  <c r="C12" i="5" l="1"/>
  <c r="B13" i="5"/>
  <c r="D11" i="5"/>
  <c r="E11" i="5"/>
  <c r="D13" i="4"/>
  <c r="E13" i="4"/>
  <c r="C14" i="4"/>
  <c r="B15" i="4"/>
  <c r="E12" i="5" l="1"/>
  <c r="D12" i="5"/>
  <c r="C13" i="5"/>
  <c r="B14" i="5"/>
  <c r="B16" i="4"/>
  <c r="C15" i="4"/>
  <c r="D14" i="4"/>
  <c r="E14" i="4"/>
  <c r="C14" i="5" l="1"/>
  <c r="B15" i="5"/>
  <c r="D13" i="5"/>
  <c r="E13" i="5"/>
  <c r="D15" i="4"/>
  <c r="E15" i="4"/>
  <c r="C16" i="4"/>
  <c r="B17" i="4"/>
  <c r="C15" i="5" l="1"/>
  <c r="B16" i="5"/>
  <c r="D14" i="5"/>
  <c r="E14" i="5"/>
  <c r="B18" i="4"/>
  <c r="C17" i="4"/>
  <c r="D16" i="4"/>
  <c r="E16" i="4"/>
  <c r="C16" i="5" l="1"/>
  <c r="B17" i="5"/>
  <c r="D15" i="5"/>
  <c r="E15" i="5"/>
  <c r="D17" i="4"/>
  <c r="E17" i="4"/>
  <c r="C18" i="4"/>
  <c r="B19" i="4"/>
  <c r="C17" i="5" l="1"/>
  <c r="B18" i="5"/>
  <c r="E16" i="5"/>
  <c r="D16" i="5"/>
  <c r="B20" i="4"/>
  <c r="C19" i="4"/>
  <c r="D18" i="4"/>
  <c r="E18" i="4"/>
  <c r="C18" i="5" l="1"/>
  <c r="B19" i="5"/>
  <c r="D17" i="5"/>
  <c r="E17" i="5"/>
  <c r="D19" i="4"/>
  <c r="E19" i="4"/>
  <c r="C20" i="4"/>
  <c r="B21" i="4"/>
  <c r="C19" i="5" l="1"/>
  <c r="B20" i="5"/>
  <c r="D18" i="5"/>
  <c r="E18" i="5"/>
  <c r="B22" i="4"/>
  <c r="C21" i="4"/>
  <c r="D20" i="4"/>
  <c r="E20" i="4"/>
  <c r="D19" i="5" l="1"/>
  <c r="E19" i="5"/>
  <c r="C20" i="5"/>
  <c r="B21" i="5"/>
  <c r="D21" i="4"/>
  <c r="E21" i="4"/>
  <c r="C22" i="4"/>
  <c r="B23" i="4"/>
  <c r="C21" i="5" l="1"/>
  <c r="B22" i="5"/>
  <c r="D20" i="5"/>
  <c r="E20" i="5"/>
  <c r="B24" i="4"/>
  <c r="C23" i="4"/>
  <c r="D22" i="4"/>
  <c r="E22" i="4"/>
  <c r="D21" i="5" l="1"/>
  <c r="E21" i="5"/>
  <c r="C22" i="5"/>
  <c r="B23" i="5"/>
  <c r="D23" i="4"/>
  <c r="E23" i="4"/>
  <c r="C24" i="4"/>
  <c r="B25" i="4"/>
  <c r="D22" i="5" l="1"/>
  <c r="E22" i="5"/>
  <c r="C23" i="5"/>
  <c r="B24" i="5"/>
  <c r="D24" i="4"/>
  <c r="E24" i="4"/>
  <c r="B26" i="4"/>
  <c r="C25" i="4"/>
  <c r="D23" i="5" l="1"/>
  <c r="E23" i="5"/>
  <c r="C24" i="5"/>
  <c r="B25" i="5"/>
  <c r="C26" i="4"/>
  <c r="B27" i="4"/>
  <c r="D25" i="4"/>
  <c r="E25" i="4"/>
  <c r="C25" i="5" l="1"/>
  <c r="B26" i="5"/>
  <c r="E24" i="5"/>
  <c r="D24" i="5"/>
  <c r="B28" i="4"/>
  <c r="C27" i="4"/>
  <c r="D26" i="4"/>
  <c r="E26" i="4"/>
  <c r="C26" i="5" l="1"/>
  <c r="B27" i="5"/>
  <c r="D25" i="5"/>
  <c r="E25" i="5"/>
  <c r="D27" i="4"/>
  <c r="E27" i="4"/>
  <c r="C28" i="4"/>
  <c r="B29" i="4"/>
  <c r="C27" i="5" l="1"/>
  <c r="B28" i="5"/>
  <c r="D26" i="5"/>
  <c r="E26" i="5"/>
  <c r="B30" i="4"/>
  <c r="C29" i="4"/>
  <c r="D28" i="4"/>
  <c r="E28" i="4"/>
  <c r="C28" i="5" l="1"/>
  <c r="B29" i="5"/>
  <c r="D27" i="5"/>
  <c r="E27" i="5"/>
  <c r="D29" i="4"/>
  <c r="E29" i="4"/>
  <c r="C30" i="4"/>
  <c r="B31" i="4"/>
  <c r="C29" i="5" l="1"/>
  <c r="B30" i="5"/>
  <c r="D28" i="5"/>
  <c r="E28" i="5"/>
  <c r="B32" i="4"/>
  <c r="C31" i="4"/>
  <c r="D30" i="4"/>
  <c r="E30" i="4"/>
  <c r="C30" i="5" l="1"/>
  <c r="B31" i="5"/>
  <c r="D29" i="5"/>
  <c r="E29" i="5"/>
  <c r="D31" i="4"/>
  <c r="E31" i="4"/>
  <c r="C32" i="4"/>
  <c r="B33" i="4"/>
  <c r="E30" i="5" l="1"/>
  <c r="D30" i="5"/>
  <c r="C31" i="5"/>
  <c r="B32" i="5"/>
  <c r="B34" i="4"/>
  <c r="C33" i="4"/>
  <c r="D32" i="4"/>
  <c r="E32" i="4"/>
  <c r="C32" i="5" l="1"/>
  <c r="B33" i="5"/>
  <c r="D31" i="5"/>
  <c r="E31" i="5"/>
  <c r="D33" i="4"/>
  <c r="E33" i="4"/>
  <c r="C34" i="4"/>
  <c r="B35" i="4"/>
  <c r="C33" i="5" l="1"/>
  <c r="B34" i="5"/>
  <c r="D32" i="5"/>
  <c r="E32" i="5"/>
  <c r="B36" i="4"/>
  <c r="C35" i="4"/>
  <c r="D34" i="4"/>
  <c r="E34" i="4"/>
  <c r="C34" i="5" l="1"/>
  <c r="B35" i="5"/>
  <c r="D33" i="5"/>
  <c r="E33" i="5"/>
  <c r="D35" i="4"/>
  <c r="E35" i="4"/>
  <c r="C36" i="4"/>
  <c r="B37" i="4"/>
  <c r="D34" i="5" l="1"/>
  <c r="E34" i="5"/>
  <c r="C35" i="5"/>
  <c r="B36" i="5"/>
  <c r="B38" i="4"/>
  <c r="C37" i="4"/>
  <c r="D36" i="4"/>
  <c r="E36" i="4"/>
  <c r="C36" i="5" l="1"/>
  <c r="B37" i="5"/>
  <c r="D35" i="5"/>
  <c r="E35" i="5"/>
  <c r="C38" i="4"/>
  <c r="B39" i="4"/>
  <c r="D37" i="4"/>
  <c r="E37" i="4"/>
  <c r="D36" i="5" l="1"/>
  <c r="E36" i="5"/>
  <c r="C37" i="5"/>
  <c r="B38" i="5"/>
  <c r="B40" i="4"/>
  <c r="C39" i="4"/>
  <c r="D38" i="4"/>
  <c r="E38" i="4"/>
  <c r="C38" i="5" l="1"/>
  <c r="B39" i="5"/>
  <c r="D37" i="5"/>
  <c r="E37" i="5"/>
  <c r="C40" i="4"/>
  <c r="B41" i="4"/>
  <c r="D39" i="4"/>
  <c r="E39" i="4"/>
  <c r="C39" i="5" l="1"/>
  <c r="B40" i="5"/>
  <c r="E38" i="5"/>
  <c r="D38" i="5"/>
  <c r="B42" i="4"/>
  <c r="C41" i="4"/>
  <c r="D40" i="4"/>
  <c r="E40" i="4"/>
  <c r="C40" i="5" l="1"/>
  <c r="B41" i="5"/>
  <c r="D39" i="5"/>
  <c r="E39" i="5"/>
  <c r="D41" i="4"/>
  <c r="E41" i="4"/>
  <c r="C42" i="4"/>
  <c r="B43" i="4"/>
  <c r="C41" i="5" l="1"/>
  <c r="B42" i="5"/>
  <c r="E40" i="5"/>
  <c r="D40" i="5"/>
  <c r="D42" i="4"/>
  <c r="E42" i="4"/>
  <c r="B44" i="4"/>
  <c r="C43" i="4"/>
  <c r="C42" i="5" l="1"/>
  <c r="B43" i="5"/>
  <c r="E41" i="5"/>
  <c r="D41" i="5"/>
  <c r="D43" i="4"/>
  <c r="E43" i="4"/>
  <c r="C44" i="4"/>
  <c r="B45" i="4"/>
  <c r="C43" i="5" l="1"/>
  <c r="B44" i="5"/>
  <c r="D42" i="5"/>
  <c r="E42" i="5"/>
  <c r="B46" i="4"/>
  <c r="C45" i="4"/>
  <c r="D44" i="4"/>
  <c r="E44" i="4"/>
  <c r="C44" i="5" l="1"/>
  <c r="B45" i="5"/>
  <c r="D43" i="5"/>
  <c r="E43" i="5"/>
  <c r="D45" i="4"/>
  <c r="E45" i="4"/>
  <c r="C46" i="4"/>
  <c r="B47" i="4"/>
  <c r="C45" i="5" l="1"/>
  <c r="B46" i="5"/>
  <c r="E44" i="5"/>
  <c r="D44" i="5"/>
  <c r="B48" i="4"/>
  <c r="C47" i="4"/>
  <c r="D46" i="4"/>
  <c r="E46" i="4"/>
  <c r="C46" i="5" l="1"/>
  <c r="B47" i="5"/>
  <c r="D45" i="5"/>
  <c r="E45" i="5"/>
  <c r="D47" i="4"/>
  <c r="E47" i="4"/>
  <c r="C48" i="4"/>
  <c r="B49" i="4"/>
  <c r="C47" i="5" l="1"/>
  <c r="B48" i="5"/>
  <c r="E46" i="5"/>
  <c r="D46" i="5"/>
  <c r="D48" i="4"/>
  <c r="E48" i="4"/>
  <c r="B50" i="4"/>
  <c r="C49" i="4"/>
  <c r="C48" i="5" l="1"/>
  <c r="B49" i="5"/>
  <c r="D47" i="5"/>
  <c r="E47" i="5"/>
  <c r="D49" i="4"/>
  <c r="E49" i="4"/>
  <c r="C50" i="4"/>
  <c r="B51" i="4"/>
  <c r="C49" i="5" l="1"/>
  <c r="B50" i="5"/>
  <c r="D48" i="5"/>
  <c r="E48" i="5"/>
  <c r="B52" i="4"/>
  <c r="C51" i="4"/>
  <c r="D50" i="4"/>
  <c r="E50" i="4"/>
  <c r="D49" i="5" l="1"/>
  <c r="E49" i="5"/>
  <c r="C50" i="5"/>
  <c r="B51" i="5"/>
  <c r="C52" i="4"/>
  <c r="B53" i="4"/>
  <c r="D51" i="4"/>
  <c r="E51" i="4"/>
  <c r="C51" i="5" l="1"/>
  <c r="B52" i="5"/>
  <c r="D50" i="5"/>
  <c r="E50" i="5"/>
  <c r="D52" i="4"/>
  <c r="E52" i="4"/>
  <c r="B54" i="4"/>
  <c r="C53" i="4"/>
  <c r="C52" i="5" l="1"/>
  <c r="B53" i="5"/>
  <c r="E51" i="5"/>
  <c r="D51" i="5"/>
  <c r="D53" i="4"/>
  <c r="E53" i="4"/>
  <c r="C54" i="4"/>
  <c r="B55" i="4"/>
  <c r="C53" i="5" l="1"/>
  <c r="B54" i="5"/>
  <c r="E52" i="5"/>
  <c r="D52" i="5"/>
  <c r="D54" i="4"/>
  <c r="E54" i="4"/>
  <c r="B56" i="4"/>
  <c r="C55" i="4"/>
  <c r="C54" i="5" l="1"/>
  <c r="B55" i="5"/>
  <c r="C55" i="5" s="1"/>
  <c r="D53" i="5"/>
  <c r="E53" i="5"/>
  <c r="D55" i="4"/>
  <c r="E55" i="4"/>
  <c r="C56" i="4"/>
  <c r="B57" i="4"/>
  <c r="D55" i="5" l="1"/>
  <c r="E55" i="5"/>
  <c r="E54" i="5"/>
  <c r="D54" i="5"/>
  <c r="B58" i="4"/>
  <c r="C57" i="4"/>
  <c r="D56" i="4"/>
  <c r="E56" i="4"/>
  <c r="D57" i="4" l="1"/>
  <c r="E57" i="4"/>
  <c r="C58" i="4"/>
  <c r="B59" i="4"/>
  <c r="B60" i="4" l="1"/>
  <c r="C59" i="4"/>
  <c r="D58" i="4"/>
  <c r="E58" i="4"/>
  <c r="C60" i="4" l="1"/>
  <c r="B61" i="4"/>
  <c r="D59" i="4"/>
  <c r="E59" i="4"/>
  <c r="D60" i="4" l="1"/>
  <c r="E60" i="4"/>
  <c r="B62" i="4"/>
  <c r="C61" i="4"/>
  <c r="D61" i="4" l="1"/>
  <c r="E61" i="4"/>
  <c r="C62" i="4"/>
  <c r="B63" i="4"/>
  <c r="B64" i="4" l="1"/>
  <c r="C63" i="4"/>
  <c r="D62" i="4"/>
  <c r="E62" i="4"/>
  <c r="D63" i="4" l="1"/>
  <c r="E63" i="4"/>
  <c r="C64" i="4"/>
  <c r="B65" i="4"/>
  <c r="D64" i="4" l="1"/>
  <c r="E64" i="4"/>
  <c r="B66" i="4"/>
  <c r="C65" i="4"/>
  <c r="D65" i="4" l="1"/>
  <c r="E65" i="4"/>
  <c r="C66" i="4"/>
  <c r="B67" i="4"/>
  <c r="D66" i="4" l="1"/>
  <c r="E66" i="4"/>
  <c r="B68" i="4"/>
  <c r="C67" i="4"/>
  <c r="D67" i="4" l="1"/>
  <c r="E67" i="4"/>
  <c r="C68" i="4"/>
  <c r="B69" i="4"/>
  <c r="B70" i="4" l="1"/>
  <c r="C69" i="4"/>
  <c r="D68" i="4"/>
  <c r="E68" i="4"/>
  <c r="D69" i="4" l="1"/>
  <c r="E69" i="4"/>
  <c r="C70" i="4"/>
  <c r="B71" i="4"/>
  <c r="B72" i="4" l="1"/>
  <c r="C71" i="4"/>
  <c r="D70" i="4"/>
  <c r="E70" i="4"/>
  <c r="C72" i="4" l="1"/>
  <c r="B73" i="4"/>
  <c r="D71" i="4"/>
  <c r="E71" i="4"/>
  <c r="D72" i="4" l="1"/>
  <c r="E72" i="4"/>
  <c r="B74" i="4"/>
  <c r="C73" i="4"/>
  <c r="C74" i="4" l="1"/>
  <c r="B75" i="4"/>
  <c r="D73" i="4"/>
  <c r="E73" i="4"/>
  <c r="D74" i="4" l="1"/>
  <c r="E74" i="4"/>
  <c r="B76" i="4"/>
  <c r="C75" i="4"/>
  <c r="C76" i="4" l="1"/>
  <c r="B77" i="4"/>
  <c r="D75" i="4"/>
  <c r="E75" i="4"/>
  <c r="D76" i="4" l="1"/>
  <c r="E76" i="4"/>
  <c r="B78" i="4"/>
  <c r="C77" i="4"/>
  <c r="D77" i="4" l="1"/>
  <c r="E77" i="4"/>
  <c r="C78" i="4"/>
  <c r="B79" i="4"/>
  <c r="C79" i="4" s="1"/>
  <c r="D78" i="4" l="1"/>
  <c r="E78" i="4"/>
  <c r="D79" i="4"/>
  <c r="E79" i="4"/>
</calcChain>
</file>

<file path=xl/sharedStrings.xml><?xml version="1.0" encoding="utf-8"?>
<sst xmlns="http://schemas.openxmlformats.org/spreadsheetml/2006/main" count="40" uniqueCount="34">
  <si>
    <t>Zinseszins</t>
  </si>
  <si>
    <t>Zinssatz</t>
  </si>
  <si>
    <t>p=</t>
  </si>
  <si>
    <t>Laufzeit</t>
  </si>
  <si>
    <t>n=</t>
  </si>
  <si>
    <t>Laufzeit [Year]</t>
  </si>
  <si>
    <t>Anfangskapital [CHF]</t>
  </si>
  <si>
    <t>Y2</t>
  </si>
  <si>
    <t>y1</t>
  </si>
  <si>
    <t>x</t>
  </si>
  <si>
    <t>c=</t>
  </si>
  <si>
    <t>b=</t>
  </si>
  <si>
    <t>a=</t>
  </si>
  <si>
    <t>Quadratisch</t>
  </si>
  <si>
    <t>Lineare Funktion</t>
  </si>
  <si>
    <t>y2=a*sin(c*x+b)</t>
  </si>
  <si>
    <t>y1=sin(x)</t>
  </si>
  <si>
    <t>x [rad]</t>
  </si>
  <si>
    <t>x [°]</t>
  </si>
  <si>
    <t>(Frequenz) c=</t>
  </si>
  <si>
    <t>Step:</t>
  </si>
  <si>
    <t>(Phasenlage) b=</t>
  </si>
  <si>
    <t>(Amplitude) a=</t>
  </si>
  <si>
    <t>Trigonometrie</t>
  </si>
  <si>
    <t>a*sin(x+b)</t>
  </si>
  <si>
    <t>sin(x)</t>
  </si>
  <si>
    <t>x[rad]</t>
  </si>
  <si>
    <t>Phasenwinkel=</t>
  </si>
  <si>
    <t>Inkrement:</t>
  </si>
  <si>
    <t>Amplitude=</t>
  </si>
  <si>
    <r>
      <t>K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</t>
    </r>
  </si>
  <si>
    <r>
      <t>K</t>
    </r>
    <r>
      <rPr>
        <vertAlign val="subscript"/>
        <sz val="20"/>
        <color theme="1"/>
        <rFont val="Calibri"/>
        <family val="2"/>
        <scheme val="minor"/>
      </rPr>
      <t>n</t>
    </r>
    <r>
      <rPr>
        <sz val="20"/>
        <color theme="1"/>
        <rFont val="Calibri"/>
        <family val="2"/>
        <scheme val="minor"/>
      </rPr>
      <t xml:space="preserve"> = K</t>
    </r>
    <r>
      <rPr>
        <vertAlign val="subscript"/>
        <sz val="20"/>
        <color theme="1"/>
        <rFont val="Calibri"/>
        <family val="2"/>
        <scheme val="minor"/>
      </rPr>
      <t>0</t>
    </r>
    <r>
      <rPr>
        <sz val="20"/>
        <color theme="1"/>
        <rFont val="Calibri"/>
        <family val="2"/>
        <scheme val="minor"/>
      </rPr>
      <t xml:space="preserve"> * (1+p)</t>
    </r>
    <r>
      <rPr>
        <vertAlign val="superscript"/>
        <sz val="20"/>
        <color theme="1"/>
        <rFont val="Calibri"/>
        <family val="2"/>
        <scheme val="minor"/>
      </rPr>
      <t>n</t>
    </r>
  </si>
  <si>
    <r>
      <t>Kapital K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ohne</t>
    </r>
    <r>
      <rPr>
        <sz val="11"/>
        <color theme="1"/>
        <rFont val="Calibri"/>
        <family val="2"/>
        <scheme val="minor"/>
      </rPr>
      <t xml:space="preserve"> Zinseszins [CHF]</t>
    </r>
  </si>
  <si>
    <r>
      <t>Kapital K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mit</t>
    </r>
    <r>
      <rPr>
        <sz val="11"/>
        <color theme="1"/>
        <rFont val="Calibri"/>
        <family val="2"/>
        <scheme val="minor"/>
      </rPr>
      <t xml:space="preserve"> Zinseszins [CHF]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</si>
</sst>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3" borderId="4" xfId="0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0" borderId="4" xfId="0" applyFont="1" applyBorder="1"/>
    <xf numFmtId="0" fontId="6" fillId="0" borderId="4" xfId="0" applyFont="1" applyBorder="1"/>
    <xf numFmtId="0" fontId="3" fillId="4" borderId="4" xfId="0" applyFont="1" applyFill="1" applyBorder="1"/>
    <xf numFmtId="0" fontId="6" fillId="4" borderId="4" xfId="0" applyFont="1" applyFill="1" applyBorder="1"/>
    <xf numFmtId="0" fontId="0" fillId="4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 applyAlignment="1">
      <alignment horizontal="right"/>
    </xf>
    <xf numFmtId="0" fontId="6" fillId="3" borderId="4" xfId="0" applyFont="1" applyFill="1" applyBorder="1"/>
    <xf numFmtId="0" fontId="3" fillId="3" borderId="4" xfId="0" applyFont="1" applyFill="1" applyBorder="1"/>
    <xf numFmtId="0" fontId="0" fillId="3" borderId="4" xfId="0" applyFill="1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4" fontId="0" fillId="2" borderId="7" xfId="0" applyNumberFormat="1" applyFill="1" applyBorder="1"/>
    <xf numFmtId="0" fontId="0" fillId="0" borderId="8" xfId="0" applyBorder="1"/>
    <xf numFmtId="0" fontId="0" fillId="0" borderId="0" xfId="0" applyBorder="1" applyAlignment="1">
      <alignment horizontal="right"/>
    </xf>
    <xf numFmtId="10" fontId="0" fillId="2" borderId="9" xfId="0" applyNumberFormat="1" applyFill="1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0" fillId="2" borderId="1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QuadratischeFunktion!$C$13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QuadratischeFunktion!$B$14:$B$54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QuadratischeFunktion!$C$14:$C$54</c:f>
              <c:numCache>
                <c:formatCode>General</c:formatCode>
                <c:ptCount val="41"/>
                <c:pt idx="0">
                  <c:v>2275</c:v>
                </c:pt>
                <c:pt idx="1">
                  <c:v>2047</c:v>
                </c:pt>
                <c:pt idx="2">
                  <c:v>1831</c:v>
                </c:pt>
                <c:pt idx="3">
                  <c:v>1627</c:v>
                </c:pt>
                <c:pt idx="4">
                  <c:v>1435</c:v>
                </c:pt>
                <c:pt idx="5">
                  <c:v>1255</c:v>
                </c:pt>
                <c:pt idx="6">
                  <c:v>1087</c:v>
                </c:pt>
                <c:pt idx="7">
                  <c:v>931</c:v>
                </c:pt>
                <c:pt idx="8">
                  <c:v>787</c:v>
                </c:pt>
                <c:pt idx="9">
                  <c:v>655</c:v>
                </c:pt>
                <c:pt idx="10">
                  <c:v>535</c:v>
                </c:pt>
                <c:pt idx="11">
                  <c:v>427</c:v>
                </c:pt>
                <c:pt idx="12">
                  <c:v>331</c:v>
                </c:pt>
                <c:pt idx="13">
                  <c:v>247</c:v>
                </c:pt>
                <c:pt idx="14">
                  <c:v>175</c:v>
                </c:pt>
                <c:pt idx="15">
                  <c:v>115</c:v>
                </c:pt>
                <c:pt idx="16">
                  <c:v>67</c:v>
                </c:pt>
                <c:pt idx="17">
                  <c:v>31</c:v>
                </c:pt>
                <c:pt idx="18">
                  <c:v>7</c:v>
                </c:pt>
                <c:pt idx="19">
                  <c:v>-5</c:v>
                </c:pt>
                <c:pt idx="20">
                  <c:v>-5</c:v>
                </c:pt>
                <c:pt idx="21">
                  <c:v>7</c:v>
                </c:pt>
                <c:pt idx="22">
                  <c:v>31</c:v>
                </c:pt>
                <c:pt idx="23">
                  <c:v>67</c:v>
                </c:pt>
                <c:pt idx="24">
                  <c:v>115</c:v>
                </c:pt>
                <c:pt idx="25">
                  <c:v>175</c:v>
                </c:pt>
                <c:pt idx="26">
                  <c:v>247</c:v>
                </c:pt>
                <c:pt idx="27">
                  <c:v>331</c:v>
                </c:pt>
                <c:pt idx="28">
                  <c:v>427</c:v>
                </c:pt>
                <c:pt idx="29">
                  <c:v>535</c:v>
                </c:pt>
                <c:pt idx="30">
                  <c:v>655</c:v>
                </c:pt>
                <c:pt idx="31">
                  <c:v>787</c:v>
                </c:pt>
                <c:pt idx="32">
                  <c:v>931</c:v>
                </c:pt>
                <c:pt idx="33">
                  <c:v>1087</c:v>
                </c:pt>
                <c:pt idx="34">
                  <c:v>1255</c:v>
                </c:pt>
                <c:pt idx="35">
                  <c:v>1435</c:v>
                </c:pt>
                <c:pt idx="36">
                  <c:v>1627</c:v>
                </c:pt>
                <c:pt idx="37">
                  <c:v>1831</c:v>
                </c:pt>
                <c:pt idx="38">
                  <c:v>2047</c:v>
                </c:pt>
                <c:pt idx="39">
                  <c:v>2275</c:v>
                </c:pt>
                <c:pt idx="40">
                  <c:v>2515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A-42B5-B35E-F78693AB8D93}"/>
            </c:ext>
          </c:extLst>
        </c:ser>
        <c:ser>
          <c:idx val="1"/>
          <c:order val="1"/>
          <c:tx>
            <c:strRef>
              <c:f>QuadratischeFunktion!$D$13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QuadratischeFunktion!$B$14:$B$54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QuadratischeFunktion!$D$14:$D$54</c:f>
              <c:numCache>
                <c:formatCode>General</c:formatCode>
                <c:ptCount val="41"/>
                <c:pt idx="0">
                  <c:v>-715</c:v>
                </c:pt>
                <c:pt idx="1">
                  <c:v>-641</c:v>
                </c:pt>
                <c:pt idx="2">
                  <c:v>-571</c:v>
                </c:pt>
                <c:pt idx="3">
                  <c:v>-505</c:v>
                </c:pt>
                <c:pt idx="4">
                  <c:v>-443</c:v>
                </c:pt>
                <c:pt idx="5">
                  <c:v>-385</c:v>
                </c:pt>
                <c:pt idx="6">
                  <c:v>-331</c:v>
                </c:pt>
                <c:pt idx="7">
                  <c:v>-281</c:v>
                </c:pt>
                <c:pt idx="8">
                  <c:v>-235</c:v>
                </c:pt>
                <c:pt idx="9">
                  <c:v>-193</c:v>
                </c:pt>
                <c:pt idx="10">
                  <c:v>-155</c:v>
                </c:pt>
                <c:pt idx="11">
                  <c:v>-121</c:v>
                </c:pt>
                <c:pt idx="12">
                  <c:v>-91</c:v>
                </c:pt>
                <c:pt idx="13">
                  <c:v>-65</c:v>
                </c:pt>
                <c:pt idx="14">
                  <c:v>-43</c:v>
                </c:pt>
                <c:pt idx="15">
                  <c:v>-25</c:v>
                </c:pt>
                <c:pt idx="16">
                  <c:v>-11</c:v>
                </c:pt>
                <c:pt idx="17">
                  <c:v>-1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-1</c:v>
                </c:pt>
                <c:pt idx="22">
                  <c:v>-11</c:v>
                </c:pt>
                <c:pt idx="23">
                  <c:v>-25</c:v>
                </c:pt>
                <c:pt idx="24">
                  <c:v>-43</c:v>
                </c:pt>
                <c:pt idx="25">
                  <c:v>-65</c:v>
                </c:pt>
                <c:pt idx="26">
                  <c:v>-91</c:v>
                </c:pt>
                <c:pt idx="27">
                  <c:v>-121</c:v>
                </c:pt>
                <c:pt idx="28">
                  <c:v>-155</c:v>
                </c:pt>
                <c:pt idx="29">
                  <c:v>-193</c:v>
                </c:pt>
                <c:pt idx="30">
                  <c:v>-235</c:v>
                </c:pt>
                <c:pt idx="31">
                  <c:v>-281</c:v>
                </c:pt>
                <c:pt idx="32">
                  <c:v>-331</c:v>
                </c:pt>
                <c:pt idx="33">
                  <c:v>-385</c:v>
                </c:pt>
                <c:pt idx="34">
                  <c:v>-443</c:v>
                </c:pt>
                <c:pt idx="35">
                  <c:v>-505</c:v>
                </c:pt>
                <c:pt idx="36">
                  <c:v>-571</c:v>
                </c:pt>
                <c:pt idx="37">
                  <c:v>-641</c:v>
                </c:pt>
                <c:pt idx="38">
                  <c:v>-715</c:v>
                </c:pt>
                <c:pt idx="39">
                  <c:v>-793</c:v>
                </c:pt>
                <c:pt idx="40">
                  <c:v>-875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A-42B5-B35E-F78693AB8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19536"/>
        <c:axId val="665214832"/>
      </c:scatterChart>
      <c:valAx>
        <c:axId val="6652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4832"/>
        <c:crosses val="autoZero"/>
        <c:crossBetween val="midCat"/>
      </c:valAx>
      <c:valAx>
        <c:axId val="665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LineareFunktion!$C$13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LineareFunktion!$C$14:$C$54</c:f>
              <c:numCache>
                <c:formatCode>General</c:formatCode>
                <c:ptCount val="41"/>
                <c:pt idx="0">
                  <c:v>-125</c:v>
                </c:pt>
                <c:pt idx="1">
                  <c:v>-119</c:v>
                </c:pt>
                <c:pt idx="2">
                  <c:v>-113</c:v>
                </c:pt>
                <c:pt idx="3">
                  <c:v>-107</c:v>
                </c:pt>
                <c:pt idx="4">
                  <c:v>-101</c:v>
                </c:pt>
                <c:pt idx="5">
                  <c:v>-95</c:v>
                </c:pt>
                <c:pt idx="6">
                  <c:v>-89</c:v>
                </c:pt>
                <c:pt idx="7">
                  <c:v>-83</c:v>
                </c:pt>
                <c:pt idx="8">
                  <c:v>-77</c:v>
                </c:pt>
                <c:pt idx="9">
                  <c:v>-71</c:v>
                </c:pt>
                <c:pt idx="10">
                  <c:v>-65</c:v>
                </c:pt>
                <c:pt idx="11">
                  <c:v>-59</c:v>
                </c:pt>
                <c:pt idx="12">
                  <c:v>-53</c:v>
                </c:pt>
                <c:pt idx="13">
                  <c:v>-47</c:v>
                </c:pt>
                <c:pt idx="14">
                  <c:v>-41</c:v>
                </c:pt>
                <c:pt idx="15">
                  <c:v>-35</c:v>
                </c:pt>
                <c:pt idx="16">
                  <c:v>-29</c:v>
                </c:pt>
                <c:pt idx="17">
                  <c:v>-23</c:v>
                </c:pt>
                <c:pt idx="18">
                  <c:v>-17</c:v>
                </c:pt>
                <c:pt idx="19">
                  <c:v>-11</c:v>
                </c:pt>
                <c:pt idx="20">
                  <c:v>-5</c:v>
                </c:pt>
                <c:pt idx="21">
                  <c:v>1</c:v>
                </c:pt>
                <c:pt idx="22">
                  <c:v>7</c:v>
                </c:pt>
                <c:pt idx="23">
                  <c:v>13</c:v>
                </c:pt>
                <c:pt idx="24">
                  <c:v>19</c:v>
                </c:pt>
                <c:pt idx="25">
                  <c:v>25</c:v>
                </c:pt>
                <c:pt idx="26">
                  <c:v>31</c:v>
                </c:pt>
                <c:pt idx="27">
                  <c:v>37</c:v>
                </c:pt>
                <c:pt idx="28">
                  <c:v>43</c:v>
                </c:pt>
                <c:pt idx="29">
                  <c:v>49</c:v>
                </c:pt>
                <c:pt idx="30">
                  <c:v>55</c:v>
                </c:pt>
                <c:pt idx="31">
                  <c:v>61</c:v>
                </c:pt>
                <c:pt idx="32">
                  <c:v>67</c:v>
                </c:pt>
                <c:pt idx="33">
                  <c:v>73</c:v>
                </c:pt>
                <c:pt idx="34">
                  <c:v>79</c:v>
                </c:pt>
                <c:pt idx="35">
                  <c:v>85</c:v>
                </c:pt>
                <c:pt idx="36">
                  <c:v>91</c:v>
                </c:pt>
                <c:pt idx="37">
                  <c:v>97</c:v>
                </c:pt>
                <c:pt idx="38">
                  <c:v>103</c:v>
                </c:pt>
                <c:pt idx="39">
                  <c:v>109</c:v>
                </c:pt>
                <c:pt idx="40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CA-4208-A1BB-29FF3BA0815B}"/>
            </c:ext>
          </c:extLst>
        </c:ser>
        <c:ser>
          <c:idx val="1"/>
          <c:order val="1"/>
          <c:tx>
            <c:strRef>
              <c:f>LineareFunktion!$D$13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LineareFunktion!$D$14:$D$54</c:f>
              <c:numCache>
                <c:formatCode>General</c:formatCode>
                <c:ptCount val="41"/>
                <c:pt idx="0">
                  <c:v>-75</c:v>
                </c:pt>
                <c:pt idx="1">
                  <c:v>-71</c:v>
                </c:pt>
                <c:pt idx="2">
                  <c:v>-67</c:v>
                </c:pt>
                <c:pt idx="3">
                  <c:v>-63</c:v>
                </c:pt>
                <c:pt idx="4">
                  <c:v>-59</c:v>
                </c:pt>
                <c:pt idx="5">
                  <c:v>-55</c:v>
                </c:pt>
                <c:pt idx="6">
                  <c:v>-51</c:v>
                </c:pt>
                <c:pt idx="7">
                  <c:v>-47</c:v>
                </c:pt>
                <c:pt idx="8">
                  <c:v>-43</c:v>
                </c:pt>
                <c:pt idx="9">
                  <c:v>-39</c:v>
                </c:pt>
                <c:pt idx="10">
                  <c:v>-35</c:v>
                </c:pt>
                <c:pt idx="11">
                  <c:v>-31</c:v>
                </c:pt>
                <c:pt idx="12">
                  <c:v>-27</c:v>
                </c:pt>
                <c:pt idx="13">
                  <c:v>-23</c:v>
                </c:pt>
                <c:pt idx="14">
                  <c:v>-19</c:v>
                </c:pt>
                <c:pt idx="15">
                  <c:v>-15</c:v>
                </c:pt>
                <c:pt idx="16">
                  <c:v>-11</c:v>
                </c:pt>
                <c:pt idx="17">
                  <c:v>-7</c:v>
                </c:pt>
                <c:pt idx="18">
                  <c:v>-3</c:v>
                </c:pt>
                <c:pt idx="19">
                  <c:v>1</c:v>
                </c:pt>
                <c:pt idx="20">
                  <c:v>5</c:v>
                </c:pt>
                <c:pt idx="21">
                  <c:v>9</c:v>
                </c:pt>
                <c:pt idx="22">
                  <c:v>13</c:v>
                </c:pt>
                <c:pt idx="23">
                  <c:v>17</c:v>
                </c:pt>
                <c:pt idx="24">
                  <c:v>21</c:v>
                </c:pt>
                <c:pt idx="25">
                  <c:v>25</c:v>
                </c:pt>
                <c:pt idx="26">
                  <c:v>29</c:v>
                </c:pt>
                <c:pt idx="27">
                  <c:v>33</c:v>
                </c:pt>
                <c:pt idx="28">
                  <c:v>37</c:v>
                </c:pt>
                <c:pt idx="29">
                  <c:v>41</c:v>
                </c:pt>
                <c:pt idx="30">
                  <c:v>45</c:v>
                </c:pt>
                <c:pt idx="31">
                  <c:v>49</c:v>
                </c:pt>
                <c:pt idx="32">
                  <c:v>53</c:v>
                </c:pt>
                <c:pt idx="33">
                  <c:v>57</c:v>
                </c:pt>
                <c:pt idx="34">
                  <c:v>61</c:v>
                </c:pt>
                <c:pt idx="35">
                  <c:v>65</c:v>
                </c:pt>
                <c:pt idx="36">
                  <c:v>69</c:v>
                </c:pt>
                <c:pt idx="37">
                  <c:v>73</c:v>
                </c:pt>
                <c:pt idx="38">
                  <c:v>77</c:v>
                </c:pt>
                <c:pt idx="39">
                  <c:v>81</c:v>
                </c:pt>
                <c:pt idx="4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CA-4208-A1BB-29FF3BA0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15616"/>
        <c:axId val="665211304"/>
      </c:scatterChart>
      <c:valAx>
        <c:axId val="6652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1304"/>
        <c:crosses val="autoZero"/>
        <c:crossBetween val="midCat"/>
      </c:valAx>
      <c:valAx>
        <c:axId val="66521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Trigonometrie!$D$6</c:f>
              <c:strCache>
                <c:ptCount val="1"/>
                <c:pt idx="0">
                  <c:v>y1=sin(x)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Trigonometrie!$B$7:$B$79</c:f>
              <c:numCache>
                <c:formatCode>General</c:formatCode>
                <c:ptCount val="73"/>
                <c:pt idx="0">
                  <c:v>-720</c:v>
                </c:pt>
                <c:pt idx="1">
                  <c:v>-700</c:v>
                </c:pt>
                <c:pt idx="2">
                  <c:v>-680</c:v>
                </c:pt>
                <c:pt idx="3">
                  <c:v>-660</c:v>
                </c:pt>
                <c:pt idx="4">
                  <c:v>-640</c:v>
                </c:pt>
                <c:pt idx="5">
                  <c:v>-620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-540</c:v>
                </c:pt>
                <c:pt idx="10">
                  <c:v>-520</c:v>
                </c:pt>
                <c:pt idx="11">
                  <c:v>-500</c:v>
                </c:pt>
                <c:pt idx="12">
                  <c:v>-480</c:v>
                </c:pt>
                <c:pt idx="13">
                  <c:v>-460</c:v>
                </c:pt>
                <c:pt idx="14">
                  <c:v>-440</c:v>
                </c:pt>
                <c:pt idx="15">
                  <c:v>-420</c:v>
                </c:pt>
                <c:pt idx="16">
                  <c:v>-400</c:v>
                </c:pt>
                <c:pt idx="17">
                  <c:v>-380</c:v>
                </c:pt>
                <c:pt idx="18">
                  <c:v>-360</c:v>
                </c:pt>
                <c:pt idx="19">
                  <c:v>-340</c:v>
                </c:pt>
                <c:pt idx="20">
                  <c:v>-320</c:v>
                </c:pt>
                <c:pt idx="21">
                  <c:v>-300</c:v>
                </c:pt>
                <c:pt idx="22">
                  <c:v>-280</c:v>
                </c:pt>
                <c:pt idx="23">
                  <c:v>-260</c:v>
                </c:pt>
                <c:pt idx="24">
                  <c:v>-240</c:v>
                </c:pt>
                <c:pt idx="25">
                  <c:v>-220</c:v>
                </c:pt>
                <c:pt idx="26">
                  <c:v>-200</c:v>
                </c:pt>
                <c:pt idx="27">
                  <c:v>-180</c:v>
                </c:pt>
                <c:pt idx="28">
                  <c:v>-160</c:v>
                </c:pt>
                <c:pt idx="29">
                  <c:v>-140</c:v>
                </c:pt>
                <c:pt idx="30">
                  <c:v>-120</c:v>
                </c:pt>
                <c:pt idx="31">
                  <c:v>-100</c:v>
                </c:pt>
                <c:pt idx="32">
                  <c:v>-80</c:v>
                </c:pt>
                <c:pt idx="33">
                  <c:v>-60</c:v>
                </c:pt>
                <c:pt idx="34">
                  <c:v>-40</c:v>
                </c:pt>
                <c:pt idx="35">
                  <c:v>-20</c:v>
                </c:pt>
                <c:pt idx="36">
                  <c:v>0</c:v>
                </c:pt>
                <c:pt idx="37">
                  <c:v>20</c:v>
                </c:pt>
                <c:pt idx="38">
                  <c:v>40</c:v>
                </c:pt>
                <c:pt idx="39">
                  <c:v>60</c:v>
                </c:pt>
                <c:pt idx="40">
                  <c:v>80</c:v>
                </c:pt>
                <c:pt idx="41">
                  <c:v>100</c:v>
                </c:pt>
                <c:pt idx="42">
                  <c:v>120</c:v>
                </c:pt>
                <c:pt idx="43">
                  <c:v>140</c:v>
                </c:pt>
                <c:pt idx="44">
                  <c:v>160</c:v>
                </c:pt>
                <c:pt idx="45">
                  <c:v>180</c:v>
                </c:pt>
                <c:pt idx="46">
                  <c:v>200</c:v>
                </c:pt>
                <c:pt idx="47">
                  <c:v>220</c:v>
                </c:pt>
                <c:pt idx="48">
                  <c:v>240</c:v>
                </c:pt>
                <c:pt idx="49">
                  <c:v>260</c:v>
                </c:pt>
                <c:pt idx="50">
                  <c:v>280</c:v>
                </c:pt>
                <c:pt idx="51">
                  <c:v>300</c:v>
                </c:pt>
                <c:pt idx="52">
                  <c:v>320</c:v>
                </c:pt>
                <c:pt idx="53">
                  <c:v>340</c:v>
                </c:pt>
                <c:pt idx="54">
                  <c:v>360</c:v>
                </c:pt>
                <c:pt idx="55">
                  <c:v>380</c:v>
                </c:pt>
                <c:pt idx="56">
                  <c:v>400</c:v>
                </c:pt>
                <c:pt idx="57">
                  <c:v>420</c:v>
                </c:pt>
                <c:pt idx="58">
                  <c:v>440</c:v>
                </c:pt>
                <c:pt idx="59">
                  <c:v>460</c:v>
                </c:pt>
                <c:pt idx="60">
                  <c:v>480</c:v>
                </c:pt>
                <c:pt idx="61">
                  <c:v>500</c:v>
                </c:pt>
                <c:pt idx="62">
                  <c:v>520</c:v>
                </c:pt>
                <c:pt idx="63">
                  <c:v>540</c:v>
                </c:pt>
                <c:pt idx="64">
                  <c:v>560</c:v>
                </c:pt>
                <c:pt idx="65">
                  <c:v>580</c:v>
                </c:pt>
                <c:pt idx="66">
                  <c:v>600</c:v>
                </c:pt>
                <c:pt idx="67">
                  <c:v>620</c:v>
                </c:pt>
                <c:pt idx="68">
                  <c:v>640</c:v>
                </c:pt>
                <c:pt idx="69">
                  <c:v>660</c:v>
                </c:pt>
                <c:pt idx="70">
                  <c:v>680</c:v>
                </c:pt>
                <c:pt idx="71">
                  <c:v>700</c:v>
                </c:pt>
                <c:pt idx="72">
                  <c:v>720</c:v>
                </c:pt>
              </c:numCache>
            </c:numRef>
          </c:xVal>
          <c:yVal>
            <c:numRef>
              <c:f>Trigonometrie!$D$7:$D$79</c:f>
              <c:numCache>
                <c:formatCode>General</c:formatCode>
                <c:ptCount val="73"/>
                <c:pt idx="0">
                  <c:v>4.90059381963448E-16</c:v>
                </c:pt>
                <c:pt idx="1">
                  <c:v>0.34202014332567049</c:v>
                </c:pt>
                <c:pt idx="2">
                  <c:v>0.64278760968653903</c:v>
                </c:pt>
                <c:pt idx="3">
                  <c:v>0.86602540378443915</c:v>
                </c:pt>
                <c:pt idx="4">
                  <c:v>0.98480775301220813</c:v>
                </c:pt>
                <c:pt idx="5">
                  <c:v>0.98480775301220802</c:v>
                </c:pt>
                <c:pt idx="6">
                  <c:v>0.86602540378443871</c:v>
                </c:pt>
                <c:pt idx="7">
                  <c:v>0.64278760968653836</c:v>
                </c:pt>
                <c:pt idx="8">
                  <c:v>0.34202014332566799</c:v>
                </c:pt>
                <c:pt idx="9">
                  <c:v>-3.67544536472586E-16</c:v>
                </c:pt>
                <c:pt idx="10">
                  <c:v>-0.34202014332566871</c:v>
                </c:pt>
                <c:pt idx="11">
                  <c:v>-0.64278760968654036</c:v>
                </c:pt>
                <c:pt idx="12">
                  <c:v>-0.86602540378443915</c:v>
                </c:pt>
                <c:pt idx="13">
                  <c:v>-0.98480775301220813</c:v>
                </c:pt>
                <c:pt idx="14">
                  <c:v>-0.98480775301220802</c:v>
                </c:pt>
                <c:pt idx="15">
                  <c:v>-0.86602540378443882</c:v>
                </c:pt>
                <c:pt idx="16">
                  <c:v>-0.64278760968653914</c:v>
                </c:pt>
                <c:pt idx="17">
                  <c:v>-0.34202014332566893</c:v>
                </c:pt>
                <c:pt idx="18">
                  <c:v>2.45029690981724E-16</c:v>
                </c:pt>
                <c:pt idx="19">
                  <c:v>0.3420201433256686</c:v>
                </c:pt>
                <c:pt idx="20">
                  <c:v>0.64278760968653958</c:v>
                </c:pt>
                <c:pt idx="21">
                  <c:v>0.8660254037844386</c:v>
                </c:pt>
                <c:pt idx="22">
                  <c:v>0.98480775301220813</c:v>
                </c:pt>
                <c:pt idx="23">
                  <c:v>0.98480775301220802</c:v>
                </c:pt>
                <c:pt idx="24">
                  <c:v>0.86602540378443837</c:v>
                </c:pt>
                <c:pt idx="25">
                  <c:v>0.64278760968653925</c:v>
                </c:pt>
                <c:pt idx="26">
                  <c:v>0.34202014332566866</c:v>
                </c:pt>
                <c:pt idx="27">
                  <c:v>-1.22514845490862E-16</c:v>
                </c:pt>
                <c:pt idx="28">
                  <c:v>-0.34202014332566888</c:v>
                </c:pt>
                <c:pt idx="29">
                  <c:v>-0.64278760968653947</c:v>
                </c:pt>
                <c:pt idx="30">
                  <c:v>-0.86602540378443871</c:v>
                </c:pt>
                <c:pt idx="31">
                  <c:v>-0.98480775301220802</c:v>
                </c:pt>
                <c:pt idx="32">
                  <c:v>-0.98480775301220802</c:v>
                </c:pt>
                <c:pt idx="33">
                  <c:v>-0.8660254037844386</c:v>
                </c:pt>
                <c:pt idx="34">
                  <c:v>-0.64278760968653925</c:v>
                </c:pt>
                <c:pt idx="35">
                  <c:v>-0.34202014332566871</c:v>
                </c:pt>
                <c:pt idx="36">
                  <c:v>0</c:v>
                </c:pt>
                <c:pt idx="37">
                  <c:v>0.34202014332566871</c:v>
                </c:pt>
                <c:pt idx="38">
                  <c:v>0.64278760968653925</c:v>
                </c:pt>
                <c:pt idx="39">
                  <c:v>0.8660254037844386</c:v>
                </c:pt>
                <c:pt idx="40">
                  <c:v>0.98480775301220802</c:v>
                </c:pt>
                <c:pt idx="41">
                  <c:v>0.98480775301220802</c:v>
                </c:pt>
                <c:pt idx="42">
                  <c:v>0.86602540378443871</c:v>
                </c:pt>
                <c:pt idx="43">
                  <c:v>0.64278760968653947</c:v>
                </c:pt>
                <c:pt idx="44">
                  <c:v>0.34202014332566888</c:v>
                </c:pt>
                <c:pt idx="45">
                  <c:v>1.22514845490862E-16</c:v>
                </c:pt>
                <c:pt idx="46">
                  <c:v>-0.34202014332566866</c:v>
                </c:pt>
                <c:pt idx="47">
                  <c:v>-0.64278760968653925</c:v>
                </c:pt>
                <c:pt idx="48">
                  <c:v>-0.86602540378443837</c:v>
                </c:pt>
                <c:pt idx="49">
                  <c:v>-0.98480775301220802</c:v>
                </c:pt>
                <c:pt idx="50">
                  <c:v>-0.98480775301220813</c:v>
                </c:pt>
                <c:pt idx="51">
                  <c:v>-0.8660254037844386</c:v>
                </c:pt>
                <c:pt idx="52">
                  <c:v>-0.64278760968653958</c:v>
                </c:pt>
                <c:pt idx="53">
                  <c:v>-0.3420201433256686</c:v>
                </c:pt>
                <c:pt idx="54">
                  <c:v>-2.45029690981724E-16</c:v>
                </c:pt>
                <c:pt idx="55">
                  <c:v>0.34202014332566893</c:v>
                </c:pt>
                <c:pt idx="56">
                  <c:v>0.64278760968653914</c:v>
                </c:pt>
                <c:pt idx="57">
                  <c:v>0.86602540378443882</c:v>
                </c:pt>
                <c:pt idx="58">
                  <c:v>0.98480775301220802</c:v>
                </c:pt>
                <c:pt idx="59">
                  <c:v>0.98480775301220813</c:v>
                </c:pt>
                <c:pt idx="60">
                  <c:v>0.86602540378443915</c:v>
                </c:pt>
                <c:pt idx="61">
                  <c:v>0.64278760968654036</c:v>
                </c:pt>
                <c:pt idx="62">
                  <c:v>0.34202014332566871</c:v>
                </c:pt>
                <c:pt idx="63">
                  <c:v>3.67544536472586E-16</c:v>
                </c:pt>
                <c:pt idx="64">
                  <c:v>-0.34202014332566799</c:v>
                </c:pt>
                <c:pt idx="65">
                  <c:v>-0.64278760968653836</c:v>
                </c:pt>
                <c:pt idx="66">
                  <c:v>-0.86602540378443871</c:v>
                </c:pt>
                <c:pt idx="67">
                  <c:v>-0.98480775301220802</c:v>
                </c:pt>
                <c:pt idx="68">
                  <c:v>-0.98480775301220813</c:v>
                </c:pt>
                <c:pt idx="69">
                  <c:v>-0.86602540378443915</c:v>
                </c:pt>
                <c:pt idx="70">
                  <c:v>-0.64278760968653903</c:v>
                </c:pt>
                <c:pt idx="71">
                  <c:v>-0.34202014332567049</c:v>
                </c:pt>
                <c:pt idx="72">
                  <c:v>-4.90059381963448E-16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DC-4DFB-8E7E-155EE3E045A5}"/>
            </c:ext>
          </c:extLst>
        </c:ser>
        <c:ser>
          <c:idx val="1"/>
          <c:order val="1"/>
          <c:tx>
            <c:strRef>
              <c:f>Trigonometrie!$E$6</c:f>
              <c:strCache>
                <c:ptCount val="1"/>
                <c:pt idx="0">
                  <c:v>y2=a*sin(c*x+b)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Trigonometrie!$B$7:$B$79</c:f>
              <c:numCache>
                <c:formatCode>General</c:formatCode>
                <c:ptCount val="73"/>
                <c:pt idx="0">
                  <c:v>-720</c:v>
                </c:pt>
                <c:pt idx="1">
                  <c:v>-700</c:v>
                </c:pt>
                <c:pt idx="2">
                  <c:v>-680</c:v>
                </c:pt>
                <c:pt idx="3">
                  <c:v>-660</c:v>
                </c:pt>
                <c:pt idx="4">
                  <c:v>-640</c:v>
                </c:pt>
                <c:pt idx="5">
                  <c:v>-620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-540</c:v>
                </c:pt>
                <c:pt idx="10">
                  <c:v>-520</c:v>
                </c:pt>
                <c:pt idx="11">
                  <c:v>-500</c:v>
                </c:pt>
                <c:pt idx="12">
                  <c:v>-480</c:v>
                </c:pt>
                <c:pt idx="13">
                  <c:v>-460</c:v>
                </c:pt>
                <c:pt idx="14">
                  <c:v>-440</c:v>
                </c:pt>
                <c:pt idx="15">
                  <c:v>-420</c:v>
                </c:pt>
                <c:pt idx="16">
                  <c:v>-400</c:v>
                </c:pt>
                <c:pt idx="17">
                  <c:v>-380</c:v>
                </c:pt>
                <c:pt idx="18">
                  <c:v>-360</c:v>
                </c:pt>
                <c:pt idx="19">
                  <c:v>-340</c:v>
                </c:pt>
                <c:pt idx="20">
                  <c:v>-320</c:v>
                </c:pt>
                <c:pt idx="21">
                  <c:v>-300</c:v>
                </c:pt>
                <c:pt idx="22">
                  <c:v>-280</c:v>
                </c:pt>
                <c:pt idx="23">
                  <c:v>-260</c:v>
                </c:pt>
                <c:pt idx="24">
                  <c:v>-240</c:v>
                </c:pt>
                <c:pt idx="25">
                  <c:v>-220</c:v>
                </c:pt>
                <c:pt idx="26">
                  <c:v>-200</c:v>
                </c:pt>
                <c:pt idx="27">
                  <c:v>-180</c:v>
                </c:pt>
                <c:pt idx="28">
                  <c:v>-160</c:v>
                </c:pt>
                <c:pt idx="29">
                  <c:v>-140</c:v>
                </c:pt>
                <c:pt idx="30">
                  <c:v>-120</c:v>
                </c:pt>
                <c:pt idx="31">
                  <c:v>-100</c:v>
                </c:pt>
                <c:pt idx="32">
                  <c:v>-80</c:v>
                </c:pt>
                <c:pt idx="33">
                  <c:v>-60</c:v>
                </c:pt>
                <c:pt idx="34">
                  <c:v>-40</c:v>
                </c:pt>
                <c:pt idx="35">
                  <c:v>-20</c:v>
                </c:pt>
                <c:pt idx="36">
                  <c:v>0</c:v>
                </c:pt>
                <c:pt idx="37">
                  <c:v>20</c:v>
                </c:pt>
                <c:pt idx="38">
                  <c:v>40</c:v>
                </c:pt>
                <c:pt idx="39">
                  <c:v>60</c:v>
                </c:pt>
                <c:pt idx="40">
                  <c:v>80</c:v>
                </c:pt>
                <c:pt idx="41">
                  <c:v>100</c:v>
                </c:pt>
                <c:pt idx="42">
                  <c:v>120</c:v>
                </c:pt>
                <c:pt idx="43">
                  <c:v>140</c:v>
                </c:pt>
                <c:pt idx="44">
                  <c:v>160</c:v>
                </c:pt>
                <c:pt idx="45">
                  <c:v>180</c:v>
                </c:pt>
                <c:pt idx="46">
                  <c:v>200</c:v>
                </c:pt>
                <c:pt idx="47">
                  <c:v>220</c:v>
                </c:pt>
                <c:pt idx="48">
                  <c:v>240</c:v>
                </c:pt>
                <c:pt idx="49">
                  <c:v>260</c:v>
                </c:pt>
                <c:pt idx="50">
                  <c:v>280</c:v>
                </c:pt>
                <c:pt idx="51">
                  <c:v>300</c:v>
                </c:pt>
                <c:pt idx="52">
                  <c:v>320</c:v>
                </c:pt>
                <c:pt idx="53">
                  <c:v>340</c:v>
                </c:pt>
                <c:pt idx="54">
                  <c:v>360</c:v>
                </c:pt>
                <c:pt idx="55">
                  <c:v>380</c:v>
                </c:pt>
                <c:pt idx="56">
                  <c:v>400</c:v>
                </c:pt>
                <c:pt idx="57">
                  <c:v>420</c:v>
                </c:pt>
                <c:pt idx="58">
                  <c:v>440</c:v>
                </c:pt>
                <c:pt idx="59">
                  <c:v>460</c:v>
                </c:pt>
                <c:pt idx="60">
                  <c:v>480</c:v>
                </c:pt>
                <c:pt idx="61">
                  <c:v>500</c:v>
                </c:pt>
                <c:pt idx="62">
                  <c:v>520</c:v>
                </c:pt>
                <c:pt idx="63">
                  <c:v>540</c:v>
                </c:pt>
                <c:pt idx="64">
                  <c:v>560</c:v>
                </c:pt>
                <c:pt idx="65">
                  <c:v>580</c:v>
                </c:pt>
                <c:pt idx="66">
                  <c:v>600</c:v>
                </c:pt>
                <c:pt idx="67">
                  <c:v>620</c:v>
                </c:pt>
                <c:pt idx="68">
                  <c:v>640</c:v>
                </c:pt>
                <c:pt idx="69">
                  <c:v>660</c:v>
                </c:pt>
                <c:pt idx="70">
                  <c:v>680</c:v>
                </c:pt>
                <c:pt idx="71">
                  <c:v>700</c:v>
                </c:pt>
                <c:pt idx="72">
                  <c:v>720</c:v>
                </c:pt>
              </c:numCache>
            </c:numRef>
          </c:xVal>
          <c:yVal>
            <c:numRef>
              <c:f>Trigonometrie!$E$7:$E$79</c:f>
              <c:numCache>
                <c:formatCode>General</c:formatCode>
                <c:ptCount val="73"/>
                <c:pt idx="0">
                  <c:v>2.388979374728106E-3</c:v>
                </c:pt>
                <c:pt idx="1">
                  <c:v>-0.96235012731034086</c:v>
                </c:pt>
                <c:pt idx="2">
                  <c:v>-1.4767949140965784</c:v>
                </c:pt>
                <c:pt idx="3">
                  <c:v>-1.3002309478297667</c:v>
                </c:pt>
                <c:pt idx="4">
                  <c:v>-0.51527447061605136</c:v>
                </c:pt>
                <c:pt idx="5">
                  <c:v>0.51078465803676754</c:v>
                </c:pt>
                <c:pt idx="6">
                  <c:v>1.2978419684550384</c:v>
                </c:pt>
                <c:pt idx="7">
                  <c:v>1.4776245979263893</c:v>
                </c:pt>
                <c:pt idx="8">
                  <c:v>0.96601025605980984</c:v>
                </c:pt>
                <c:pt idx="9">
                  <c:v>2.3889793747284734E-3</c:v>
                </c:pt>
                <c:pt idx="10">
                  <c:v>-0.96235012731033653</c:v>
                </c:pt>
                <c:pt idx="11">
                  <c:v>-1.4767949140965793</c:v>
                </c:pt>
                <c:pt idx="12">
                  <c:v>-1.3002309478297669</c:v>
                </c:pt>
                <c:pt idx="13">
                  <c:v>-0.51527447061605169</c:v>
                </c:pt>
                <c:pt idx="14">
                  <c:v>0.5107846580367672</c:v>
                </c:pt>
                <c:pt idx="15">
                  <c:v>1.2978419684550382</c:v>
                </c:pt>
                <c:pt idx="16">
                  <c:v>1.4776245979263898</c:v>
                </c:pt>
                <c:pt idx="17">
                  <c:v>0.96601025605981206</c:v>
                </c:pt>
                <c:pt idx="18">
                  <c:v>2.3889793747288411E-3</c:v>
                </c:pt>
                <c:pt idx="19">
                  <c:v>-0.9623501273103362</c:v>
                </c:pt>
                <c:pt idx="20">
                  <c:v>-1.4767949140965786</c:v>
                </c:pt>
                <c:pt idx="21">
                  <c:v>-1.3002309478297684</c:v>
                </c:pt>
                <c:pt idx="22">
                  <c:v>-0.51527447061605214</c:v>
                </c:pt>
                <c:pt idx="23">
                  <c:v>0.51078465803676687</c:v>
                </c:pt>
                <c:pt idx="24">
                  <c:v>1.2978419684550393</c:v>
                </c:pt>
                <c:pt idx="25">
                  <c:v>1.4776245979263898</c:v>
                </c:pt>
                <c:pt idx="26">
                  <c:v>0.96601025605981183</c:v>
                </c:pt>
                <c:pt idx="27">
                  <c:v>2.388979374729875E-3</c:v>
                </c:pt>
                <c:pt idx="28">
                  <c:v>-0.96235012731033653</c:v>
                </c:pt>
                <c:pt idx="29">
                  <c:v>-1.4767949140965784</c:v>
                </c:pt>
                <c:pt idx="30">
                  <c:v>-1.3002309478297682</c:v>
                </c:pt>
                <c:pt idx="31">
                  <c:v>-0.51527447061605369</c:v>
                </c:pt>
                <c:pt idx="32">
                  <c:v>0.51078465803676654</c:v>
                </c:pt>
                <c:pt idx="33">
                  <c:v>1.2978419684550384</c:v>
                </c:pt>
                <c:pt idx="34">
                  <c:v>1.4776245979263898</c:v>
                </c:pt>
                <c:pt idx="35">
                  <c:v>0.96601025605981206</c:v>
                </c:pt>
                <c:pt idx="36">
                  <c:v>2.3889793747302423E-3</c:v>
                </c:pt>
                <c:pt idx="37">
                  <c:v>-0.9623501273103362</c:v>
                </c:pt>
                <c:pt idx="38">
                  <c:v>-1.4767949140965784</c:v>
                </c:pt>
                <c:pt idx="39">
                  <c:v>-1.3002309478297687</c:v>
                </c:pt>
                <c:pt idx="40">
                  <c:v>-0.51527447061605403</c:v>
                </c:pt>
                <c:pt idx="41">
                  <c:v>0.5107846580367662</c:v>
                </c:pt>
                <c:pt idx="42">
                  <c:v>1.2978419684550377</c:v>
                </c:pt>
                <c:pt idx="43">
                  <c:v>1.4776245979263898</c:v>
                </c:pt>
                <c:pt idx="44">
                  <c:v>0.96601025605981294</c:v>
                </c:pt>
                <c:pt idx="45">
                  <c:v>2.3889793747299435E-3</c:v>
                </c:pt>
                <c:pt idx="46">
                  <c:v>-0.96235012731033542</c:v>
                </c:pt>
                <c:pt idx="47">
                  <c:v>-1.4767949140965784</c:v>
                </c:pt>
                <c:pt idx="48">
                  <c:v>-1.3002309478297689</c:v>
                </c:pt>
                <c:pt idx="49">
                  <c:v>-0.51527447061605314</c:v>
                </c:pt>
                <c:pt idx="50">
                  <c:v>0.51078465803676587</c:v>
                </c:pt>
                <c:pt idx="51">
                  <c:v>1.2978419684550389</c:v>
                </c:pt>
                <c:pt idx="52">
                  <c:v>1.4776245979263898</c:v>
                </c:pt>
                <c:pt idx="53">
                  <c:v>0.96601025605981117</c:v>
                </c:pt>
                <c:pt idx="54">
                  <c:v>2.3889793747303113E-3</c:v>
                </c:pt>
                <c:pt idx="55">
                  <c:v>-0.96235012731033498</c:v>
                </c:pt>
                <c:pt idx="56">
                  <c:v>-1.4767949140965779</c:v>
                </c:pt>
                <c:pt idx="57">
                  <c:v>-1.3002309478297678</c:v>
                </c:pt>
                <c:pt idx="58">
                  <c:v>-0.51527447061605347</c:v>
                </c:pt>
                <c:pt idx="59">
                  <c:v>0.51078465803676543</c:v>
                </c:pt>
                <c:pt idx="60">
                  <c:v>1.2978419684550373</c:v>
                </c:pt>
                <c:pt idx="61">
                  <c:v>1.4776245979263904</c:v>
                </c:pt>
                <c:pt idx="62">
                  <c:v>0.96601025605981139</c:v>
                </c:pt>
                <c:pt idx="63">
                  <c:v>2.3889793747306791E-3</c:v>
                </c:pt>
                <c:pt idx="64">
                  <c:v>-0.96235012731033487</c:v>
                </c:pt>
                <c:pt idx="65">
                  <c:v>-1.4767949140965779</c:v>
                </c:pt>
                <c:pt idx="66">
                  <c:v>-1.300230947829768</c:v>
                </c:pt>
                <c:pt idx="67">
                  <c:v>-0.5152744706160538</c:v>
                </c:pt>
                <c:pt idx="68">
                  <c:v>0.51078465803676509</c:v>
                </c:pt>
                <c:pt idx="69">
                  <c:v>1.2978419684550371</c:v>
                </c:pt>
                <c:pt idx="70">
                  <c:v>1.4776245979263896</c:v>
                </c:pt>
                <c:pt idx="71">
                  <c:v>0.96601025605981583</c:v>
                </c:pt>
                <c:pt idx="72">
                  <c:v>2.3889793747310464E-3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DC-4DFB-8E7E-155EE3E0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9728"/>
        <c:axId val="665216792"/>
      </c:scatterChart>
      <c:valAx>
        <c:axId val="6652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6792"/>
        <c:crosses val="autoZero"/>
        <c:crossBetween val="midCat"/>
      </c:valAx>
      <c:valAx>
        <c:axId val="6652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Sinus!$D$4</c:f>
              <c:strCache>
                <c:ptCount val="1"/>
                <c:pt idx="0">
                  <c:v>sin(x)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Sinus!$B$5:$B$55</c:f>
              <c:numCache>
                <c:formatCode>General</c:formatCode>
                <c:ptCount val="51"/>
                <c:pt idx="0">
                  <c:v>-360</c:v>
                </c:pt>
                <c:pt idx="1">
                  <c:v>-340</c:v>
                </c:pt>
                <c:pt idx="2">
                  <c:v>-320</c:v>
                </c:pt>
                <c:pt idx="3">
                  <c:v>-300</c:v>
                </c:pt>
                <c:pt idx="4">
                  <c:v>-280</c:v>
                </c:pt>
                <c:pt idx="5">
                  <c:v>-260</c:v>
                </c:pt>
                <c:pt idx="6">
                  <c:v>-240</c:v>
                </c:pt>
                <c:pt idx="7">
                  <c:v>-220</c:v>
                </c:pt>
                <c:pt idx="8">
                  <c:v>-200</c:v>
                </c:pt>
                <c:pt idx="9">
                  <c:v>-180</c:v>
                </c:pt>
                <c:pt idx="10">
                  <c:v>-160</c:v>
                </c:pt>
                <c:pt idx="11">
                  <c:v>-140</c:v>
                </c:pt>
                <c:pt idx="12">
                  <c:v>-120</c:v>
                </c:pt>
                <c:pt idx="13">
                  <c:v>-100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-20</c:v>
                </c:pt>
                <c:pt idx="18">
                  <c:v>0</c:v>
                </c:pt>
                <c:pt idx="19">
                  <c:v>20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100</c:v>
                </c:pt>
                <c:pt idx="24">
                  <c:v>120</c:v>
                </c:pt>
                <c:pt idx="25">
                  <c:v>140</c:v>
                </c:pt>
                <c:pt idx="26">
                  <c:v>160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  <c:pt idx="33">
                  <c:v>300</c:v>
                </c:pt>
                <c:pt idx="34">
                  <c:v>320</c:v>
                </c:pt>
                <c:pt idx="35">
                  <c:v>340</c:v>
                </c:pt>
                <c:pt idx="36">
                  <c:v>360</c:v>
                </c:pt>
                <c:pt idx="37">
                  <c:v>380</c:v>
                </c:pt>
                <c:pt idx="38">
                  <c:v>400</c:v>
                </c:pt>
                <c:pt idx="39">
                  <c:v>420</c:v>
                </c:pt>
                <c:pt idx="40">
                  <c:v>440</c:v>
                </c:pt>
                <c:pt idx="41">
                  <c:v>460</c:v>
                </c:pt>
                <c:pt idx="42">
                  <c:v>480</c:v>
                </c:pt>
                <c:pt idx="43">
                  <c:v>500</c:v>
                </c:pt>
                <c:pt idx="44">
                  <c:v>520</c:v>
                </c:pt>
                <c:pt idx="45">
                  <c:v>540</c:v>
                </c:pt>
                <c:pt idx="46">
                  <c:v>560</c:v>
                </c:pt>
                <c:pt idx="47">
                  <c:v>580</c:v>
                </c:pt>
                <c:pt idx="48">
                  <c:v>600</c:v>
                </c:pt>
                <c:pt idx="49">
                  <c:v>620</c:v>
                </c:pt>
                <c:pt idx="50">
                  <c:v>640</c:v>
                </c:pt>
              </c:numCache>
            </c:numRef>
          </c:xVal>
          <c:yVal>
            <c:numRef>
              <c:f>Sinus!$D$5:$D$55</c:f>
              <c:numCache>
                <c:formatCode>General</c:formatCode>
                <c:ptCount val="51"/>
                <c:pt idx="0">
                  <c:v>2.45029690981724E-16</c:v>
                </c:pt>
                <c:pt idx="1">
                  <c:v>0.3420201433256686</c:v>
                </c:pt>
                <c:pt idx="2">
                  <c:v>0.64278760968653958</c:v>
                </c:pt>
                <c:pt idx="3">
                  <c:v>0.8660254037844386</c:v>
                </c:pt>
                <c:pt idx="4">
                  <c:v>0.98480775301220813</c:v>
                </c:pt>
                <c:pt idx="5">
                  <c:v>0.98480775301220802</c:v>
                </c:pt>
                <c:pt idx="6">
                  <c:v>0.86602540378443837</c:v>
                </c:pt>
                <c:pt idx="7">
                  <c:v>0.64278760968653925</c:v>
                </c:pt>
                <c:pt idx="8">
                  <c:v>0.34202014332566866</c:v>
                </c:pt>
                <c:pt idx="9">
                  <c:v>-1.22514845490862E-16</c:v>
                </c:pt>
                <c:pt idx="10">
                  <c:v>-0.34202014332566888</c:v>
                </c:pt>
                <c:pt idx="11">
                  <c:v>-0.64278760968653947</c:v>
                </c:pt>
                <c:pt idx="12">
                  <c:v>-0.86602540378443871</c:v>
                </c:pt>
                <c:pt idx="13">
                  <c:v>-0.98480775301220802</c:v>
                </c:pt>
                <c:pt idx="14">
                  <c:v>-0.98480775301220802</c:v>
                </c:pt>
                <c:pt idx="15">
                  <c:v>-0.8660254037844386</c:v>
                </c:pt>
                <c:pt idx="16">
                  <c:v>-0.64278760968653925</c:v>
                </c:pt>
                <c:pt idx="17">
                  <c:v>-0.34202014332566871</c:v>
                </c:pt>
                <c:pt idx="18">
                  <c:v>0</c:v>
                </c:pt>
                <c:pt idx="19">
                  <c:v>0.34202014332566871</c:v>
                </c:pt>
                <c:pt idx="20">
                  <c:v>0.64278760968653925</c:v>
                </c:pt>
                <c:pt idx="21">
                  <c:v>0.8660254037844386</c:v>
                </c:pt>
                <c:pt idx="22">
                  <c:v>0.98480775301220802</c:v>
                </c:pt>
                <c:pt idx="23">
                  <c:v>0.98480775301220802</c:v>
                </c:pt>
                <c:pt idx="24">
                  <c:v>0.86602540378443871</c:v>
                </c:pt>
                <c:pt idx="25">
                  <c:v>0.64278760968653947</c:v>
                </c:pt>
                <c:pt idx="26">
                  <c:v>0.34202014332566888</c:v>
                </c:pt>
                <c:pt idx="27">
                  <c:v>1.22514845490862E-16</c:v>
                </c:pt>
                <c:pt idx="28">
                  <c:v>-0.34202014332566866</c:v>
                </c:pt>
                <c:pt idx="29">
                  <c:v>-0.64278760968653925</c:v>
                </c:pt>
                <c:pt idx="30">
                  <c:v>-0.86602540378443837</c:v>
                </c:pt>
                <c:pt idx="31">
                  <c:v>-0.98480775301220802</c:v>
                </c:pt>
                <c:pt idx="32">
                  <c:v>-0.98480775301220813</c:v>
                </c:pt>
                <c:pt idx="33">
                  <c:v>-0.8660254037844386</c:v>
                </c:pt>
                <c:pt idx="34">
                  <c:v>-0.64278760968653958</c:v>
                </c:pt>
                <c:pt idx="35">
                  <c:v>-0.3420201433256686</c:v>
                </c:pt>
                <c:pt idx="36">
                  <c:v>-2.45029690981724E-16</c:v>
                </c:pt>
                <c:pt idx="37">
                  <c:v>0.34202014332566893</c:v>
                </c:pt>
                <c:pt idx="38">
                  <c:v>0.64278760968653914</c:v>
                </c:pt>
                <c:pt idx="39">
                  <c:v>0.86602540378443882</c:v>
                </c:pt>
                <c:pt idx="40">
                  <c:v>0.98480775301220802</c:v>
                </c:pt>
                <c:pt idx="41">
                  <c:v>0.98480775301220813</c:v>
                </c:pt>
                <c:pt idx="42">
                  <c:v>0.86602540378443915</c:v>
                </c:pt>
                <c:pt idx="43">
                  <c:v>0.64278760968654036</c:v>
                </c:pt>
                <c:pt idx="44">
                  <c:v>0.34202014332566871</c:v>
                </c:pt>
                <c:pt idx="45">
                  <c:v>3.67544536472586E-16</c:v>
                </c:pt>
                <c:pt idx="46">
                  <c:v>-0.34202014332566799</c:v>
                </c:pt>
                <c:pt idx="47">
                  <c:v>-0.64278760968653836</c:v>
                </c:pt>
                <c:pt idx="48">
                  <c:v>-0.86602540378443871</c:v>
                </c:pt>
                <c:pt idx="49">
                  <c:v>-0.98480775301220802</c:v>
                </c:pt>
                <c:pt idx="50">
                  <c:v>-0.98480775301220813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D-422A-9858-7BF7B7579CF1}"/>
            </c:ext>
          </c:extLst>
        </c:ser>
        <c:ser>
          <c:idx val="0"/>
          <c:order val="1"/>
          <c:tx>
            <c:strRef>
              <c:f>Sinus!$E$4</c:f>
              <c:strCache>
                <c:ptCount val="1"/>
                <c:pt idx="0">
                  <c:v>a*sin(x+b)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Sinus!$B$5:$B$55</c:f>
              <c:numCache>
                <c:formatCode>General</c:formatCode>
                <c:ptCount val="51"/>
                <c:pt idx="0">
                  <c:v>-360</c:v>
                </c:pt>
                <c:pt idx="1">
                  <c:v>-340</c:v>
                </c:pt>
                <c:pt idx="2">
                  <c:v>-320</c:v>
                </c:pt>
                <c:pt idx="3">
                  <c:v>-300</c:v>
                </c:pt>
                <c:pt idx="4">
                  <c:v>-280</c:v>
                </c:pt>
                <c:pt idx="5">
                  <c:v>-260</c:v>
                </c:pt>
                <c:pt idx="6">
                  <c:v>-240</c:v>
                </c:pt>
                <c:pt idx="7">
                  <c:v>-220</c:v>
                </c:pt>
                <c:pt idx="8">
                  <c:v>-200</c:v>
                </c:pt>
                <c:pt idx="9">
                  <c:v>-180</c:v>
                </c:pt>
                <c:pt idx="10">
                  <c:v>-160</c:v>
                </c:pt>
                <c:pt idx="11">
                  <c:v>-140</c:v>
                </c:pt>
                <c:pt idx="12">
                  <c:v>-120</c:v>
                </c:pt>
                <c:pt idx="13">
                  <c:v>-100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-20</c:v>
                </c:pt>
                <c:pt idx="18">
                  <c:v>0</c:v>
                </c:pt>
                <c:pt idx="19">
                  <c:v>20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100</c:v>
                </c:pt>
                <c:pt idx="24">
                  <c:v>120</c:v>
                </c:pt>
                <c:pt idx="25">
                  <c:v>140</c:v>
                </c:pt>
                <c:pt idx="26">
                  <c:v>160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  <c:pt idx="33">
                  <c:v>300</c:v>
                </c:pt>
                <c:pt idx="34">
                  <c:v>320</c:v>
                </c:pt>
                <c:pt idx="35">
                  <c:v>340</c:v>
                </c:pt>
                <c:pt idx="36">
                  <c:v>360</c:v>
                </c:pt>
                <c:pt idx="37">
                  <c:v>380</c:v>
                </c:pt>
                <c:pt idx="38">
                  <c:v>400</c:v>
                </c:pt>
                <c:pt idx="39">
                  <c:v>420</c:v>
                </c:pt>
                <c:pt idx="40">
                  <c:v>440</c:v>
                </c:pt>
                <c:pt idx="41">
                  <c:v>460</c:v>
                </c:pt>
                <c:pt idx="42">
                  <c:v>480</c:v>
                </c:pt>
                <c:pt idx="43">
                  <c:v>500</c:v>
                </c:pt>
                <c:pt idx="44">
                  <c:v>520</c:v>
                </c:pt>
                <c:pt idx="45">
                  <c:v>540</c:v>
                </c:pt>
                <c:pt idx="46">
                  <c:v>560</c:v>
                </c:pt>
                <c:pt idx="47">
                  <c:v>580</c:v>
                </c:pt>
                <c:pt idx="48">
                  <c:v>600</c:v>
                </c:pt>
                <c:pt idx="49">
                  <c:v>620</c:v>
                </c:pt>
                <c:pt idx="50">
                  <c:v>640</c:v>
                </c:pt>
              </c:numCache>
            </c:numRef>
          </c:xVal>
          <c:yVal>
            <c:numRef>
              <c:f>Sinus!$E$5:$E$55</c:f>
              <c:numCache>
                <c:formatCode>General</c:formatCode>
                <c:ptCount val="51"/>
                <c:pt idx="0">
                  <c:v>0.71913830790630484</c:v>
                </c:pt>
                <c:pt idx="1">
                  <c:v>1.1259953316607978</c:v>
                </c:pt>
                <c:pt idx="2">
                  <c:v>1.3970407004957626</c:v>
                </c:pt>
                <c:pt idx="3">
                  <c:v>1.4995823427260906</c:v>
                </c:pt>
                <c:pt idx="4">
                  <c:v>1.4212522229453417</c:v>
                </c:pt>
                <c:pt idx="5">
                  <c:v>1.1714981096285229</c:v>
                </c:pt>
                <c:pt idx="6">
                  <c:v>0.78044403481978541</c:v>
                </c:pt>
                <c:pt idx="7">
                  <c:v>0.29525689128454391</c:v>
                </c:pt>
                <c:pt idx="8">
                  <c:v>-0.22554259086723971</c:v>
                </c:pt>
                <c:pt idx="9">
                  <c:v>-0.71913830790630473</c:v>
                </c:pt>
                <c:pt idx="10">
                  <c:v>-1.1259953316607982</c:v>
                </c:pt>
                <c:pt idx="11">
                  <c:v>-1.3970407004957626</c:v>
                </c:pt>
                <c:pt idx="12">
                  <c:v>-1.4995823427260906</c:v>
                </c:pt>
                <c:pt idx="13">
                  <c:v>-1.4212522229453419</c:v>
                </c:pt>
                <c:pt idx="14">
                  <c:v>-1.1714981096285226</c:v>
                </c:pt>
                <c:pt idx="15">
                  <c:v>-0.78044403481978586</c:v>
                </c:pt>
                <c:pt idx="16">
                  <c:v>-0.29525689128454397</c:v>
                </c:pt>
                <c:pt idx="17">
                  <c:v>0.2255425908672396</c:v>
                </c:pt>
                <c:pt idx="18">
                  <c:v>0.71913830790630451</c:v>
                </c:pt>
                <c:pt idx="19">
                  <c:v>1.125995331660798</c:v>
                </c:pt>
                <c:pt idx="20">
                  <c:v>1.3970407004957626</c:v>
                </c:pt>
                <c:pt idx="21">
                  <c:v>1.4995823427260906</c:v>
                </c:pt>
                <c:pt idx="22">
                  <c:v>1.4212522229453421</c:v>
                </c:pt>
                <c:pt idx="23">
                  <c:v>1.1714981096285231</c:v>
                </c:pt>
                <c:pt idx="24">
                  <c:v>0.78044403481978619</c:v>
                </c:pt>
                <c:pt idx="25">
                  <c:v>0.2952568912845443</c:v>
                </c:pt>
                <c:pt idx="26">
                  <c:v>-0.22554259086723932</c:v>
                </c:pt>
                <c:pt idx="27">
                  <c:v>-0.71913830790630429</c:v>
                </c:pt>
                <c:pt idx="28">
                  <c:v>-1.125995331660798</c:v>
                </c:pt>
                <c:pt idx="29">
                  <c:v>-1.3970407004957623</c:v>
                </c:pt>
                <c:pt idx="30">
                  <c:v>-1.4995823427260906</c:v>
                </c:pt>
                <c:pt idx="31">
                  <c:v>-1.4212522229453421</c:v>
                </c:pt>
                <c:pt idx="32">
                  <c:v>-1.1714981096285233</c:v>
                </c:pt>
                <c:pt idx="33">
                  <c:v>-0.78044403481978586</c:v>
                </c:pt>
                <c:pt idx="34">
                  <c:v>-0.29525689128454446</c:v>
                </c:pt>
                <c:pt idx="35">
                  <c:v>0.22554259086723982</c:v>
                </c:pt>
                <c:pt idx="36">
                  <c:v>0.71913830790630417</c:v>
                </c:pt>
                <c:pt idx="37">
                  <c:v>1.1259953316607985</c:v>
                </c:pt>
                <c:pt idx="38">
                  <c:v>1.3970407004957623</c:v>
                </c:pt>
                <c:pt idx="39">
                  <c:v>1.4995823427260906</c:v>
                </c:pt>
                <c:pt idx="40">
                  <c:v>1.4212522229453421</c:v>
                </c:pt>
                <c:pt idx="41">
                  <c:v>1.1714981096285233</c:v>
                </c:pt>
                <c:pt idx="42">
                  <c:v>0.78044403481978719</c:v>
                </c:pt>
                <c:pt idx="43">
                  <c:v>0.29525689128454596</c:v>
                </c:pt>
                <c:pt idx="44">
                  <c:v>-0.2255425908672396</c:v>
                </c:pt>
                <c:pt idx="45">
                  <c:v>-0.71913830790630406</c:v>
                </c:pt>
                <c:pt idx="46">
                  <c:v>-1.1259953316607973</c:v>
                </c:pt>
                <c:pt idx="47">
                  <c:v>-1.3970407004957617</c:v>
                </c:pt>
                <c:pt idx="48">
                  <c:v>-1.4995823427260906</c:v>
                </c:pt>
                <c:pt idx="49">
                  <c:v>-1.4212522229453421</c:v>
                </c:pt>
                <c:pt idx="50">
                  <c:v>-1.1714981096285233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D-422A-9858-7BF7B757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0712"/>
        <c:axId val="665221496"/>
      </c:scatterChart>
      <c:valAx>
        <c:axId val="66522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1496"/>
        <c:crosses val="autoZero"/>
        <c:crossBetween val="midCat"/>
      </c:valAx>
      <c:valAx>
        <c:axId val="6652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209550</xdr:rowOff>
    </xdr:from>
    <xdr:to>
      <xdr:col>17</xdr:col>
      <xdr:colOff>381000</xdr:colOff>
      <xdr:row>40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A88F65-E556-4E5B-9908-4F66DE342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12</xdr:row>
      <xdr:rowOff>33337</xdr:rowOff>
    </xdr:from>
    <xdr:to>
      <xdr:col>15</xdr:col>
      <xdr:colOff>428624</xdr:colOff>
      <xdr:row>41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7CCA420-5D17-4252-88AD-6BC5640D3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5</xdr:row>
      <xdr:rowOff>142875</xdr:rowOff>
    </xdr:from>
    <xdr:to>
      <xdr:col>22</xdr:col>
      <xdr:colOff>161925</xdr:colOff>
      <xdr:row>28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AEED41-E6B7-4212-921D-4C9F4FC72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152400</xdr:rowOff>
    </xdr:from>
    <xdr:to>
      <xdr:col>17</xdr:col>
      <xdr:colOff>476250</xdr:colOff>
      <xdr:row>28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B88E6D-DF13-433F-95A2-6F40BAD2C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814E-C105-48C7-B711-6A7D83198B42}">
  <dimension ref="A1:M11"/>
  <sheetViews>
    <sheetView tabSelected="1" workbookViewId="0">
      <selection activeCell="C21" sqref="C21"/>
    </sheetView>
  </sheetViews>
  <sheetFormatPr baseColWidth="10" defaultRowHeight="14.5" x14ac:dyDescent="0.35"/>
  <cols>
    <col min="1" max="1" width="21.1796875" customWidth="1"/>
    <col min="2" max="2" width="29.7265625" customWidth="1"/>
  </cols>
  <sheetData>
    <row r="1" spans="1:13" ht="23.5" x14ac:dyDescent="0.55000000000000004">
      <c r="A1" s="1" t="s">
        <v>0</v>
      </c>
    </row>
    <row r="2" spans="1:13" ht="15" thickBot="1" x14ac:dyDescent="0.4"/>
    <row r="3" spans="1:13" ht="17" thickBot="1" x14ac:dyDescent="0.5">
      <c r="A3" s="22" t="s">
        <v>6</v>
      </c>
      <c r="B3" s="23" t="s">
        <v>30</v>
      </c>
      <c r="C3" s="24">
        <v>1000</v>
      </c>
    </row>
    <row r="4" spans="1:13" ht="32.5" thickBot="1" x14ac:dyDescent="0.85">
      <c r="A4" s="25" t="s">
        <v>1</v>
      </c>
      <c r="B4" s="26" t="s">
        <v>2</v>
      </c>
      <c r="C4" s="27">
        <v>1.4999999999999999E-2</v>
      </c>
      <c r="F4" s="2" t="s">
        <v>31</v>
      </c>
      <c r="G4" s="3"/>
      <c r="H4" s="4"/>
    </row>
    <row r="5" spans="1:13" ht="15" thickBot="1" x14ac:dyDescent="0.4">
      <c r="A5" s="28" t="s">
        <v>3</v>
      </c>
      <c r="B5" s="29" t="s">
        <v>4</v>
      </c>
      <c r="C5" s="30">
        <v>3</v>
      </c>
    </row>
    <row r="9" spans="1:13" x14ac:dyDescent="0.35">
      <c r="B9" t="s">
        <v>5</v>
      </c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</row>
    <row r="10" spans="1:13" ht="16.5" x14ac:dyDescent="0.45">
      <c r="B10" t="s">
        <v>33</v>
      </c>
      <c r="C10">
        <f>$C$3*(1+$C$4)^C9</f>
        <v>1000</v>
      </c>
      <c r="D10">
        <f t="shared" ref="D10:M10" si="0">$C$3*(1+$C$4)^D9</f>
        <v>1014.9999999999999</v>
      </c>
      <c r="E10">
        <f t="shared" si="0"/>
        <v>1030.2249999999997</v>
      </c>
      <c r="F10">
        <f t="shared" si="0"/>
        <v>1045.6783749999995</v>
      </c>
      <c r="G10">
        <f t="shared" si="0"/>
        <v>1061.3635506249993</v>
      </c>
      <c r="H10">
        <f t="shared" si="0"/>
        <v>1077.2840038843742</v>
      </c>
      <c r="I10">
        <f t="shared" si="0"/>
        <v>1093.4432639426398</v>
      </c>
      <c r="J10">
        <f t="shared" si="0"/>
        <v>1109.844912901779</v>
      </c>
      <c r="K10">
        <f t="shared" si="0"/>
        <v>1126.4925865953057</v>
      </c>
      <c r="L10">
        <f t="shared" si="0"/>
        <v>1143.3899753942351</v>
      </c>
      <c r="M10">
        <f t="shared" si="0"/>
        <v>1160.5408250251485</v>
      </c>
    </row>
    <row r="11" spans="1:13" ht="16.5" x14ac:dyDescent="0.45">
      <c r="B11" t="s">
        <v>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9EBB-26AD-44A4-966E-F549129CFD36}">
  <dimension ref="A1:D54"/>
  <sheetViews>
    <sheetView topLeftCell="A4" workbookViewId="0"/>
  </sheetViews>
  <sheetFormatPr baseColWidth="10" defaultRowHeight="14.5" x14ac:dyDescent="0.35"/>
  <sheetData>
    <row r="1" spans="1:4" ht="21" x14ac:dyDescent="0.5">
      <c r="A1" s="7" t="s">
        <v>13</v>
      </c>
    </row>
    <row r="2" spans="1:4" ht="21" x14ac:dyDescent="0.5">
      <c r="A2" s="7"/>
    </row>
    <row r="3" spans="1:4" ht="21" x14ac:dyDescent="0.5">
      <c r="A3" s="7"/>
    </row>
    <row r="4" spans="1:4" ht="21" x14ac:dyDescent="0.5">
      <c r="A4" s="7"/>
    </row>
    <row r="5" spans="1:4" ht="21" x14ac:dyDescent="0.5">
      <c r="A5" s="7"/>
    </row>
    <row r="6" spans="1:4" ht="21" x14ac:dyDescent="0.5">
      <c r="A6" s="7"/>
    </row>
    <row r="7" spans="1:4" s="8" customFormat="1" ht="21" x14ac:dyDescent="0.35">
      <c r="A7" s="11"/>
      <c r="B7" s="10" t="s">
        <v>12</v>
      </c>
      <c r="C7" s="9">
        <v>6</v>
      </c>
      <c r="D7" s="9">
        <v>-2</v>
      </c>
    </row>
    <row r="8" spans="1:4" s="8" customFormat="1" ht="21" x14ac:dyDescent="0.35">
      <c r="A8" s="11"/>
      <c r="B8" s="10" t="s">
        <v>11</v>
      </c>
      <c r="C8" s="9">
        <v>6</v>
      </c>
      <c r="D8" s="9">
        <v>-4</v>
      </c>
    </row>
    <row r="9" spans="1:4" s="8" customFormat="1" ht="21" x14ac:dyDescent="0.35">
      <c r="A9" s="11"/>
      <c r="B9" s="10" t="s">
        <v>10</v>
      </c>
      <c r="C9" s="9">
        <v>-5</v>
      </c>
      <c r="D9" s="9">
        <v>5</v>
      </c>
    </row>
    <row r="10" spans="1:4" ht="21" x14ac:dyDescent="0.5">
      <c r="A10" s="7"/>
    </row>
    <row r="13" spans="1:4" x14ac:dyDescent="0.35">
      <c r="B13" s="6" t="s">
        <v>9</v>
      </c>
      <c r="C13" s="6" t="s">
        <v>8</v>
      </c>
      <c r="D13" s="6" t="s">
        <v>7</v>
      </c>
    </row>
    <row r="14" spans="1:4" x14ac:dyDescent="0.35">
      <c r="B14" s="5">
        <v>-20</v>
      </c>
      <c r="C14" s="5">
        <f>$C$7*B14^2+$C$8*B14+$C$9</f>
        <v>2275</v>
      </c>
      <c r="D14" s="5">
        <f>$D$7*B14^2+$D$8*B14+$D$9</f>
        <v>-715</v>
      </c>
    </row>
    <row r="15" spans="1:4" x14ac:dyDescent="0.35">
      <c r="B15" s="5">
        <v>-19</v>
      </c>
      <c r="C15" s="5">
        <f>$C$7*B15^2+$C$8*B15+$C$9</f>
        <v>2047</v>
      </c>
      <c r="D15" s="5">
        <f>$D$7*B15^2+$D$8*B15+$D$9</f>
        <v>-641</v>
      </c>
    </row>
    <row r="16" spans="1:4" x14ac:dyDescent="0.35">
      <c r="B16" s="5">
        <v>-18</v>
      </c>
      <c r="C16" s="5">
        <f>$C$7*B16^2+$C$8*B16+$C$9</f>
        <v>1831</v>
      </c>
      <c r="D16" s="5">
        <f>$D$7*B16^2+$D$8*B16+$D$9</f>
        <v>-571</v>
      </c>
    </row>
    <row r="17" spans="2:4" x14ac:dyDescent="0.35">
      <c r="B17" s="5">
        <v>-17</v>
      </c>
      <c r="C17" s="5">
        <f>$C$7*B17^2+$C$8*B17+$C$9</f>
        <v>1627</v>
      </c>
      <c r="D17" s="5">
        <f>$D$7*B17^2+$D$8*B17+$D$9</f>
        <v>-505</v>
      </c>
    </row>
    <row r="18" spans="2:4" x14ac:dyDescent="0.35">
      <c r="B18" s="5">
        <v>-16</v>
      </c>
      <c r="C18" s="5">
        <f>$C$7*B18^2+$C$8*B18+$C$9</f>
        <v>1435</v>
      </c>
      <c r="D18" s="5">
        <f>$D$7*B18^2+$D$8*B18+$D$9</f>
        <v>-443</v>
      </c>
    </row>
    <row r="19" spans="2:4" x14ac:dyDescent="0.35">
      <c r="B19" s="5">
        <v>-15</v>
      </c>
      <c r="C19" s="5">
        <f>$C$7*B19^2+$C$8*B19+$C$9</f>
        <v>1255</v>
      </c>
      <c r="D19" s="5">
        <f>$D$7*B19^2+$D$8*B19+$D$9</f>
        <v>-385</v>
      </c>
    </row>
    <row r="20" spans="2:4" x14ac:dyDescent="0.35">
      <c r="B20" s="5">
        <v>-14</v>
      </c>
      <c r="C20" s="5">
        <f>$C$7*B20^2+$C$8*B20+$C$9</f>
        <v>1087</v>
      </c>
      <c r="D20" s="5">
        <f>$D$7*B20^2+$D$8*B20+$D$9</f>
        <v>-331</v>
      </c>
    </row>
    <row r="21" spans="2:4" x14ac:dyDescent="0.35">
      <c r="B21" s="5">
        <v>-13</v>
      </c>
      <c r="C21" s="5">
        <f>$C$7*B21^2+$C$8*B21+$C$9</f>
        <v>931</v>
      </c>
      <c r="D21" s="5">
        <f>$D$7*B21^2+$D$8*B21+$D$9</f>
        <v>-281</v>
      </c>
    </row>
    <row r="22" spans="2:4" x14ac:dyDescent="0.35">
      <c r="B22" s="5">
        <v>-12</v>
      </c>
      <c r="C22" s="5">
        <f>$C$7*B22^2+$C$8*B22+$C$9</f>
        <v>787</v>
      </c>
      <c r="D22" s="5">
        <f>$D$7*B22^2+$D$8*B22+$D$9</f>
        <v>-235</v>
      </c>
    </row>
    <row r="23" spans="2:4" x14ac:dyDescent="0.35">
      <c r="B23" s="5">
        <v>-11</v>
      </c>
      <c r="C23" s="5">
        <f>$C$7*B23^2+$C$8*B23+$C$9</f>
        <v>655</v>
      </c>
      <c r="D23" s="5">
        <f>$D$7*B23^2+$D$8*B23+$D$9</f>
        <v>-193</v>
      </c>
    </row>
    <row r="24" spans="2:4" x14ac:dyDescent="0.35">
      <c r="B24" s="5">
        <v>-10</v>
      </c>
      <c r="C24" s="5">
        <f>$C$7*B24^2+$C$8*B24+$C$9</f>
        <v>535</v>
      </c>
      <c r="D24" s="5">
        <f>$D$7*B24^2+$D$8*B24+$D$9</f>
        <v>-155</v>
      </c>
    </row>
    <row r="25" spans="2:4" x14ac:dyDescent="0.35">
      <c r="B25" s="5">
        <v>-9</v>
      </c>
      <c r="C25" s="5">
        <f>$C$7*B25^2+$C$8*B25+$C$9</f>
        <v>427</v>
      </c>
      <c r="D25" s="5">
        <f>$D$7*B25^2+$D$8*B25+$D$9</f>
        <v>-121</v>
      </c>
    </row>
    <row r="26" spans="2:4" x14ac:dyDescent="0.35">
      <c r="B26" s="5">
        <v>-8</v>
      </c>
      <c r="C26" s="5">
        <f>$C$7*B26^2+$C$8*B26+$C$9</f>
        <v>331</v>
      </c>
      <c r="D26" s="5">
        <f>$D$7*B26^2+$D$8*B26+$D$9</f>
        <v>-91</v>
      </c>
    </row>
    <row r="27" spans="2:4" x14ac:dyDescent="0.35">
      <c r="B27" s="5">
        <v>-7</v>
      </c>
      <c r="C27" s="5">
        <f>$C$7*B27^2+$C$8*B27+$C$9</f>
        <v>247</v>
      </c>
      <c r="D27" s="5">
        <f>$D$7*B27^2+$D$8*B27+$D$9</f>
        <v>-65</v>
      </c>
    </row>
    <row r="28" spans="2:4" x14ac:dyDescent="0.35">
      <c r="B28" s="5">
        <v>-6</v>
      </c>
      <c r="C28" s="5">
        <f>$C$7*B28^2+$C$8*B28+$C$9</f>
        <v>175</v>
      </c>
      <c r="D28" s="5">
        <f>$D$7*B28^2+$D$8*B28+$D$9</f>
        <v>-43</v>
      </c>
    </row>
    <row r="29" spans="2:4" x14ac:dyDescent="0.35">
      <c r="B29" s="5">
        <v>-5</v>
      </c>
      <c r="C29" s="5">
        <f>$C$7*B29^2+$C$8*B29+$C$9</f>
        <v>115</v>
      </c>
      <c r="D29" s="5">
        <f>$D$7*B29^2+$D$8*B29+$D$9</f>
        <v>-25</v>
      </c>
    </row>
    <row r="30" spans="2:4" x14ac:dyDescent="0.35">
      <c r="B30" s="5">
        <v>-4</v>
      </c>
      <c r="C30" s="5">
        <f>$C$7*B30^2+$C$8*B30+$C$9</f>
        <v>67</v>
      </c>
      <c r="D30" s="5">
        <f>$D$7*B30^2+$D$8*B30+$D$9</f>
        <v>-11</v>
      </c>
    </row>
    <row r="31" spans="2:4" x14ac:dyDescent="0.35">
      <c r="B31" s="5">
        <v>-3</v>
      </c>
      <c r="C31" s="5">
        <f>$C$7*B31^2+$C$8*B31+$C$9</f>
        <v>31</v>
      </c>
      <c r="D31" s="5">
        <f>$D$7*B31^2+$D$8*B31+$D$9</f>
        <v>-1</v>
      </c>
    </row>
    <row r="32" spans="2:4" x14ac:dyDescent="0.35">
      <c r="B32" s="5">
        <v>-2</v>
      </c>
      <c r="C32" s="5">
        <f>$C$7*B32^2+$C$8*B32+$C$9</f>
        <v>7</v>
      </c>
      <c r="D32" s="5">
        <f>$D$7*B32^2+$D$8*B32+$D$9</f>
        <v>5</v>
      </c>
    </row>
    <row r="33" spans="2:4" x14ac:dyDescent="0.35">
      <c r="B33" s="5">
        <v>-1</v>
      </c>
      <c r="C33" s="5">
        <f>$C$7*B33^2+$C$8*B33+$C$9</f>
        <v>-5</v>
      </c>
      <c r="D33" s="5">
        <f>$D$7*B33^2+$D$8*B33+$D$9</f>
        <v>7</v>
      </c>
    </row>
    <row r="34" spans="2:4" x14ac:dyDescent="0.35">
      <c r="B34" s="5">
        <v>0</v>
      </c>
      <c r="C34" s="5">
        <f>$C$7*B34^2+$C$8*B34+$C$9</f>
        <v>-5</v>
      </c>
      <c r="D34" s="5">
        <f>$D$7*B34^2+$D$8*B34+$D$9</f>
        <v>5</v>
      </c>
    </row>
    <row r="35" spans="2:4" x14ac:dyDescent="0.35">
      <c r="B35" s="5">
        <v>1</v>
      </c>
      <c r="C35" s="5">
        <f>$C$7*B35^2+$C$8*B35+$C$9</f>
        <v>7</v>
      </c>
      <c r="D35" s="5">
        <f>$D$7*B35^2+$D$8*B35+$D$9</f>
        <v>-1</v>
      </c>
    </row>
    <row r="36" spans="2:4" x14ac:dyDescent="0.35">
      <c r="B36" s="5">
        <v>2</v>
      </c>
      <c r="C36" s="5">
        <f>$C$7*B36^2+$C$8*B36+$C$9</f>
        <v>31</v>
      </c>
      <c r="D36" s="5">
        <f>$D$7*B36^2+$D$8*B36+$D$9</f>
        <v>-11</v>
      </c>
    </row>
    <row r="37" spans="2:4" x14ac:dyDescent="0.35">
      <c r="B37" s="5">
        <v>3</v>
      </c>
      <c r="C37" s="5">
        <f>$C$7*B37^2+$C$8*B37+$C$9</f>
        <v>67</v>
      </c>
      <c r="D37" s="5">
        <f>$D$7*B37^2+$D$8*B37+$D$9</f>
        <v>-25</v>
      </c>
    </row>
    <row r="38" spans="2:4" x14ac:dyDescent="0.35">
      <c r="B38" s="5">
        <v>4</v>
      </c>
      <c r="C38" s="5">
        <f>$C$7*B38^2+$C$8*B38+$C$9</f>
        <v>115</v>
      </c>
      <c r="D38" s="5">
        <f>$D$7*B38^2+$D$8*B38+$D$9</f>
        <v>-43</v>
      </c>
    </row>
    <row r="39" spans="2:4" x14ac:dyDescent="0.35">
      <c r="B39" s="5">
        <v>5</v>
      </c>
      <c r="C39" s="5">
        <f>$C$7*B39^2+$C$8*B39+$C$9</f>
        <v>175</v>
      </c>
      <c r="D39" s="5">
        <f>$D$7*B39^2+$D$8*B39+$D$9</f>
        <v>-65</v>
      </c>
    </row>
    <row r="40" spans="2:4" x14ac:dyDescent="0.35">
      <c r="B40" s="5">
        <v>6</v>
      </c>
      <c r="C40" s="5">
        <f>$C$7*B40^2+$C$8*B40+$C$9</f>
        <v>247</v>
      </c>
      <c r="D40" s="5">
        <f>$D$7*B40^2+$D$8*B40+$D$9</f>
        <v>-91</v>
      </c>
    </row>
    <row r="41" spans="2:4" x14ac:dyDescent="0.35">
      <c r="B41" s="5">
        <v>7</v>
      </c>
      <c r="C41" s="5">
        <f>$C$7*B41^2+$C$8*B41+$C$9</f>
        <v>331</v>
      </c>
      <c r="D41" s="5">
        <f>$D$7*B41^2+$D$8*B41+$D$9</f>
        <v>-121</v>
      </c>
    </row>
    <row r="42" spans="2:4" x14ac:dyDescent="0.35">
      <c r="B42" s="5">
        <v>8</v>
      </c>
      <c r="C42" s="5">
        <f>$C$7*B42^2+$C$8*B42+$C$9</f>
        <v>427</v>
      </c>
      <c r="D42" s="5">
        <f>$D$7*B42^2+$D$8*B42+$D$9</f>
        <v>-155</v>
      </c>
    </row>
    <row r="43" spans="2:4" x14ac:dyDescent="0.35">
      <c r="B43" s="5">
        <v>9</v>
      </c>
      <c r="C43" s="5">
        <f>$C$7*B43^2+$C$8*B43+$C$9</f>
        <v>535</v>
      </c>
      <c r="D43" s="5">
        <f>$D$7*B43^2+$D$8*B43+$D$9</f>
        <v>-193</v>
      </c>
    </row>
    <row r="44" spans="2:4" x14ac:dyDescent="0.35">
      <c r="B44" s="5">
        <v>10</v>
      </c>
      <c r="C44" s="5">
        <f>$C$7*B44^2+$C$8*B44+$C$9</f>
        <v>655</v>
      </c>
      <c r="D44" s="5">
        <f>$D$7*B44^2+$D$8*B44+$D$9</f>
        <v>-235</v>
      </c>
    </row>
    <row r="45" spans="2:4" x14ac:dyDescent="0.35">
      <c r="B45" s="5">
        <v>11</v>
      </c>
      <c r="C45" s="5">
        <f>$C$7*B45^2+$C$8*B45+$C$9</f>
        <v>787</v>
      </c>
      <c r="D45" s="5">
        <f>$D$7*B45^2+$D$8*B45+$D$9</f>
        <v>-281</v>
      </c>
    </row>
    <row r="46" spans="2:4" x14ac:dyDescent="0.35">
      <c r="B46" s="5">
        <v>12</v>
      </c>
      <c r="C46" s="5">
        <f>$C$7*B46^2+$C$8*B46+$C$9</f>
        <v>931</v>
      </c>
      <c r="D46" s="5">
        <f>$D$7*B46^2+$D$8*B46+$D$9</f>
        <v>-331</v>
      </c>
    </row>
    <row r="47" spans="2:4" x14ac:dyDescent="0.35">
      <c r="B47" s="5">
        <v>13</v>
      </c>
      <c r="C47" s="5">
        <f>$C$7*B47^2+$C$8*B47+$C$9</f>
        <v>1087</v>
      </c>
      <c r="D47" s="5">
        <f>$D$7*B47^2+$D$8*B47+$D$9</f>
        <v>-385</v>
      </c>
    </row>
    <row r="48" spans="2:4" x14ac:dyDescent="0.35">
      <c r="B48" s="5">
        <v>14</v>
      </c>
      <c r="C48" s="5">
        <f>$C$7*B48^2+$C$8*B48+$C$9</f>
        <v>1255</v>
      </c>
      <c r="D48" s="5">
        <f>$D$7*B48^2+$D$8*B48+$D$9</f>
        <v>-443</v>
      </c>
    </row>
    <row r="49" spans="2:4" x14ac:dyDescent="0.35">
      <c r="B49" s="5">
        <v>15</v>
      </c>
      <c r="C49" s="5">
        <f>$C$7*B49^2+$C$8*B49+$C$9</f>
        <v>1435</v>
      </c>
      <c r="D49" s="5">
        <f>$D$7*B49^2+$D$8*B49+$D$9</f>
        <v>-505</v>
      </c>
    </row>
    <row r="50" spans="2:4" x14ac:dyDescent="0.35">
      <c r="B50" s="5">
        <v>16</v>
      </c>
      <c r="C50" s="5">
        <f>$C$7*B50^2+$C$8*B50+$C$9</f>
        <v>1627</v>
      </c>
      <c r="D50" s="5">
        <f>$D$7*B50^2+$D$8*B50+$D$9</f>
        <v>-571</v>
      </c>
    </row>
    <row r="51" spans="2:4" x14ac:dyDescent="0.35">
      <c r="B51" s="5">
        <v>17</v>
      </c>
      <c r="C51" s="5">
        <f>$C$7*B51^2+$C$8*B51+$C$9</f>
        <v>1831</v>
      </c>
      <c r="D51" s="5">
        <f>$D$7*B51^2+$D$8*B51+$D$9</f>
        <v>-641</v>
      </c>
    </row>
    <row r="52" spans="2:4" x14ac:dyDescent="0.35">
      <c r="B52" s="5">
        <v>18</v>
      </c>
      <c r="C52" s="5">
        <f>$C$7*B52^2+$C$8*B52+$C$9</f>
        <v>2047</v>
      </c>
      <c r="D52" s="5">
        <f>$D$7*B52^2+$D$8*B52+$D$9</f>
        <v>-715</v>
      </c>
    </row>
    <row r="53" spans="2:4" x14ac:dyDescent="0.35">
      <c r="B53" s="5">
        <v>19</v>
      </c>
      <c r="C53" s="5">
        <f>$C$7*B53^2+$C$8*B53+$C$9</f>
        <v>2275</v>
      </c>
      <c r="D53" s="5">
        <f>$D$7*B53^2+$D$8*B53+$D$9</f>
        <v>-793</v>
      </c>
    </row>
    <row r="54" spans="2:4" x14ac:dyDescent="0.35">
      <c r="B54" s="5">
        <v>20</v>
      </c>
      <c r="C54" s="5">
        <f>$C$7*B54^2+$C$8*B54+$C$9</f>
        <v>2515</v>
      </c>
      <c r="D54" s="5">
        <f>$D$7*B54^2+$D$8*B54+$D$9</f>
        <v>-875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A531-1975-4BEE-B143-630F780E047A}">
  <dimension ref="A1:D54"/>
  <sheetViews>
    <sheetView topLeftCell="A13" workbookViewId="0">
      <selection activeCell="H8" sqref="H8"/>
    </sheetView>
  </sheetViews>
  <sheetFormatPr baseColWidth="10" defaultRowHeight="14.5" x14ac:dyDescent="0.35"/>
  <sheetData>
    <row r="1" spans="1:4" ht="21" x14ac:dyDescent="0.5">
      <c r="A1" s="7" t="s">
        <v>14</v>
      </c>
    </row>
    <row r="8" spans="1:4" s="8" customFormat="1" ht="21" x14ac:dyDescent="0.35">
      <c r="A8" s="11"/>
      <c r="B8" s="10" t="s">
        <v>12</v>
      </c>
      <c r="C8" s="9">
        <v>6</v>
      </c>
      <c r="D8" s="9">
        <v>-4</v>
      </c>
    </row>
    <row r="9" spans="1:4" s="8" customFormat="1" ht="21" x14ac:dyDescent="0.35">
      <c r="A9" s="11"/>
      <c r="B9" s="10" t="s">
        <v>11</v>
      </c>
      <c r="C9" s="9">
        <v>-5</v>
      </c>
      <c r="D9" s="9">
        <v>5</v>
      </c>
    </row>
    <row r="10" spans="1:4" ht="21" x14ac:dyDescent="0.5">
      <c r="A10" s="7"/>
    </row>
    <row r="13" spans="1:4" x14ac:dyDescent="0.35">
      <c r="B13" s="6" t="s">
        <v>9</v>
      </c>
      <c r="C13" s="6" t="s">
        <v>8</v>
      </c>
      <c r="D13" s="6" t="s">
        <v>7</v>
      </c>
    </row>
    <row r="14" spans="1:4" x14ac:dyDescent="0.35">
      <c r="B14" s="5">
        <v>-20</v>
      </c>
      <c r="C14" s="5">
        <f>$C$8*B14+$C$9</f>
        <v>-125</v>
      </c>
      <c r="D14" s="5">
        <f>-$D$8*B14+$D$9</f>
        <v>-75</v>
      </c>
    </row>
    <row r="15" spans="1:4" x14ac:dyDescent="0.35">
      <c r="B15" s="5">
        <v>-19</v>
      </c>
      <c r="C15" s="5">
        <f>$C$8*B15+$C$9</f>
        <v>-119</v>
      </c>
      <c r="D15" s="5">
        <f>-$D$8*B15+$D$9</f>
        <v>-71</v>
      </c>
    </row>
    <row r="16" spans="1:4" x14ac:dyDescent="0.35">
      <c r="B16" s="5">
        <v>-18</v>
      </c>
      <c r="C16" s="5">
        <f>$C$8*B16+$C$9</f>
        <v>-113</v>
      </c>
      <c r="D16" s="5">
        <f>-$D$8*B16+$D$9</f>
        <v>-67</v>
      </c>
    </row>
    <row r="17" spans="2:4" x14ac:dyDescent="0.35">
      <c r="B17" s="5">
        <v>-17</v>
      </c>
      <c r="C17" s="5">
        <f>$C$8*B17+$C$9</f>
        <v>-107</v>
      </c>
      <c r="D17" s="5">
        <f>-$D$8*B17+$D$9</f>
        <v>-63</v>
      </c>
    </row>
    <row r="18" spans="2:4" x14ac:dyDescent="0.35">
      <c r="B18" s="5">
        <v>-16</v>
      </c>
      <c r="C18" s="5">
        <f>$C$8*B18+$C$9</f>
        <v>-101</v>
      </c>
      <c r="D18" s="5">
        <f>-$D$8*B18+$D$9</f>
        <v>-59</v>
      </c>
    </row>
    <row r="19" spans="2:4" x14ac:dyDescent="0.35">
      <c r="B19" s="5">
        <v>-15</v>
      </c>
      <c r="C19" s="5">
        <f>$C$8*B19+$C$9</f>
        <v>-95</v>
      </c>
      <c r="D19" s="5">
        <f>-$D$8*B19+$D$9</f>
        <v>-55</v>
      </c>
    </row>
    <row r="20" spans="2:4" x14ac:dyDescent="0.35">
      <c r="B20" s="5">
        <v>-14</v>
      </c>
      <c r="C20" s="5">
        <f>$C$8*B20+$C$9</f>
        <v>-89</v>
      </c>
      <c r="D20" s="5">
        <f>-$D$8*B20+$D$9</f>
        <v>-51</v>
      </c>
    </row>
    <row r="21" spans="2:4" x14ac:dyDescent="0.35">
      <c r="B21" s="5">
        <v>-13</v>
      </c>
      <c r="C21" s="5">
        <f>$C$8*B21+$C$9</f>
        <v>-83</v>
      </c>
      <c r="D21" s="5">
        <f>-$D$8*B21+$D$9</f>
        <v>-47</v>
      </c>
    </row>
    <row r="22" spans="2:4" x14ac:dyDescent="0.35">
      <c r="B22" s="5">
        <v>-12</v>
      </c>
      <c r="C22" s="5">
        <f>$C$8*B22+$C$9</f>
        <v>-77</v>
      </c>
      <c r="D22" s="5">
        <f>-$D$8*B22+$D$9</f>
        <v>-43</v>
      </c>
    </row>
    <row r="23" spans="2:4" x14ac:dyDescent="0.35">
      <c r="B23" s="5">
        <v>-11</v>
      </c>
      <c r="C23" s="5">
        <f>$C$8*B23+$C$9</f>
        <v>-71</v>
      </c>
      <c r="D23" s="5">
        <f>-$D$8*B23+$D$9</f>
        <v>-39</v>
      </c>
    </row>
    <row r="24" spans="2:4" x14ac:dyDescent="0.35">
      <c r="B24" s="5">
        <v>-10</v>
      </c>
      <c r="C24" s="5">
        <f>$C$8*B24+$C$9</f>
        <v>-65</v>
      </c>
      <c r="D24" s="5">
        <f>-$D$8*B24+$D$9</f>
        <v>-35</v>
      </c>
    </row>
    <row r="25" spans="2:4" x14ac:dyDescent="0.35">
      <c r="B25" s="5">
        <v>-9</v>
      </c>
      <c r="C25" s="5">
        <f>$C$8*B25+$C$9</f>
        <v>-59</v>
      </c>
      <c r="D25" s="5">
        <f>-$D$8*B25+$D$9</f>
        <v>-31</v>
      </c>
    </row>
    <row r="26" spans="2:4" x14ac:dyDescent="0.35">
      <c r="B26" s="5">
        <v>-8</v>
      </c>
      <c r="C26" s="5">
        <f>$C$8*B26+$C$9</f>
        <v>-53</v>
      </c>
      <c r="D26" s="5">
        <f>-$D$8*B26+$D$9</f>
        <v>-27</v>
      </c>
    </row>
    <row r="27" spans="2:4" x14ac:dyDescent="0.35">
      <c r="B27" s="5">
        <v>-7</v>
      </c>
      <c r="C27" s="5">
        <f>$C$8*B27+$C$9</f>
        <v>-47</v>
      </c>
      <c r="D27" s="5">
        <f>-$D$8*B27+$D$9</f>
        <v>-23</v>
      </c>
    </row>
    <row r="28" spans="2:4" x14ac:dyDescent="0.35">
      <c r="B28" s="5">
        <v>-6</v>
      </c>
      <c r="C28" s="5">
        <f>$C$8*B28+$C$9</f>
        <v>-41</v>
      </c>
      <c r="D28" s="5">
        <f>-$D$8*B28+$D$9</f>
        <v>-19</v>
      </c>
    </row>
    <row r="29" spans="2:4" x14ac:dyDescent="0.35">
      <c r="B29" s="5">
        <v>-5</v>
      </c>
      <c r="C29" s="5">
        <f>$C$8*B29+$C$9</f>
        <v>-35</v>
      </c>
      <c r="D29" s="5">
        <f>-$D$8*B29+$D$9</f>
        <v>-15</v>
      </c>
    </row>
    <row r="30" spans="2:4" x14ac:dyDescent="0.35">
      <c r="B30" s="5">
        <v>-4</v>
      </c>
      <c r="C30" s="5">
        <f>$C$8*B30+$C$9</f>
        <v>-29</v>
      </c>
      <c r="D30" s="5">
        <f>-$D$8*B30+$D$9</f>
        <v>-11</v>
      </c>
    </row>
    <row r="31" spans="2:4" x14ac:dyDescent="0.35">
      <c r="B31" s="5">
        <v>-3</v>
      </c>
      <c r="C31" s="5">
        <f>$C$8*B31+$C$9</f>
        <v>-23</v>
      </c>
      <c r="D31" s="5">
        <f>-$D$8*B31+$D$9</f>
        <v>-7</v>
      </c>
    </row>
    <row r="32" spans="2:4" x14ac:dyDescent="0.35">
      <c r="B32" s="5">
        <v>-2</v>
      </c>
      <c r="C32" s="5">
        <f>$C$8*B32+$C$9</f>
        <v>-17</v>
      </c>
      <c r="D32" s="5">
        <f>-$D$8*B32+$D$9</f>
        <v>-3</v>
      </c>
    </row>
    <row r="33" spans="2:4" x14ac:dyDescent="0.35">
      <c r="B33" s="5">
        <v>-1</v>
      </c>
      <c r="C33" s="5">
        <f>$C$8*B33+$C$9</f>
        <v>-11</v>
      </c>
      <c r="D33" s="5">
        <f>-$D$8*B33+$D$9</f>
        <v>1</v>
      </c>
    </row>
    <row r="34" spans="2:4" x14ac:dyDescent="0.35">
      <c r="B34" s="5">
        <v>0</v>
      </c>
      <c r="C34" s="5">
        <f>$C$8*B34+$C$9</f>
        <v>-5</v>
      </c>
      <c r="D34" s="5">
        <f>-$D$8*B34+$D$9</f>
        <v>5</v>
      </c>
    </row>
    <row r="35" spans="2:4" x14ac:dyDescent="0.35">
      <c r="B35" s="5">
        <v>1</v>
      </c>
      <c r="C35" s="5">
        <f>$C$8*B35+$C$9</f>
        <v>1</v>
      </c>
      <c r="D35" s="5">
        <f>-$D$8*B35+$D$9</f>
        <v>9</v>
      </c>
    </row>
    <row r="36" spans="2:4" x14ac:dyDescent="0.35">
      <c r="B36" s="5">
        <v>2</v>
      </c>
      <c r="C36" s="5">
        <f>$C$8*B36+$C$9</f>
        <v>7</v>
      </c>
      <c r="D36" s="5">
        <f>-$D$8*B36+$D$9</f>
        <v>13</v>
      </c>
    </row>
    <row r="37" spans="2:4" x14ac:dyDescent="0.35">
      <c r="B37" s="5">
        <v>3</v>
      </c>
      <c r="C37" s="5">
        <f>$C$8*B37+$C$9</f>
        <v>13</v>
      </c>
      <c r="D37" s="5">
        <f>-$D$8*B37+$D$9</f>
        <v>17</v>
      </c>
    </row>
    <row r="38" spans="2:4" x14ac:dyDescent="0.35">
      <c r="B38" s="5">
        <v>4</v>
      </c>
      <c r="C38" s="5">
        <f>$C$8*B38+$C$9</f>
        <v>19</v>
      </c>
      <c r="D38" s="5">
        <f>-$D$8*B38+$D$9</f>
        <v>21</v>
      </c>
    </row>
    <row r="39" spans="2:4" x14ac:dyDescent="0.35">
      <c r="B39" s="5">
        <v>5</v>
      </c>
      <c r="C39" s="5">
        <f>$C$8*B39+$C$9</f>
        <v>25</v>
      </c>
      <c r="D39" s="5">
        <f>-$D$8*B39+$D$9</f>
        <v>25</v>
      </c>
    </row>
    <row r="40" spans="2:4" x14ac:dyDescent="0.35">
      <c r="B40" s="5">
        <v>6</v>
      </c>
      <c r="C40" s="5">
        <f>$C$8*B40+$C$9</f>
        <v>31</v>
      </c>
      <c r="D40" s="5">
        <f>-$D$8*B40+$D$9</f>
        <v>29</v>
      </c>
    </row>
    <row r="41" spans="2:4" x14ac:dyDescent="0.35">
      <c r="B41" s="5">
        <v>7</v>
      </c>
      <c r="C41" s="5">
        <f>$C$8*B41+$C$9</f>
        <v>37</v>
      </c>
      <c r="D41" s="5">
        <f>-$D$8*B41+$D$9</f>
        <v>33</v>
      </c>
    </row>
    <row r="42" spans="2:4" x14ac:dyDescent="0.35">
      <c r="B42" s="5">
        <v>8</v>
      </c>
      <c r="C42" s="5">
        <f>$C$8*B42+$C$9</f>
        <v>43</v>
      </c>
      <c r="D42" s="5">
        <f>-$D$8*B42+$D$9</f>
        <v>37</v>
      </c>
    </row>
    <row r="43" spans="2:4" x14ac:dyDescent="0.35">
      <c r="B43" s="5">
        <v>9</v>
      </c>
      <c r="C43" s="5">
        <f>$C$8*B43+$C$9</f>
        <v>49</v>
      </c>
      <c r="D43" s="5">
        <f>-$D$8*B43+$D$9</f>
        <v>41</v>
      </c>
    </row>
    <row r="44" spans="2:4" x14ac:dyDescent="0.35">
      <c r="B44" s="5">
        <v>10</v>
      </c>
      <c r="C44" s="5">
        <f>$C$8*B44+$C$9</f>
        <v>55</v>
      </c>
      <c r="D44" s="5">
        <f>-$D$8*B44+$D$9</f>
        <v>45</v>
      </c>
    </row>
    <row r="45" spans="2:4" x14ac:dyDescent="0.35">
      <c r="B45" s="5">
        <v>11</v>
      </c>
      <c r="C45" s="5">
        <f>$C$8*B45+$C$9</f>
        <v>61</v>
      </c>
      <c r="D45" s="5">
        <f>-$D$8*B45+$D$9</f>
        <v>49</v>
      </c>
    </row>
    <row r="46" spans="2:4" x14ac:dyDescent="0.35">
      <c r="B46" s="5">
        <v>12</v>
      </c>
      <c r="C46" s="5">
        <f>$C$8*B46+$C$9</f>
        <v>67</v>
      </c>
      <c r="D46" s="5">
        <f>-$D$8*B46+$D$9</f>
        <v>53</v>
      </c>
    </row>
    <row r="47" spans="2:4" x14ac:dyDescent="0.35">
      <c r="B47" s="5">
        <v>13</v>
      </c>
      <c r="C47" s="5">
        <f>$C$8*B47+$C$9</f>
        <v>73</v>
      </c>
      <c r="D47" s="5">
        <f>-$D$8*B47+$D$9</f>
        <v>57</v>
      </c>
    </row>
    <row r="48" spans="2:4" x14ac:dyDescent="0.35">
      <c r="B48" s="5">
        <v>14</v>
      </c>
      <c r="C48" s="5">
        <f>$C$8*B48+$C$9</f>
        <v>79</v>
      </c>
      <c r="D48" s="5">
        <f>-$D$8*B48+$D$9</f>
        <v>61</v>
      </c>
    </row>
    <row r="49" spans="2:4" x14ac:dyDescent="0.35">
      <c r="B49" s="5">
        <v>15</v>
      </c>
      <c r="C49" s="5">
        <f>$C$8*B49+$C$9</f>
        <v>85</v>
      </c>
      <c r="D49" s="5">
        <f>-$D$8*B49+$D$9</f>
        <v>65</v>
      </c>
    </row>
    <row r="50" spans="2:4" x14ac:dyDescent="0.35">
      <c r="B50" s="5">
        <v>16</v>
      </c>
      <c r="C50" s="5">
        <f>$C$8*B50+$C$9</f>
        <v>91</v>
      </c>
      <c r="D50" s="5">
        <f>-$D$8*B50+$D$9</f>
        <v>69</v>
      </c>
    </row>
    <row r="51" spans="2:4" x14ac:dyDescent="0.35">
      <c r="B51" s="5">
        <v>17</v>
      </c>
      <c r="C51" s="5">
        <f>$C$8*B51+$C$9</f>
        <v>97</v>
      </c>
      <c r="D51" s="5">
        <f>-$D$8*B51+$D$9</f>
        <v>73</v>
      </c>
    </row>
    <row r="52" spans="2:4" x14ac:dyDescent="0.35">
      <c r="B52" s="5">
        <v>18</v>
      </c>
      <c r="C52" s="5">
        <f>$C$8*B52+$C$9</f>
        <v>103</v>
      </c>
      <c r="D52" s="5">
        <f>-$D$8*B52+$D$9</f>
        <v>77</v>
      </c>
    </row>
    <row r="53" spans="2:4" x14ac:dyDescent="0.35">
      <c r="B53" s="5">
        <v>19</v>
      </c>
      <c r="C53" s="5">
        <f>$C$8*B53+$C$9</f>
        <v>109</v>
      </c>
      <c r="D53" s="5">
        <f>-$D$8*B53+$D$9</f>
        <v>81</v>
      </c>
    </row>
    <row r="54" spans="2:4" x14ac:dyDescent="0.35">
      <c r="B54" s="5">
        <v>20</v>
      </c>
      <c r="C54" s="5">
        <f>$C$8*B54+$C$9</f>
        <v>115</v>
      </c>
      <c r="D54" s="5">
        <f>-$D$8*B54+$D$9</f>
        <v>85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315E-FA8E-4BF4-8658-CD212C5676A3}">
  <dimension ref="A1:E79"/>
  <sheetViews>
    <sheetView workbookViewId="0">
      <selection activeCell="H4" sqref="H4"/>
    </sheetView>
  </sheetViews>
  <sheetFormatPr baseColWidth="10" defaultRowHeight="14.5" x14ac:dyDescent="0.35"/>
  <cols>
    <col min="4" max="4" width="16.1796875" customWidth="1"/>
    <col min="5" max="5" width="18.1796875" customWidth="1"/>
  </cols>
  <sheetData>
    <row r="1" spans="1:5" ht="21" x14ac:dyDescent="0.5">
      <c r="A1" s="7" t="s">
        <v>23</v>
      </c>
    </row>
    <row r="2" spans="1:5" x14ac:dyDescent="0.35">
      <c r="D2" s="18" t="s">
        <v>22</v>
      </c>
      <c r="E2" s="17">
        <v>1.5</v>
      </c>
    </row>
    <row r="3" spans="1:5" x14ac:dyDescent="0.35">
      <c r="D3" s="18" t="s">
        <v>21</v>
      </c>
      <c r="E3" s="17">
        <v>3.14</v>
      </c>
    </row>
    <row r="4" spans="1:5" x14ac:dyDescent="0.35">
      <c r="A4" s="18" t="s">
        <v>20</v>
      </c>
      <c r="B4" s="17">
        <v>20</v>
      </c>
      <c r="D4" s="18" t="s">
        <v>19</v>
      </c>
      <c r="E4" s="17">
        <v>2</v>
      </c>
    </row>
    <row r="6" spans="1:5" x14ac:dyDescent="0.35">
      <c r="B6" s="16" t="s">
        <v>18</v>
      </c>
      <c r="C6" s="16" t="s">
        <v>17</v>
      </c>
      <c r="D6" s="15" t="s">
        <v>16</v>
      </c>
      <c r="E6" s="14" t="s">
        <v>15</v>
      </c>
    </row>
    <row r="7" spans="1:5" x14ac:dyDescent="0.35">
      <c r="B7" s="5">
        <v>-720</v>
      </c>
      <c r="C7" s="5">
        <f>2*PI()*B7/360</f>
        <v>-12.566370614359172</v>
      </c>
      <c r="D7" s="13">
        <f>SIN(C7)</f>
        <v>4.90059381963448E-16</v>
      </c>
      <c r="E7" s="12">
        <f>$E$2*SIN($E$4*C7+$E$3)</f>
        <v>2.388979374728106E-3</v>
      </c>
    </row>
    <row r="8" spans="1:5" x14ac:dyDescent="0.35">
      <c r="B8" s="5">
        <f>B7+$B$4</f>
        <v>-700</v>
      </c>
      <c r="C8" s="5">
        <f>2*PI()*B8/360</f>
        <v>-12.217304763960305</v>
      </c>
      <c r="D8" s="13">
        <f>SIN(C8)</f>
        <v>0.34202014332567049</v>
      </c>
      <c r="E8" s="12">
        <f>$E$2*SIN($E$4*C8+$E$3)</f>
        <v>-0.96235012731034086</v>
      </c>
    </row>
    <row r="9" spans="1:5" x14ac:dyDescent="0.35">
      <c r="B9" s="5">
        <f>B8+$B$4</f>
        <v>-680</v>
      </c>
      <c r="C9" s="5">
        <f>2*PI()*B9/360</f>
        <v>-11.868238913561441</v>
      </c>
      <c r="D9" s="13">
        <f>SIN(C9)</f>
        <v>0.64278760968653903</v>
      </c>
      <c r="E9" s="12">
        <f>$E$2*SIN($E$4*C9+$E$3)</f>
        <v>-1.4767949140965784</v>
      </c>
    </row>
    <row r="10" spans="1:5" x14ac:dyDescent="0.35">
      <c r="B10" s="5">
        <f>B9+$B$4</f>
        <v>-660</v>
      </c>
      <c r="C10" s="5">
        <f>2*PI()*B10/360</f>
        <v>-11.519173063162574</v>
      </c>
      <c r="D10" s="13">
        <f>SIN(C10)</f>
        <v>0.86602540378443915</v>
      </c>
      <c r="E10" s="12">
        <f>$E$2*SIN($E$4*C10+$E$3)</f>
        <v>-1.3002309478297667</v>
      </c>
    </row>
    <row r="11" spans="1:5" x14ac:dyDescent="0.35">
      <c r="B11" s="5">
        <f>B10+$B$4</f>
        <v>-640</v>
      </c>
      <c r="C11" s="5">
        <f>2*PI()*B11/360</f>
        <v>-11.170107212763709</v>
      </c>
      <c r="D11" s="13">
        <f>SIN(C11)</f>
        <v>0.98480775301220813</v>
      </c>
      <c r="E11" s="12">
        <f>$E$2*SIN($E$4*C11+$E$3)</f>
        <v>-0.51527447061605136</v>
      </c>
    </row>
    <row r="12" spans="1:5" x14ac:dyDescent="0.35">
      <c r="B12" s="5">
        <f>B11+$B$4</f>
        <v>-620</v>
      </c>
      <c r="C12" s="5">
        <f>2*PI()*B12/360</f>
        <v>-10.821041362364843</v>
      </c>
      <c r="D12" s="13">
        <f>SIN(C12)</f>
        <v>0.98480775301220802</v>
      </c>
      <c r="E12" s="12">
        <f>$E$2*SIN($E$4*C12+$E$3)</f>
        <v>0.51078465803676754</v>
      </c>
    </row>
    <row r="13" spans="1:5" x14ac:dyDescent="0.35">
      <c r="B13" s="5">
        <f>B12+$B$4</f>
        <v>-600</v>
      </c>
      <c r="C13" s="5">
        <f>2*PI()*B13/360</f>
        <v>-10.471975511965978</v>
      </c>
      <c r="D13" s="13">
        <f>SIN(C13)</f>
        <v>0.86602540378443871</v>
      </c>
      <c r="E13" s="12">
        <f>$E$2*SIN($E$4*C13+$E$3)</f>
        <v>1.2978419684550384</v>
      </c>
    </row>
    <row r="14" spans="1:5" x14ac:dyDescent="0.35">
      <c r="B14" s="5">
        <f>B13+$B$4</f>
        <v>-580</v>
      </c>
      <c r="C14" s="5">
        <f>2*PI()*B14/360</f>
        <v>-10.12290966156711</v>
      </c>
      <c r="D14" s="13">
        <f>SIN(C14)</f>
        <v>0.64278760968653836</v>
      </c>
      <c r="E14" s="12">
        <f>$E$2*SIN($E$4*C14+$E$3)</f>
        <v>1.4776245979263893</v>
      </c>
    </row>
    <row r="15" spans="1:5" x14ac:dyDescent="0.35">
      <c r="B15" s="5">
        <f>B14+$B$4</f>
        <v>-560</v>
      </c>
      <c r="C15" s="5">
        <f>2*PI()*B15/360</f>
        <v>-9.7738438111682449</v>
      </c>
      <c r="D15" s="13">
        <f>SIN(C15)</f>
        <v>0.34202014332566799</v>
      </c>
      <c r="E15" s="12">
        <f>$E$2*SIN($E$4*C15+$E$3)</f>
        <v>0.96601025605980984</v>
      </c>
    </row>
    <row r="16" spans="1:5" x14ac:dyDescent="0.35">
      <c r="B16" s="5">
        <f>B15+$B$4</f>
        <v>-540</v>
      </c>
      <c r="C16" s="5">
        <f>2*PI()*B16/360</f>
        <v>-9.4247779607693793</v>
      </c>
      <c r="D16" s="13">
        <f>SIN(C16)</f>
        <v>-3.67544536472586E-16</v>
      </c>
      <c r="E16" s="12">
        <f>$E$2*SIN($E$4*C16+$E$3)</f>
        <v>2.3889793747284734E-3</v>
      </c>
    </row>
    <row r="17" spans="2:5" x14ac:dyDescent="0.35">
      <c r="B17" s="5">
        <f>B16+$B$4</f>
        <v>-520</v>
      </c>
      <c r="C17" s="5">
        <f>2*PI()*B17/360</f>
        <v>-9.0757121103705138</v>
      </c>
      <c r="D17" s="13">
        <f>SIN(C17)</f>
        <v>-0.34202014332566871</v>
      </c>
      <c r="E17" s="12">
        <f>$E$2*SIN($E$4*C17+$E$3)</f>
        <v>-0.96235012731033653</v>
      </c>
    </row>
    <row r="18" spans="2:5" x14ac:dyDescent="0.35">
      <c r="B18" s="5">
        <f>B17+$B$4</f>
        <v>-500</v>
      </c>
      <c r="C18" s="5">
        <f>2*PI()*B18/360</f>
        <v>-8.7266462599716466</v>
      </c>
      <c r="D18" s="13">
        <f>SIN(C18)</f>
        <v>-0.64278760968654036</v>
      </c>
      <c r="E18" s="12">
        <f>$E$2*SIN($E$4*C18+$E$3)</f>
        <v>-1.4767949140965793</v>
      </c>
    </row>
    <row r="19" spans="2:5" x14ac:dyDescent="0.35">
      <c r="B19" s="5">
        <f>B18+$B$4</f>
        <v>-480</v>
      </c>
      <c r="C19" s="5">
        <f>2*PI()*B19/360</f>
        <v>-8.3775804095727811</v>
      </c>
      <c r="D19" s="13">
        <f>SIN(C19)</f>
        <v>-0.86602540378443915</v>
      </c>
      <c r="E19" s="12">
        <f>$E$2*SIN($E$4*C19+$E$3)</f>
        <v>-1.3002309478297669</v>
      </c>
    </row>
    <row r="20" spans="2:5" x14ac:dyDescent="0.35">
      <c r="B20" s="5">
        <f>B19+$B$4</f>
        <v>-460</v>
      </c>
      <c r="C20" s="5">
        <f>2*PI()*B20/360</f>
        <v>-8.0285145591739155</v>
      </c>
      <c r="D20" s="13">
        <f>SIN(C20)</f>
        <v>-0.98480775301220813</v>
      </c>
      <c r="E20" s="12">
        <f>$E$2*SIN($E$4*C20+$E$3)</f>
        <v>-0.51527447061605169</v>
      </c>
    </row>
    <row r="21" spans="2:5" x14ac:dyDescent="0.35">
      <c r="B21" s="5">
        <f>B20+$B$4</f>
        <v>-440</v>
      </c>
      <c r="C21" s="5">
        <f>2*PI()*B21/360</f>
        <v>-7.67944870877505</v>
      </c>
      <c r="D21" s="13">
        <f>SIN(C21)</f>
        <v>-0.98480775301220802</v>
      </c>
      <c r="E21" s="12">
        <f>$E$2*SIN($E$4*C21+$E$3)</f>
        <v>0.5107846580367672</v>
      </c>
    </row>
    <row r="22" spans="2:5" x14ac:dyDescent="0.35">
      <c r="B22" s="5">
        <f>B21+$B$4</f>
        <v>-420</v>
      </c>
      <c r="C22" s="5">
        <f>2*PI()*B22/360</f>
        <v>-7.3303828583761845</v>
      </c>
      <c r="D22" s="13">
        <f>SIN(C22)</f>
        <v>-0.86602540378443882</v>
      </c>
      <c r="E22" s="12">
        <f>$E$2*SIN($E$4*C22+$E$3)</f>
        <v>1.2978419684550382</v>
      </c>
    </row>
    <row r="23" spans="2:5" x14ac:dyDescent="0.35">
      <c r="B23" s="5">
        <f>B22+$B$4</f>
        <v>-400</v>
      </c>
      <c r="C23" s="5">
        <f>2*PI()*B23/360</f>
        <v>-6.9813170079773181</v>
      </c>
      <c r="D23" s="13">
        <f>SIN(C23)</f>
        <v>-0.64278760968653914</v>
      </c>
      <c r="E23" s="12">
        <f>$E$2*SIN($E$4*C23+$E$3)</f>
        <v>1.4776245979263898</v>
      </c>
    </row>
    <row r="24" spans="2:5" x14ac:dyDescent="0.35">
      <c r="B24" s="5">
        <f>B23+$B$4</f>
        <v>-380</v>
      </c>
      <c r="C24" s="5">
        <f>2*PI()*B24/360</f>
        <v>-6.6322511575784526</v>
      </c>
      <c r="D24" s="13">
        <f>SIN(C24)</f>
        <v>-0.34202014332566893</v>
      </c>
      <c r="E24" s="12">
        <f>$E$2*SIN($E$4*C24+$E$3)</f>
        <v>0.96601025605981206</v>
      </c>
    </row>
    <row r="25" spans="2:5" x14ac:dyDescent="0.35">
      <c r="B25" s="5">
        <f>B24+$B$4</f>
        <v>-360</v>
      </c>
      <c r="C25" s="5">
        <f>2*PI()*B25/360</f>
        <v>-6.2831853071795862</v>
      </c>
      <c r="D25" s="13">
        <f>SIN(C25)</f>
        <v>2.45029690981724E-16</v>
      </c>
      <c r="E25" s="12">
        <f>$E$2*SIN($E$4*C25+$E$3)</f>
        <v>2.3889793747288411E-3</v>
      </c>
    </row>
    <row r="26" spans="2:5" x14ac:dyDescent="0.35">
      <c r="B26" s="5">
        <f>B25+$B$4</f>
        <v>-340</v>
      </c>
      <c r="C26" s="5">
        <f>2*PI()*B26/360</f>
        <v>-5.9341194567807207</v>
      </c>
      <c r="D26" s="13">
        <f>SIN(C26)</f>
        <v>0.3420201433256686</v>
      </c>
      <c r="E26" s="12">
        <f>$E$2*SIN($E$4*C26+$E$3)</f>
        <v>-0.9623501273103362</v>
      </c>
    </row>
    <row r="27" spans="2:5" x14ac:dyDescent="0.35">
      <c r="B27" s="5">
        <f>B26+$B$4</f>
        <v>-320</v>
      </c>
      <c r="C27" s="5">
        <f>2*PI()*B27/360</f>
        <v>-5.5850536063818543</v>
      </c>
      <c r="D27" s="13">
        <f>SIN(C27)</f>
        <v>0.64278760968653958</v>
      </c>
      <c r="E27" s="12">
        <f>$E$2*SIN($E$4*C27+$E$3)</f>
        <v>-1.4767949140965786</v>
      </c>
    </row>
    <row r="28" spans="2:5" x14ac:dyDescent="0.35">
      <c r="B28" s="5">
        <f>B27+$B$4</f>
        <v>-300</v>
      </c>
      <c r="C28" s="5">
        <f>2*PI()*B28/360</f>
        <v>-5.2359877559829888</v>
      </c>
      <c r="D28" s="13">
        <f>SIN(C28)</f>
        <v>0.8660254037844386</v>
      </c>
      <c r="E28" s="12">
        <f>$E$2*SIN($E$4*C28+$E$3)</f>
        <v>-1.3002309478297684</v>
      </c>
    </row>
    <row r="29" spans="2:5" x14ac:dyDescent="0.35">
      <c r="B29" s="5">
        <f>B28+$B$4</f>
        <v>-280</v>
      </c>
      <c r="C29" s="5">
        <f>2*PI()*B29/360</f>
        <v>-4.8869219055841224</v>
      </c>
      <c r="D29" s="13">
        <f>SIN(C29)</f>
        <v>0.98480775301220813</v>
      </c>
      <c r="E29" s="12">
        <f>$E$2*SIN($E$4*C29+$E$3)</f>
        <v>-0.51527447061605214</v>
      </c>
    </row>
    <row r="30" spans="2:5" x14ac:dyDescent="0.35">
      <c r="B30" s="5">
        <f>B29+$B$4</f>
        <v>-260</v>
      </c>
      <c r="C30" s="5">
        <f>2*PI()*B30/360</f>
        <v>-4.5378560551852569</v>
      </c>
      <c r="D30" s="13">
        <f>SIN(C30)</f>
        <v>0.98480775301220802</v>
      </c>
      <c r="E30" s="12">
        <f>$E$2*SIN($E$4*C30+$E$3)</f>
        <v>0.51078465803676687</v>
      </c>
    </row>
    <row r="31" spans="2:5" x14ac:dyDescent="0.35">
      <c r="B31" s="5">
        <f>B30+$B$4</f>
        <v>-240</v>
      </c>
      <c r="C31" s="5">
        <f>2*PI()*B31/360</f>
        <v>-4.1887902047863905</v>
      </c>
      <c r="D31" s="13">
        <f>SIN(C31)</f>
        <v>0.86602540378443837</v>
      </c>
      <c r="E31" s="12">
        <f>$E$2*SIN($E$4*C31+$E$3)</f>
        <v>1.2978419684550393</v>
      </c>
    </row>
    <row r="32" spans="2:5" x14ac:dyDescent="0.35">
      <c r="B32" s="5">
        <f>B31+$B$4</f>
        <v>-220</v>
      </c>
      <c r="C32" s="5">
        <f>2*PI()*B32/360</f>
        <v>-3.839724354387525</v>
      </c>
      <c r="D32" s="13">
        <f>SIN(C32)</f>
        <v>0.64278760968653925</v>
      </c>
      <c r="E32" s="12">
        <f>$E$2*SIN($E$4*C32+$E$3)</f>
        <v>1.4776245979263898</v>
      </c>
    </row>
    <row r="33" spans="2:5" x14ac:dyDescent="0.35">
      <c r="B33" s="5">
        <f>B32+$B$4</f>
        <v>-200</v>
      </c>
      <c r="C33" s="5">
        <f>2*PI()*B33/360</f>
        <v>-3.4906585039886591</v>
      </c>
      <c r="D33" s="13">
        <f>SIN(C33)</f>
        <v>0.34202014332566866</v>
      </c>
      <c r="E33" s="12">
        <f>$E$2*SIN($E$4*C33+$E$3)</f>
        <v>0.96601025605981183</v>
      </c>
    </row>
    <row r="34" spans="2:5" x14ac:dyDescent="0.35">
      <c r="B34" s="5">
        <f>B33+$B$4</f>
        <v>-180</v>
      </c>
      <c r="C34" s="5">
        <f>2*PI()*B34/360</f>
        <v>-3.1415926535897931</v>
      </c>
      <c r="D34" s="13">
        <f>SIN(C34)</f>
        <v>-1.22514845490862E-16</v>
      </c>
      <c r="E34" s="12">
        <f>$E$2*SIN($E$4*C34+$E$3)</f>
        <v>2.388979374729875E-3</v>
      </c>
    </row>
    <row r="35" spans="2:5" x14ac:dyDescent="0.35">
      <c r="B35" s="5">
        <f>B34+$B$4</f>
        <v>-160</v>
      </c>
      <c r="C35" s="5">
        <f>2*PI()*B35/360</f>
        <v>-2.7925268031909272</v>
      </c>
      <c r="D35" s="13">
        <f>SIN(C35)</f>
        <v>-0.34202014332566888</v>
      </c>
      <c r="E35" s="12">
        <f>$E$2*SIN($E$4*C35+$E$3)</f>
        <v>-0.96235012731033653</v>
      </c>
    </row>
    <row r="36" spans="2:5" x14ac:dyDescent="0.35">
      <c r="B36" s="5">
        <f>B35+$B$4</f>
        <v>-140</v>
      </c>
      <c r="C36" s="5">
        <f>2*PI()*B36/360</f>
        <v>-2.4434609527920612</v>
      </c>
      <c r="D36" s="13">
        <f>SIN(C36)</f>
        <v>-0.64278760968653947</v>
      </c>
      <c r="E36" s="12">
        <f>$E$2*SIN($E$4*C36+$E$3)</f>
        <v>-1.4767949140965784</v>
      </c>
    </row>
    <row r="37" spans="2:5" x14ac:dyDescent="0.35">
      <c r="B37" s="5">
        <f>B36+$B$4</f>
        <v>-120</v>
      </c>
      <c r="C37" s="5">
        <f>2*PI()*B37/360</f>
        <v>-2.0943951023931953</v>
      </c>
      <c r="D37" s="13">
        <f>SIN(C37)</f>
        <v>-0.86602540378443871</v>
      </c>
      <c r="E37" s="12">
        <f>$E$2*SIN($E$4*C37+$E$3)</f>
        <v>-1.3002309478297682</v>
      </c>
    </row>
    <row r="38" spans="2:5" x14ac:dyDescent="0.35">
      <c r="B38" s="5">
        <f>B37+$B$4</f>
        <v>-100</v>
      </c>
      <c r="C38" s="5">
        <f>2*PI()*B38/360</f>
        <v>-1.7453292519943295</v>
      </c>
      <c r="D38" s="13">
        <f>SIN(C38)</f>
        <v>-0.98480775301220802</v>
      </c>
      <c r="E38" s="12">
        <f>$E$2*SIN($E$4*C38+$E$3)</f>
        <v>-0.51527447061605369</v>
      </c>
    </row>
    <row r="39" spans="2:5" x14ac:dyDescent="0.35">
      <c r="B39" s="5">
        <f>B38+$B$4</f>
        <v>-80</v>
      </c>
      <c r="C39" s="5">
        <f>2*PI()*B39/360</f>
        <v>-1.3962634015954636</v>
      </c>
      <c r="D39" s="13">
        <f>SIN(C39)</f>
        <v>-0.98480775301220802</v>
      </c>
      <c r="E39" s="12">
        <f>$E$2*SIN($E$4*C39+$E$3)</f>
        <v>0.51078465803676654</v>
      </c>
    </row>
    <row r="40" spans="2:5" x14ac:dyDescent="0.35">
      <c r="B40" s="5">
        <f>B39+$B$4</f>
        <v>-60</v>
      </c>
      <c r="C40" s="5">
        <f>2*PI()*B40/360</f>
        <v>-1.0471975511965976</v>
      </c>
      <c r="D40" s="13">
        <f>SIN(C40)</f>
        <v>-0.8660254037844386</v>
      </c>
      <c r="E40" s="12">
        <f>$E$2*SIN($E$4*C40+$E$3)</f>
        <v>1.2978419684550384</v>
      </c>
    </row>
    <row r="41" spans="2:5" x14ac:dyDescent="0.35">
      <c r="B41" s="5">
        <f>B40+$B$4</f>
        <v>-40</v>
      </c>
      <c r="C41" s="5">
        <f>2*PI()*B41/360</f>
        <v>-0.69813170079773179</v>
      </c>
      <c r="D41" s="13">
        <f>SIN(C41)</f>
        <v>-0.64278760968653925</v>
      </c>
      <c r="E41" s="12">
        <f>$E$2*SIN($E$4*C41+$E$3)</f>
        <v>1.4776245979263898</v>
      </c>
    </row>
    <row r="42" spans="2:5" x14ac:dyDescent="0.35">
      <c r="B42" s="5">
        <f>B41+$B$4</f>
        <v>-20</v>
      </c>
      <c r="C42" s="5">
        <f>2*PI()*B42/360</f>
        <v>-0.3490658503988659</v>
      </c>
      <c r="D42" s="13">
        <f>SIN(C42)</f>
        <v>-0.34202014332566871</v>
      </c>
      <c r="E42" s="12">
        <f>$E$2*SIN($E$4*C42+$E$3)</f>
        <v>0.96601025605981206</v>
      </c>
    </row>
    <row r="43" spans="2:5" x14ac:dyDescent="0.35">
      <c r="B43" s="5">
        <f>B42+$B$4</f>
        <v>0</v>
      </c>
      <c r="C43" s="5">
        <f>2*PI()*B43/360</f>
        <v>0</v>
      </c>
      <c r="D43" s="13">
        <f>SIN(C43)</f>
        <v>0</v>
      </c>
      <c r="E43" s="12">
        <f>$E$2*SIN($E$4*C43+$E$3)</f>
        <v>2.3889793747302423E-3</v>
      </c>
    </row>
    <row r="44" spans="2:5" x14ac:dyDescent="0.35">
      <c r="B44" s="5">
        <f>B43+$B$4</f>
        <v>20</v>
      </c>
      <c r="C44" s="5">
        <f>2*PI()*B44/360</f>
        <v>0.3490658503988659</v>
      </c>
      <c r="D44" s="13">
        <f>SIN(C44)</f>
        <v>0.34202014332566871</v>
      </c>
      <c r="E44" s="12">
        <f>$E$2*SIN($E$4*C44+$E$3)</f>
        <v>-0.9623501273103362</v>
      </c>
    </row>
    <row r="45" spans="2:5" x14ac:dyDescent="0.35">
      <c r="B45" s="5">
        <f>B44+$B$4</f>
        <v>40</v>
      </c>
      <c r="C45" s="5">
        <f>2*PI()*B45/360</f>
        <v>0.69813170079773179</v>
      </c>
      <c r="D45" s="13">
        <f>SIN(C45)</f>
        <v>0.64278760968653925</v>
      </c>
      <c r="E45" s="12">
        <f>$E$2*SIN($E$4*C45+$E$3)</f>
        <v>-1.4767949140965784</v>
      </c>
    </row>
    <row r="46" spans="2:5" x14ac:dyDescent="0.35">
      <c r="B46" s="5">
        <f>B45+$B$4</f>
        <v>60</v>
      </c>
      <c r="C46" s="5">
        <f>2*PI()*B46/360</f>
        <v>1.0471975511965976</v>
      </c>
      <c r="D46" s="13">
        <f>SIN(C46)</f>
        <v>0.8660254037844386</v>
      </c>
      <c r="E46" s="12">
        <f>$E$2*SIN($E$4*C46+$E$3)</f>
        <v>-1.3002309478297687</v>
      </c>
    </row>
    <row r="47" spans="2:5" x14ac:dyDescent="0.35">
      <c r="B47" s="5">
        <f>B46+$B$4</f>
        <v>80</v>
      </c>
      <c r="C47" s="5">
        <f>2*PI()*B47/360</f>
        <v>1.3962634015954636</v>
      </c>
      <c r="D47" s="13">
        <f>SIN(C47)</f>
        <v>0.98480775301220802</v>
      </c>
      <c r="E47" s="12">
        <f>$E$2*SIN($E$4*C47+$E$3)</f>
        <v>-0.51527447061605403</v>
      </c>
    </row>
    <row r="48" spans="2:5" x14ac:dyDescent="0.35">
      <c r="B48" s="5">
        <f>B47+$B$4</f>
        <v>100</v>
      </c>
      <c r="C48" s="5">
        <f>2*PI()*B48/360</f>
        <v>1.7453292519943295</v>
      </c>
      <c r="D48" s="13">
        <f>SIN(C48)</f>
        <v>0.98480775301220802</v>
      </c>
      <c r="E48" s="12">
        <f>$E$2*SIN($E$4*C48+$E$3)</f>
        <v>0.5107846580367662</v>
      </c>
    </row>
    <row r="49" spans="2:5" x14ac:dyDescent="0.35">
      <c r="B49" s="5">
        <f>B48+$B$4</f>
        <v>120</v>
      </c>
      <c r="C49" s="5">
        <f>2*PI()*B49/360</f>
        <v>2.0943951023931953</v>
      </c>
      <c r="D49" s="13">
        <f>SIN(C49)</f>
        <v>0.86602540378443871</v>
      </c>
      <c r="E49" s="12">
        <f>$E$2*SIN($E$4*C49+$E$3)</f>
        <v>1.2978419684550377</v>
      </c>
    </row>
    <row r="50" spans="2:5" x14ac:dyDescent="0.35">
      <c r="B50" s="5">
        <f>B49+$B$4</f>
        <v>140</v>
      </c>
      <c r="C50" s="5">
        <f>2*PI()*B50/360</f>
        <v>2.4434609527920612</v>
      </c>
      <c r="D50" s="13">
        <f>SIN(C50)</f>
        <v>0.64278760968653947</v>
      </c>
      <c r="E50" s="12">
        <f>$E$2*SIN($E$4*C50+$E$3)</f>
        <v>1.4776245979263898</v>
      </c>
    </row>
    <row r="51" spans="2:5" x14ac:dyDescent="0.35">
      <c r="B51" s="5">
        <f>B50+$B$4</f>
        <v>160</v>
      </c>
      <c r="C51" s="5">
        <f>2*PI()*B51/360</f>
        <v>2.7925268031909272</v>
      </c>
      <c r="D51" s="13">
        <f>SIN(C51)</f>
        <v>0.34202014332566888</v>
      </c>
      <c r="E51" s="12">
        <f>$E$2*SIN($E$4*C51+$E$3)</f>
        <v>0.96601025605981294</v>
      </c>
    </row>
    <row r="52" spans="2:5" x14ac:dyDescent="0.35">
      <c r="B52" s="5">
        <f>B51+$B$4</f>
        <v>180</v>
      </c>
      <c r="C52" s="5">
        <f>2*PI()*B52/360</f>
        <v>3.1415926535897931</v>
      </c>
      <c r="D52" s="13">
        <f>SIN(C52)</f>
        <v>1.22514845490862E-16</v>
      </c>
      <c r="E52" s="12">
        <f>$E$2*SIN($E$4*C52+$E$3)</f>
        <v>2.3889793747299435E-3</v>
      </c>
    </row>
    <row r="53" spans="2:5" x14ac:dyDescent="0.35">
      <c r="B53" s="5">
        <f>B52+$B$4</f>
        <v>200</v>
      </c>
      <c r="C53" s="5">
        <f>2*PI()*B53/360</f>
        <v>3.4906585039886591</v>
      </c>
      <c r="D53" s="13">
        <f>SIN(C53)</f>
        <v>-0.34202014332566866</v>
      </c>
      <c r="E53" s="12">
        <f>$E$2*SIN($E$4*C53+$E$3)</f>
        <v>-0.96235012731033542</v>
      </c>
    </row>
    <row r="54" spans="2:5" x14ac:dyDescent="0.35">
      <c r="B54" s="5">
        <f>B53+$B$4</f>
        <v>220</v>
      </c>
      <c r="C54" s="5">
        <f>2*PI()*B54/360</f>
        <v>3.839724354387525</v>
      </c>
      <c r="D54" s="13">
        <f>SIN(C54)</f>
        <v>-0.64278760968653925</v>
      </c>
      <c r="E54" s="12">
        <f>$E$2*SIN($E$4*C54+$E$3)</f>
        <v>-1.4767949140965784</v>
      </c>
    </row>
    <row r="55" spans="2:5" x14ac:dyDescent="0.35">
      <c r="B55" s="5">
        <f>B54+$B$4</f>
        <v>240</v>
      </c>
      <c r="C55" s="5">
        <f>2*PI()*B55/360</f>
        <v>4.1887902047863905</v>
      </c>
      <c r="D55" s="13">
        <f>SIN(C55)</f>
        <v>-0.86602540378443837</v>
      </c>
      <c r="E55" s="12">
        <f>$E$2*SIN($E$4*C55+$E$3)</f>
        <v>-1.3002309478297689</v>
      </c>
    </row>
    <row r="56" spans="2:5" x14ac:dyDescent="0.35">
      <c r="B56" s="5">
        <f>B55+$B$4</f>
        <v>260</v>
      </c>
      <c r="C56" s="5">
        <f>2*PI()*B56/360</f>
        <v>4.5378560551852569</v>
      </c>
      <c r="D56" s="13">
        <f>SIN(C56)</f>
        <v>-0.98480775301220802</v>
      </c>
      <c r="E56" s="12">
        <f>$E$2*SIN($E$4*C56+$E$3)</f>
        <v>-0.51527447061605314</v>
      </c>
    </row>
    <row r="57" spans="2:5" x14ac:dyDescent="0.35">
      <c r="B57" s="5">
        <f>B56+$B$4</f>
        <v>280</v>
      </c>
      <c r="C57" s="5">
        <f>2*PI()*B57/360</f>
        <v>4.8869219055841224</v>
      </c>
      <c r="D57" s="13">
        <f>SIN(C57)</f>
        <v>-0.98480775301220813</v>
      </c>
      <c r="E57" s="12">
        <f>$E$2*SIN($E$4*C57+$E$3)</f>
        <v>0.51078465803676587</v>
      </c>
    </row>
    <row r="58" spans="2:5" x14ac:dyDescent="0.35">
      <c r="B58" s="5">
        <f>B57+$B$4</f>
        <v>300</v>
      </c>
      <c r="C58" s="5">
        <f>2*PI()*B58/360</f>
        <v>5.2359877559829888</v>
      </c>
      <c r="D58" s="13">
        <f>SIN(C58)</f>
        <v>-0.8660254037844386</v>
      </c>
      <c r="E58" s="12">
        <f>$E$2*SIN($E$4*C58+$E$3)</f>
        <v>1.2978419684550389</v>
      </c>
    </row>
    <row r="59" spans="2:5" x14ac:dyDescent="0.35">
      <c r="B59" s="5">
        <f>B58+$B$4</f>
        <v>320</v>
      </c>
      <c r="C59" s="5">
        <f>2*PI()*B59/360</f>
        <v>5.5850536063818543</v>
      </c>
      <c r="D59" s="13">
        <f>SIN(C59)</f>
        <v>-0.64278760968653958</v>
      </c>
      <c r="E59" s="12">
        <f>$E$2*SIN($E$4*C59+$E$3)</f>
        <v>1.4776245979263898</v>
      </c>
    </row>
    <row r="60" spans="2:5" x14ac:dyDescent="0.35">
      <c r="B60" s="5">
        <f>B59+$B$4</f>
        <v>340</v>
      </c>
      <c r="C60" s="5">
        <f>2*PI()*B60/360</f>
        <v>5.9341194567807207</v>
      </c>
      <c r="D60" s="13">
        <f>SIN(C60)</f>
        <v>-0.3420201433256686</v>
      </c>
      <c r="E60" s="12">
        <f>$E$2*SIN($E$4*C60+$E$3)</f>
        <v>0.96601025605981117</v>
      </c>
    </row>
    <row r="61" spans="2:5" x14ac:dyDescent="0.35">
      <c r="B61" s="5">
        <f>B60+$B$4</f>
        <v>360</v>
      </c>
      <c r="C61" s="5">
        <f>2*PI()*B61/360</f>
        <v>6.2831853071795862</v>
      </c>
      <c r="D61" s="13">
        <f>SIN(C61)</f>
        <v>-2.45029690981724E-16</v>
      </c>
      <c r="E61" s="12">
        <f>$E$2*SIN($E$4*C61+$E$3)</f>
        <v>2.3889793747303113E-3</v>
      </c>
    </row>
    <row r="62" spans="2:5" x14ac:dyDescent="0.35">
      <c r="B62" s="5">
        <f>B61+$B$4</f>
        <v>380</v>
      </c>
      <c r="C62" s="5">
        <f>2*PI()*B62/360</f>
        <v>6.6322511575784526</v>
      </c>
      <c r="D62" s="13">
        <f>SIN(C62)</f>
        <v>0.34202014332566893</v>
      </c>
      <c r="E62" s="12">
        <f>$E$2*SIN($E$4*C62+$E$3)</f>
        <v>-0.96235012731033498</v>
      </c>
    </row>
    <row r="63" spans="2:5" x14ac:dyDescent="0.35">
      <c r="B63" s="5">
        <f>B62+$B$4</f>
        <v>400</v>
      </c>
      <c r="C63" s="5">
        <f>2*PI()*B63/360</f>
        <v>6.9813170079773181</v>
      </c>
      <c r="D63" s="13">
        <f>SIN(C63)</f>
        <v>0.64278760968653914</v>
      </c>
      <c r="E63" s="12">
        <f>$E$2*SIN($E$4*C63+$E$3)</f>
        <v>-1.4767949140965779</v>
      </c>
    </row>
    <row r="64" spans="2:5" x14ac:dyDescent="0.35">
      <c r="B64" s="5">
        <f>B63+$B$4</f>
        <v>420</v>
      </c>
      <c r="C64" s="5">
        <f>2*PI()*B64/360</f>
        <v>7.3303828583761845</v>
      </c>
      <c r="D64" s="13">
        <f>SIN(C64)</f>
        <v>0.86602540378443882</v>
      </c>
      <c r="E64" s="12">
        <f>$E$2*SIN($E$4*C64+$E$3)</f>
        <v>-1.3002309478297678</v>
      </c>
    </row>
    <row r="65" spans="2:5" x14ac:dyDescent="0.35">
      <c r="B65" s="5">
        <f>B64+$B$4</f>
        <v>440</v>
      </c>
      <c r="C65" s="5">
        <f>2*PI()*B65/360</f>
        <v>7.67944870877505</v>
      </c>
      <c r="D65" s="13">
        <f>SIN(C65)</f>
        <v>0.98480775301220802</v>
      </c>
      <c r="E65" s="12">
        <f>$E$2*SIN($E$4*C65+$E$3)</f>
        <v>-0.51527447061605347</v>
      </c>
    </row>
    <row r="66" spans="2:5" x14ac:dyDescent="0.35">
      <c r="B66" s="5">
        <f>B65+$B$4</f>
        <v>460</v>
      </c>
      <c r="C66" s="5">
        <f>2*PI()*B66/360</f>
        <v>8.0285145591739155</v>
      </c>
      <c r="D66" s="13">
        <f>SIN(C66)</f>
        <v>0.98480775301220813</v>
      </c>
      <c r="E66" s="12">
        <f>$E$2*SIN($E$4*C66+$E$3)</f>
        <v>0.51078465803676543</v>
      </c>
    </row>
    <row r="67" spans="2:5" x14ac:dyDescent="0.35">
      <c r="B67" s="5">
        <f>B66+$B$4</f>
        <v>480</v>
      </c>
      <c r="C67" s="5">
        <f>2*PI()*B67/360</f>
        <v>8.3775804095727811</v>
      </c>
      <c r="D67" s="13">
        <f>SIN(C67)</f>
        <v>0.86602540378443915</v>
      </c>
      <c r="E67" s="12">
        <f>$E$2*SIN($E$4*C67+$E$3)</f>
        <v>1.2978419684550373</v>
      </c>
    </row>
    <row r="68" spans="2:5" x14ac:dyDescent="0.35">
      <c r="B68" s="5">
        <f>B67+$B$4</f>
        <v>500</v>
      </c>
      <c r="C68" s="5">
        <f>2*PI()*B68/360</f>
        <v>8.7266462599716466</v>
      </c>
      <c r="D68" s="13">
        <f>SIN(C68)</f>
        <v>0.64278760968654036</v>
      </c>
      <c r="E68" s="12">
        <f>$E$2*SIN($E$4*C68+$E$3)</f>
        <v>1.4776245979263904</v>
      </c>
    </row>
    <row r="69" spans="2:5" x14ac:dyDescent="0.35">
      <c r="B69" s="5">
        <f>B68+$B$4</f>
        <v>520</v>
      </c>
      <c r="C69" s="5">
        <f>2*PI()*B69/360</f>
        <v>9.0757121103705138</v>
      </c>
      <c r="D69" s="13">
        <f>SIN(C69)</f>
        <v>0.34202014332566871</v>
      </c>
      <c r="E69" s="12">
        <f>$E$2*SIN($E$4*C69+$E$3)</f>
        <v>0.96601025605981139</v>
      </c>
    </row>
    <row r="70" spans="2:5" x14ac:dyDescent="0.35">
      <c r="B70" s="5">
        <f>B69+$B$4</f>
        <v>540</v>
      </c>
      <c r="C70" s="5">
        <f>2*PI()*B70/360</f>
        <v>9.4247779607693793</v>
      </c>
      <c r="D70" s="13">
        <f>SIN(C70)</f>
        <v>3.67544536472586E-16</v>
      </c>
      <c r="E70" s="12">
        <f>$E$2*SIN($E$4*C70+$E$3)</f>
        <v>2.3889793747306791E-3</v>
      </c>
    </row>
    <row r="71" spans="2:5" x14ac:dyDescent="0.35">
      <c r="B71" s="5">
        <f>B70+$B$4</f>
        <v>560</v>
      </c>
      <c r="C71" s="5">
        <f>2*PI()*B71/360</f>
        <v>9.7738438111682449</v>
      </c>
      <c r="D71" s="13">
        <f>SIN(C71)</f>
        <v>-0.34202014332566799</v>
      </c>
      <c r="E71" s="12">
        <f>$E$2*SIN($E$4*C71+$E$3)</f>
        <v>-0.96235012731033487</v>
      </c>
    </row>
    <row r="72" spans="2:5" x14ac:dyDescent="0.35">
      <c r="B72" s="5">
        <f>B71+$B$4</f>
        <v>580</v>
      </c>
      <c r="C72" s="5">
        <f>2*PI()*B72/360</f>
        <v>10.12290966156711</v>
      </c>
      <c r="D72" s="13">
        <f>SIN(C72)</f>
        <v>-0.64278760968653836</v>
      </c>
      <c r="E72" s="12">
        <f>$E$2*SIN($E$4*C72+$E$3)</f>
        <v>-1.4767949140965779</v>
      </c>
    </row>
    <row r="73" spans="2:5" x14ac:dyDescent="0.35">
      <c r="B73" s="5">
        <f>B72+$B$4</f>
        <v>600</v>
      </c>
      <c r="C73" s="5">
        <f>2*PI()*B73/360</f>
        <v>10.471975511965978</v>
      </c>
      <c r="D73" s="13">
        <f>SIN(C73)</f>
        <v>-0.86602540378443871</v>
      </c>
      <c r="E73" s="12">
        <f>$E$2*SIN($E$4*C73+$E$3)</f>
        <v>-1.300230947829768</v>
      </c>
    </row>
    <row r="74" spans="2:5" x14ac:dyDescent="0.35">
      <c r="B74" s="5">
        <f>B73+$B$4</f>
        <v>620</v>
      </c>
      <c r="C74" s="5">
        <f>2*PI()*B74/360</f>
        <v>10.821041362364843</v>
      </c>
      <c r="D74" s="13">
        <f>SIN(C74)</f>
        <v>-0.98480775301220802</v>
      </c>
      <c r="E74" s="12">
        <f>$E$2*SIN($E$4*C74+$E$3)</f>
        <v>-0.5152744706160538</v>
      </c>
    </row>
    <row r="75" spans="2:5" x14ac:dyDescent="0.35">
      <c r="B75" s="5">
        <f>B74+$B$4</f>
        <v>640</v>
      </c>
      <c r="C75" s="5">
        <f>2*PI()*B75/360</f>
        <v>11.170107212763709</v>
      </c>
      <c r="D75" s="13">
        <f>SIN(C75)</f>
        <v>-0.98480775301220813</v>
      </c>
      <c r="E75" s="12">
        <f>$E$2*SIN($E$4*C75+$E$3)</f>
        <v>0.51078465803676509</v>
      </c>
    </row>
    <row r="76" spans="2:5" x14ac:dyDescent="0.35">
      <c r="B76" s="5">
        <f>B75+$B$4</f>
        <v>660</v>
      </c>
      <c r="C76" s="5">
        <f>2*PI()*B76/360</f>
        <v>11.519173063162574</v>
      </c>
      <c r="D76" s="13">
        <f>SIN(C76)</f>
        <v>-0.86602540378443915</v>
      </c>
      <c r="E76" s="12">
        <f>$E$2*SIN($E$4*C76+$E$3)</f>
        <v>1.2978419684550371</v>
      </c>
    </row>
    <row r="77" spans="2:5" x14ac:dyDescent="0.35">
      <c r="B77" s="5">
        <f>B76+$B$4</f>
        <v>680</v>
      </c>
      <c r="C77" s="5">
        <f>2*PI()*B77/360</f>
        <v>11.868238913561441</v>
      </c>
      <c r="D77" s="13">
        <f>SIN(C77)</f>
        <v>-0.64278760968653903</v>
      </c>
      <c r="E77" s="12">
        <f>$E$2*SIN($E$4*C77+$E$3)</f>
        <v>1.4776245979263896</v>
      </c>
    </row>
    <row r="78" spans="2:5" x14ac:dyDescent="0.35">
      <c r="B78" s="5">
        <f>B77+$B$4</f>
        <v>700</v>
      </c>
      <c r="C78" s="5">
        <f>2*PI()*B78/360</f>
        <v>12.217304763960305</v>
      </c>
      <c r="D78" s="13">
        <f>SIN(C78)</f>
        <v>-0.34202014332567049</v>
      </c>
      <c r="E78" s="12">
        <f>$E$2*SIN($E$4*C78+$E$3)</f>
        <v>0.96601025605981583</v>
      </c>
    </row>
    <row r="79" spans="2:5" x14ac:dyDescent="0.35">
      <c r="B79" s="5">
        <f>B78+$B$4</f>
        <v>720</v>
      </c>
      <c r="C79" s="5">
        <f>2*PI()*B79/360</f>
        <v>12.566370614359172</v>
      </c>
      <c r="D79" s="13">
        <f>SIN(C79)</f>
        <v>-4.90059381963448E-16</v>
      </c>
      <c r="E79" s="12">
        <f>$E$2*SIN($E$4*C79+$E$3)</f>
        <v>2.3889793747310464E-3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F8D4-2EE4-402A-A3D1-82575B13571C}">
  <dimension ref="A2:E55"/>
  <sheetViews>
    <sheetView zoomScale="115" zoomScaleNormal="115" workbookViewId="0">
      <selection activeCell="G6" sqref="G6"/>
    </sheetView>
  </sheetViews>
  <sheetFormatPr baseColWidth="10" defaultRowHeight="14.5" x14ac:dyDescent="0.35"/>
  <cols>
    <col min="3" max="3" width="13.81640625" customWidth="1"/>
  </cols>
  <sheetData>
    <row r="2" spans="1:5" x14ac:dyDescent="0.35">
      <c r="C2" s="18" t="s">
        <v>29</v>
      </c>
      <c r="D2" s="5"/>
      <c r="E2" s="17">
        <v>1.5</v>
      </c>
    </row>
    <row r="3" spans="1:5" x14ac:dyDescent="0.35">
      <c r="A3" s="5" t="s">
        <v>28</v>
      </c>
      <c r="B3" s="17">
        <v>20</v>
      </c>
      <c r="C3" s="18" t="s">
        <v>27</v>
      </c>
      <c r="D3" s="5"/>
      <c r="E3" s="17">
        <v>0.5</v>
      </c>
    </row>
    <row r="4" spans="1:5" x14ac:dyDescent="0.35">
      <c r="B4" s="21" t="s">
        <v>18</v>
      </c>
      <c r="C4" s="21" t="s">
        <v>26</v>
      </c>
      <c r="D4" s="20" t="s">
        <v>25</v>
      </c>
      <c r="E4" s="19" t="s">
        <v>24</v>
      </c>
    </row>
    <row r="5" spans="1:5" x14ac:dyDescent="0.35">
      <c r="B5" s="5">
        <v>-360</v>
      </c>
      <c r="C5" s="5">
        <f>2*PI()*B5/360</f>
        <v>-6.2831853071795862</v>
      </c>
      <c r="D5" s="5">
        <f>SIN(C5)</f>
        <v>2.45029690981724E-16</v>
      </c>
      <c r="E5" s="5">
        <f>$E$2*SIN(C5+$E$3)</f>
        <v>0.71913830790630484</v>
      </c>
    </row>
    <row r="6" spans="1:5" x14ac:dyDescent="0.35">
      <c r="B6" s="5">
        <f>B5+$B$3</f>
        <v>-340</v>
      </c>
      <c r="C6" s="5">
        <f>2*PI()*B6/360</f>
        <v>-5.9341194567807207</v>
      </c>
      <c r="D6" s="5">
        <f>SIN(C6)</f>
        <v>0.3420201433256686</v>
      </c>
      <c r="E6" s="5">
        <f>$E$2*SIN(C6+$E$3)</f>
        <v>1.1259953316607978</v>
      </c>
    </row>
    <row r="7" spans="1:5" x14ac:dyDescent="0.35">
      <c r="B7" s="5">
        <f>B6+$B$3</f>
        <v>-320</v>
      </c>
      <c r="C7" s="5">
        <f>2*PI()*B7/360</f>
        <v>-5.5850536063818543</v>
      </c>
      <c r="D7" s="5">
        <f>SIN(C7)</f>
        <v>0.64278760968653958</v>
      </c>
      <c r="E7" s="5">
        <f>$E$2*SIN(C7+$E$3)</f>
        <v>1.3970407004957626</v>
      </c>
    </row>
    <row r="8" spans="1:5" x14ac:dyDescent="0.35">
      <c r="B8" s="5">
        <f>B7+$B$3</f>
        <v>-300</v>
      </c>
      <c r="C8" s="5">
        <f>2*PI()*B8/360</f>
        <v>-5.2359877559829888</v>
      </c>
      <c r="D8" s="5">
        <f>SIN(C8)</f>
        <v>0.8660254037844386</v>
      </c>
      <c r="E8" s="5">
        <f>$E$2*SIN(C8+$E$3)</f>
        <v>1.4995823427260906</v>
      </c>
    </row>
    <row r="9" spans="1:5" x14ac:dyDescent="0.35">
      <c r="B9" s="5">
        <f>B8+$B$3</f>
        <v>-280</v>
      </c>
      <c r="C9" s="5">
        <f>2*PI()*B9/360</f>
        <v>-4.8869219055841224</v>
      </c>
      <c r="D9" s="5">
        <f>SIN(C9)</f>
        <v>0.98480775301220813</v>
      </c>
      <c r="E9" s="5">
        <f>$E$2*SIN(C9+$E$3)</f>
        <v>1.4212522229453417</v>
      </c>
    </row>
    <row r="10" spans="1:5" x14ac:dyDescent="0.35">
      <c r="B10" s="5">
        <f>B9+$B$3</f>
        <v>-260</v>
      </c>
      <c r="C10" s="5">
        <f>2*PI()*B10/360</f>
        <v>-4.5378560551852569</v>
      </c>
      <c r="D10" s="5">
        <f>SIN(C10)</f>
        <v>0.98480775301220802</v>
      </c>
      <c r="E10" s="5">
        <f>$E$2*SIN(C10+$E$3)</f>
        <v>1.1714981096285229</v>
      </c>
    </row>
    <row r="11" spans="1:5" x14ac:dyDescent="0.35">
      <c r="B11" s="5">
        <f>B10+$B$3</f>
        <v>-240</v>
      </c>
      <c r="C11" s="5">
        <f>2*PI()*B11/360</f>
        <v>-4.1887902047863905</v>
      </c>
      <c r="D11" s="5">
        <f>SIN(C11)</f>
        <v>0.86602540378443837</v>
      </c>
      <c r="E11" s="5">
        <f>$E$2*SIN(C11+$E$3)</f>
        <v>0.78044403481978541</v>
      </c>
    </row>
    <row r="12" spans="1:5" x14ac:dyDescent="0.35">
      <c r="B12" s="5">
        <f>B11+$B$3</f>
        <v>-220</v>
      </c>
      <c r="C12" s="5">
        <f>2*PI()*B12/360</f>
        <v>-3.839724354387525</v>
      </c>
      <c r="D12" s="5">
        <f>SIN(C12)</f>
        <v>0.64278760968653925</v>
      </c>
      <c r="E12" s="5">
        <f>$E$2*SIN(C12+$E$3)</f>
        <v>0.29525689128454391</v>
      </c>
    </row>
    <row r="13" spans="1:5" x14ac:dyDescent="0.35">
      <c r="B13" s="5">
        <f>B12+$B$3</f>
        <v>-200</v>
      </c>
      <c r="C13" s="5">
        <f>2*PI()*B13/360</f>
        <v>-3.4906585039886591</v>
      </c>
      <c r="D13" s="5">
        <f>SIN(C13)</f>
        <v>0.34202014332566866</v>
      </c>
      <c r="E13" s="5">
        <f>$E$2*SIN(C13+$E$3)</f>
        <v>-0.22554259086723971</v>
      </c>
    </row>
    <row r="14" spans="1:5" x14ac:dyDescent="0.35">
      <c r="B14" s="5">
        <f>B13+$B$3</f>
        <v>-180</v>
      </c>
      <c r="C14" s="5">
        <f>2*PI()*B14/360</f>
        <v>-3.1415926535897931</v>
      </c>
      <c r="D14" s="5">
        <f>SIN(C14)</f>
        <v>-1.22514845490862E-16</v>
      </c>
      <c r="E14" s="5">
        <f>$E$2*SIN(C14+$E$3)</f>
        <v>-0.71913830790630473</v>
      </c>
    </row>
    <row r="15" spans="1:5" x14ac:dyDescent="0.35">
      <c r="B15" s="5">
        <f>B14+$B$3</f>
        <v>-160</v>
      </c>
      <c r="C15" s="5">
        <f>2*PI()*B15/360</f>
        <v>-2.7925268031909272</v>
      </c>
      <c r="D15" s="5">
        <f>SIN(C15)</f>
        <v>-0.34202014332566888</v>
      </c>
      <c r="E15" s="5">
        <f>$E$2*SIN(C15+$E$3)</f>
        <v>-1.1259953316607982</v>
      </c>
    </row>
    <row r="16" spans="1:5" x14ac:dyDescent="0.35">
      <c r="B16" s="5">
        <f>B15+$B$3</f>
        <v>-140</v>
      </c>
      <c r="C16" s="5">
        <f>2*PI()*B16/360</f>
        <v>-2.4434609527920612</v>
      </c>
      <c r="D16" s="5">
        <f>SIN(C16)</f>
        <v>-0.64278760968653947</v>
      </c>
      <c r="E16" s="5">
        <f>$E$2*SIN(C16+$E$3)</f>
        <v>-1.3970407004957626</v>
      </c>
    </row>
    <row r="17" spans="2:5" x14ac:dyDescent="0.35">
      <c r="B17" s="5">
        <f>B16+$B$3</f>
        <v>-120</v>
      </c>
      <c r="C17" s="5">
        <f>2*PI()*B17/360</f>
        <v>-2.0943951023931953</v>
      </c>
      <c r="D17" s="5">
        <f>SIN(C17)</f>
        <v>-0.86602540378443871</v>
      </c>
      <c r="E17" s="5">
        <f>$E$2*SIN(C17+$E$3)</f>
        <v>-1.4995823427260906</v>
      </c>
    </row>
    <row r="18" spans="2:5" x14ac:dyDescent="0.35">
      <c r="B18" s="5">
        <f>B17+$B$3</f>
        <v>-100</v>
      </c>
      <c r="C18" s="5">
        <f>2*PI()*B18/360</f>
        <v>-1.7453292519943295</v>
      </c>
      <c r="D18" s="5">
        <f>SIN(C18)</f>
        <v>-0.98480775301220802</v>
      </c>
      <c r="E18" s="5">
        <f>$E$2*SIN(C18+$E$3)</f>
        <v>-1.4212522229453419</v>
      </c>
    </row>
    <row r="19" spans="2:5" x14ac:dyDescent="0.35">
      <c r="B19" s="5">
        <f>B18+$B$3</f>
        <v>-80</v>
      </c>
      <c r="C19" s="5">
        <f>2*PI()*B19/360</f>
        <v>-1.3962634015954636</v>
      </c>
      <c r="D19" s="5">
        <f>SIN(C19)</f>
        <v>-0.98480775301220802</v>
      </c>
      <c r="E19" s="5">
        <f>$E$2*SIN(C19+$E$3)</f>
        <v>-1.1714981096285226</v>
      </c>
    </row>
    <row r="20" spans="2:5" x14ac:dyDescent="0.35">
      <c r="B20" s="5">
        <f>B19+$B$3</f>
        <v>-60</v>
      </c>
      <c r="C20" s="5">
        <f>2*PI()*B20/360</f>
        <v>-1.0471975511965976</v>
      </c>
      <c r="D20" s="5">
        <f>SIN(C20)</f>
        <v>-0.8660254037844386</v>
      </c>
      <c r="E20" s="5">
        <f>$E$2*SIN(C20+$E$3)</f>
        <v>-0.78044403481978586</v>
      </c>
    </row>
    <row r="21" spans="2:5" x14ac:dyDescent="0.35">
      <c r="B21" s="5">
        <f>B20+$B$3</f>
        <v>-40</v>
      </c>
      <c r="C21" s="5">
        <f>2*PI()*B21/360</f>
        <v>-0.69813170079773179</v>
      </c>
      <c r="D21" s="5">
        <f>SIN(C21)</f>
        <v>-0.64278760968653925</v>
      </c>
      <c r="E21" s="5">
        <f>$E$2*SIN(C21+$E$3)</f>
        <v>-0.29525689128454397</v>
      </c>
    </row>
    <row r="22" spans="2:5" x14ac:dyDescent="0.35">
      <c r="B22" s="5">
        <f>B21+$B$3</f>
        <v>-20</v>
      </c>
      <c r="C22" s="5">
        <f>2*PI()*B22/360</f>
        <v>-0.3490658503988659</v>
      </c>
      <c r="D22" s="5">
        <f>SIN(C22)</f>
        <v>-0.34202014332566871</v>
      </c>
      <c r="E22" s="5">
        <f>$E$2*SIN(C22+$E$3)</f>
        <v>0.2255425908672396</v>
      </c>
    </row>
    <row r="23" spans="2:5" x14ac:dyDescent="0.35">
      <c r="B23" s="5">
        <f>B22+$B$3</f>
        <v>0</v>
      </c>
      <c r="C23" s="5">
        <f>2*PI()*B23/360</f>
        <v>0</v>
      </c>
      <c r="D23" s="5">
        <f>SIN(C23)</f>
        <v>0</v>
      </c>
      <c r="E23" s="5">
        <f>$E$2*SIN(C23+$E$3)</f>
        <v>0.71913830790630451</v>
      </c>
    </row>
    <row r="24" spans="2:5" x14ac:dyDescent="0.35">
      <c r="B24" s="5">
        <f>B23+$B$3</f>
        <v>20</v>
      </c>
      <c r="C24" s="5">
        <f>2*PI()*B24/360</f>
        <v>0.3490658503988659</v>
      </c>
      <c r="D24" s="5">
        <f>SIN(C24)</f>
        <v>0.34202014332566871</v>
      </c>
      <c r="E24" s="5">
        <f>$E$2*SIN(C24+$E$3)</f>
        <v>1.125995331660798</v>
      </c>
    </row>
    <row r="25" spans="2:5" x14ac:dyDescent="0.35">
      <c r="B25" s="5">
        <f>B24+$B$3</f>
        <v>40</v>
      </c>
      <c r="C25" s="5">
        <f>2*PI()*B25/360</f>
        <v>0.69813170079773179</v>
      </c>
      <c r="D25" s="5">
        <f>SIN(C25)</f>
        <v>0.64278760968653925</v>
      </c>
      <c r="E25" s="5">
        <f>$E$2*SIN(C25+$E$3)</f>
        <v>1.3970407004957626</v>
      </c>
    </row>
    <row r="26" spans="2:5" x14ac:dyDescent="0.35">
      <c r="B26" s="5">
        <f>B25+$B$3</f>
        <v>60</v>
      </c>
      <c r="C26" s="5">
        <f>2*PI()*B26/360</f>
        <v>1.0471975511965976</v>
      </c>
      <c r="D26" s="5">
        <f>SIN(C26)</f>
        <v>0.8660254037844386</v>
      </c>
      <c r="E26" s="5">
        <f>$E$2*SIN(C26+$E$3)</f>
        <v>1.4995823427260906</v>
      </c>
    </row>
    <row r="27" spans="2:5" x14ac:dyDescent="0.35">
      <c r="B27" s="5">
        <f>B26+$B$3</f>
        <v>80</v>
      </c>
      <c r="C27" s="5">
        <f>2*PI()*B27/360</f>
        <v>1.3962634015954636</v>
      </c>
      <c r="D27" s="5">
        <f>SIN(C27)</f>
        <v>0.98480775301220802</v>
      </c>
      <c r="E27" s="5">
        <f>$E$2*SIN(C27+$E$3)</f>
        <v>1.4212522229453421</v>
      </c>
    </row>
    <row r="28" spans="2:5" x14ac:dyDescent="0.35">
      <c r="B28" s="5">
        <f>B27+$B$3</f>
        <v>100</v>
      </c>
      <c r="C28" s="5">
        <f>2*PI()*B28/360</f>
        <v>1.7453292519943295</v>
      </c>
      <c r="D28" s="5">
        <f>SIN(C28)</f>
        <v>0.98480775301220802</v>
      </c>
      <c r="E28" s="5">
        <f>$E$2*SIN(C28+$E$3)</f>
        <v>1.1714981096285231</v>
      </c>
    </row>
    <row r="29" spans="2:5" x14ac:dyDescent="0.35">
      <c r="B29" s="5">
        <f>B28+$B$3</f>
        <v>120</v>
      </c>
      <c r="C29" s="5">
        <f>2*PI()*B29/360</f>
        <v>2.0943951023931953</v>
      </c>
      <c r="D29" s="5">
        <f>SIN(C29)</f>
        <v>0.86602540378443871</v>
      </c>
      <c r="E29" s="5">
        <f>$E$2*SIN(C29+$E$3)</f>
        <v>0.78044403481978619</v>
      </c>
    </row>
    <row r="30" spans="2:5" x14ac:dyDescent="0.35">
      <c r="B30" s="5">
        <f>B29+$B$3</f>
        <v>140</v>
      </c>
      <c r="C30" s="5">
        <f>2*PI()*B30/360</f>
        <v>2.4434609527920612</v>
      </c>
      <c r="D30" s="5">
        <f>SIN(C30)</f>
        <v>0.64278760968653947</v>
      </c>
      <c r="E30" s="5">
        <f>$E$2*SIN(C30+$E$3)</f>
        <v>0.2952568912845443</v>
      </c>
    </row>
    <row r="31" spans="2:5" x14ac:dyDescent="0.35">
      <c r="B31" s="5">
        <f>B30+$B$3</f>
        <v>160</v>
      </c>
      <c r="C31" s="5">
        <f>2*PI()*B31/360</f>
        <v>2.7925268031909272</v>
      </c>
      <c r="D31" s="5">
        <f>SIN(C31)</f>
        <v>0.34202014332566888</v>
      </c>
      <c r="E31" s="5">
        <f>$E$2*SIN(C31+$E$3)</f>
        <v>-0.22554259086723932</v>
      </c>
    </row>
    <row r="32" spans="2:5" x14ac:dyDescent="0.35">
      <c r="B32" s="5">
        <f>B31+$B$3</f>
        <v>180</v>
      </c>
      <c r="C32" s="5">
        <f>2*PI()*B32/360</f>
        <v>3.1415926535897931</v>
      </c>
      <c r="D32" s="5">
        <f>SIN(C32)</f>
        <v>1.22514845490862E-16</v>
      </c>
      <c r="E32" s="5">
        <f>$E$2*SIN(C32+$E$3)</f>
        <v>-0.71913830790630429</v>
      </c>
    </row>
    <row r="33" spans="2:5" x14ac:dyDescent="0.35">
      <c r="B33" s="5">
        <f>B32+$B$3</f>
        <v>200</v>
      </c>
      <c r="C33" s="5">
        <f>2*PI()*B33/360</f>
        <v>3.4906585039886591</v>
      </c>
      <c r="D33" s="5">
        <f>SIN(C33)</f>
        <v>-0.34202014332566866</v>
      </c>
      <c r="E33" s="5">
        <f>$E$2*SIN(C33+$E$3)</f>
        <v>-1.125995331660798</v>
      </c>
    </row>
    <row r="34" spans="2:5" x14ac:dyDescent="0.35">
      <c r="B34" s="5">
        <f>B33+$B$3</f>
        <v>220</v>
      </c>
      <c r="C34" s="5">
        <f>2*PI()*B34/360</f>
        <v>3.839724354387525</v>
      </c>
      <c r="D34" s="5">
        <f>SIN(C34)</f>
        <v>-0.64278760968653925</v>
      </c>
      <c r="E34" s="5">
        <f>$E$2*SIN(C34+$E$3)</f>
        <v>-1.3970407004957623</v>
      </c>
    </row>
    <row r="35" spans="2:5" x14ac:dyDescent="0.35">
      <c r="B35" s="5">
        <f>B34+$B$3</f>
        <v>240</v>
      </c>
      <c r="C35" s="5">
        <f>2*PI()*B35/360</f>
        <v>4.1887902047863905</v>
      </c>
      <c r="D35" s="5">
        <f>SIN(C35)</f>
        <v>-0.86602540378443837</v>
      </c>
      <c r="E35" s="5">
        <f>$E$2*SIN(C35+$E$3)</f>
        <v>-1.4995823427260906</v>
      </c>
    </row>
    <row r="36" spans="2:5" x14ac:dyDescent="0.35">
      <c r="B36" s="5">
        <f>B35+$B$3</f>
        <v>260</v>
      </c>
      <c r="C36" s="5">
        <f>2*PI()*B36/360</f>
        <v>4.5378560551852569</v>
      </c>
      <c r="D36" s="5">
        <f>SIN(C36)</f>
        <v>-0.98480775301220802</v>
      </c>
      <c r="E36" s="5">
        <f>$E$2*SIN(C36+$E$3)</f>
        <v>-1.4212522229453421</v>
      </c>
    </row>
    <row r="37" spans="2:5" x14ac:dyDescent="0.35">
      <c r="B37" s="5">
        <f>B36+$B$3</f>
        <v>280</v>
      </c>
      <c r="C37" s="5">
        <f>2*PI()*B37/360</f>
        <v>4.8869219055841224</v>
      </c>
      <c r="D37" s="5">
        <f>SIN(C37)</f>
        <v>-0.98480775301220813</v>
      </c>
      <c r="E37" s="5">
        <f>$E$2*SIN(C37+$E$3)</f>
        <v>-1.1714981096285233</v>
      </c>
    </row>
    <row r="38" spans="2:5" x14ac:dyDescent="0.35">
      <c r="B38" s="5">
        <f>B37+$B$3</f>
        <v>300</v>
      </c>
      <c r="C38" s="5">
        <f>2*PI()*B38/360</f>
        <v>5.2359877559829888</v>
      </c>
      <c r="D38" s="5">
        <f>SIN(C38)</f>
        <v>-0.8660254037844386</v>
      </c>
      <c r="E38" s="5">
        <f>$E$2*SIN(C38+$E$3)</f>
        <v>-0.78044403481978586</v>
      </c>
    </row>
    <row r="39" spans="2:5" x14ac:dyDescent="0.35">
      <c r="B39" s="5">
        <f>B38+$B$3</f>
        <v>320</v>
      </c>
      <c r="C39" s="5">
        <f>2*PI()*B39/360</f>
        <v>5.5850536063818543</v>
      </c>
      <c r="D39" s="5">
        <f>SIN(C39)</f>
        <v>-0.64278760968653958</v>
      </c>
      <c r="E39" s="5">
        <f>$E$2*SIN(C39+$E$3)</f>
        <v>-0.29525689128454446</v>
      </c>
    </row>
    <row r="40" spans="2:5" x14ac:dyDescent="0.35">
      <c r="B40" s="5">
        <f>B39+$B$3</f>
        <v>340</v>
      </c>
      <c r="C40" s="5">
        <f>2*PI()*B40/360</f>
        <v>5.9341194567807207</v>
      </c>
      <c r="D40" s="5">
        <f>SIN(C40)</f>
        <v>-0.3420201433256686</v>
      </c>
      <c r="E40" s="5">
        <f>$E$2*SIN(C40+$E$3)</f>
        <v>0.22554259086723982</v>
      </c>
    </row>
    <row r="41" spans="2:5" x14ac:dyDescent="0.35">
      <c r="B41" s="5">
        <f>B40+$B$3</f>
        <v>360</v>
      </c>
      <c r="C41" s="5">
        <f>2*PI()*B41/360</f>
        <v>6.2831853071795862</v>
      </c>
      <c r="D41" s="5">
        <f>SIN(C41)</f>
        <v>-2.45029690981724E-16</v>
      </c>
      <c r="E41" s="5">
        <f>$E$2*SIN(C41+$E$3)</f>
        <v>0.71913830790630417</v>
      </c>
    </row>
    <row r="42" spans="2:5" x14ac:dyDescent="0.35">
      <c r="B42" s="5">
        <f>B41+$B$3</f>
        <v>380</v>
      </c>
      <c r="C42" s="5">
        <f>2*PI()*B42/360</f>
        <v>6.6322511575784526</v>
      </c>
      <c r="D42" s="5">
        <f>SIN(C42)</f>
        <v>0.34202014332566893</v>
      </c>
      <c r="E42" s="5">
        <f>$E$2*SIN(C42+$E$3)</f>
        <v>1.1259953316607985</v>
      </c>
    </row>
    <row r="43" spans="2:5" x14ac:dyDescent="0.35">
      <c r="B43" s="5">
        <f>B42+$B$3</f>
        <v>400</v>
      </c>
      <c r="C43" s="5">
        <f>2*PI()*B43/360</f>
        <v>6.9813170079773181</v>
      </c>
      <c r="D43" s="5">
        <f>SIN(C43)</f>
        <v>0.64278760968653914</v>
      </c>
      <c r="E43" s="5">
        <f>$E$2*SIN(C43+$E$3)</f>
        <v>1.3970407004957623</v>
      </c>
    </row>
    <row r="44" spans="2:5" x14ac:dyDescent="0.35">
      <c r="B44" s="5">
        <f>B43+$B$3</f>
        <v>420</v>
      </c>
      <c r="C44" s="5">
        <f>2*PI()*B44/360</f>
        <v>7.3303828583761845</v>
      </c>
      <c r="D44" s="5">
        <f>SIN(C44)</f>
        <v>0.86602540378443882</v>
      </c>
      <c r="E44" s="5">
        <f>$E$2*SIN(C44+$E$3)</f>
        <v>1.4995823427260906</v>
      </c>
    </row>
    <row r="45" spans="2:5" x14ac:dyDescent="0.35">
      <c r="B45" s="5">
        <f>B44+$B$3</f>
        <v>440</v>
      </c>
      <c r="C45" s="5">
        <f>2*PI()*B45/360</f>
        <v>7.67944870877505</v>
      </c>
      <c r="D45" s="5">
        <f>SIN(C45)</f>
        <v>0.98480775301220802</v>
      </c>
      <c r="E45" s="5">
        <f>$E$2*SIN(C45+$E$3)</f>
        <v>1.4212522229453421</v>
      </c>
    </row>
    <row r="46" spans="2:5" x14ac:dyDescent="0.35">
      <c r="B46" s="5">
        <f>B45+$B$3</f>
        <v>460</v>
      </c>
      <c r="C46" s="5">
        <f>2*PI()*B46/360</f>
        <v>8.0285145591739155</v>
      </c>
      <c r="D46" s="5">
        <f>SIN(C46)</f>
        <v>0.98480775301220813</v>
      </c>
      <c r="E46" s="5">
        <f>$E$2*SIN(C46+$E$3)</f>
        <v>1.1714981096285233</v>
      </c>
    </row>
    <row r="47" spans="2:5" x14ac:dyDescent="0.35">
      <c r="B47" s="5">
        <f>B46+$B$3</f>
        <v>480</v>
      </c>
      <c r="C47" s="5">
        <f>2*PI()*B47/360</f>
        <v>8.3775804095727811</v>
      </c>
      <c r="D47" s="5">
        <f>SIN(C47)</f>
        <v>0.86602540378443915</v>
      </c>
      <c r="E47" s="5">
        <f>$E$2*SIN(C47+$E$3)</f>
        <v>0.78044403481978719</v>
      </c>
    </row>
    <row r="48" spans="2:5" x14ac:dyDescent="0.35">
      <c r="B48" s="5">
        <f>B47+$B$3</f>
        <v>500</v>
      </c>
      <c r="C48" s="5">
        <f>2*PI()*B48/360</f>
        <v>8.7266462599716466</v>
      </c>
      <c r="D48" s="5">
        <f>SIN(C48)</f>
        <v>0.64278760968654036</v>
      </c>
      <c r="E48" s="5">
        <f>$E$2*SIN(C48+$E$3)</f>
        <v>0.29525689128454596</v>
      </c>
    </row>
    <row r="49" spans="2:5" x14ac:dyDescent="0.35">
      <c r="B49" s="5">
        <f>B48+$B$3</f>
        <v>520</v>
      </c>
      <c r="C49" s="5">
        <f>2*PI()*B49/360</f>
        <v>9.0757121103705138</v>
      </c>
      <c r="D49" s="5">
        <f>SIN(C49)</f>
        <v>0.34202014332566871</v>
      </c>
      <c r="E49" s="5">
        <f>$E$2*SIN(C49+$E$3)</f>
        <v>-0.2255425908672396</v>
      </c>
    </row>
    <row r="50" spans="2:5" x14ac:dyDescent="0.35">
      <c r="B50" s="5">
        <f>B49+$B$3</f>
        <v>540</v>
      </c>
      <c r="C50" s="5">
        <f>2*PI()*B50/360</f>
        <v>9.4247779607693793</v>
      </c>
      <c r="D50" s="5">
        <f>SIN(C50)</f>
        <v>3.67544536472586E-16</v>
      </c>
      <c r="E50" s="5">
        <f>$E$2*SIN(C50+$E$3)</f>
        <v>-0.71913830790630406</v>
      </c>
    </row>
    <row r="51" spans="2:5" x14ac:dyDescent="0.35">
      <c r="B51" s="5">
        <f>B50+$B$3</f>
        <v>560</v>
      </c>
      <c r="C51" s="5">
        <f>2*PI()*B51/360</f>
        <v>9.7738438111682449</v>
      </c>
      <c r="D51" s="5">
        <f>SIN(C51)</f>
        <v>-0.34202014332566799</v>
      </c>
      <c r="E51" s="5">
        <f>$E$2*SIN(C51+$E$3)</f>
        <v>-1.1259953316607973</v>
      </c>
    </row>
    <row r="52" spans="2:5" x14ac:dyDescent="0.35">
      <c r="B52" s="5">
        <f>B51+$B$3</f>
        <v>580</v>
      </c>
      <c r="C52" s="5">
        <f>2*PI()*B52/360</f>
        <v>10.12290966156711</v>
      </c>
      <c r="D52" s="5">
        <f>SIN(C52)</f>
        <v>-0.64278760968653836</v>
      </c>
      <c r="E52" s="5">
        <f>$E$2*SIN(C52+$E$3)</f>
        <v>-1.3970407004957617</v>
      </c>
    </row>
    <row r="53" spans="2:5" x14ac:dyDescent="0.35">
      <c r="B53" s="5">
        <f>B52+$B$3</f>
        <v>600</v>
      </c>
      <c r="C53" s="5">
        <f>2*PI()*B53/360</f>
        <v>10.471975511965978</v>
      </c>
      <c r="D53" s="5">
        <f>SIN(C53)</f>
        <v>-0.86602540378443871</v>
      </c>
      <c r="E53" s="5">
        <f>$E$2*SIN(C53+$E$3)</f>
        <v>-1.4995823427260906</v>
      </c>
    </row>
    <row r="54" spans="2:5" x14ac:dyDescent="0.35">
      <c r="B54" s="5">
        <f>B53+$B$3</f>
        <v>620</v>
      </c>
      <c r="C54" s="5">
        <f>2*PI()*B54/360</f>
        <v>10.821041362364843</v>
      </c>
      <c r="D54" s="5">
        <f>SIN(C54)</f>
        <v>-0.98480775301220802</v>
      </c>
      <c r="E54" s="5">
        <f>$E$2*SIN(C54+$E$3)</f>
        <v>-1.4212522229453421</v>
      </c>
    </row>
    <row r="55" spans="2:5" x14ac:dyDescent="0.35">
      <c r="B55" s="5">
        <f>B54+$B$3</f>
        <v>640</v>
      </c>
      <c r="C55" s="5">
        <f>2*PI()*B55/360</f>
        <v>11.170107212763709</v>
      </c>
      <c r="D55" s="5">
        <f>SIN(C55)</f>
        <v>-0.98480775301220813</v>
      </c>
      <c r="E55" s="5">
        <f>$E$2*SIN(C55+$E$3)</f>
        <v>-1.1714981096285233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Zinses_Zins</vt:lpstr>
      <vt:lpstr>QuadratischeFunktion</vt:lpstr>
      <vt:lpstr>LineareFunktion</vt:lpstr>
      <vt:lpstr>Trigonometrie</vt:lpstr>
      <vt:lpstr>Sinus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Rothlin</dc:creator>
  <cp:lastModifiedBy>Walter Rothlin</cp:lastModifiedBy>
  <dcterms:created xsi:type="dcterms:W3CDTF">2023-10-27T06:37:08Z</dcterms:created>
  <dcterms:modified xsi:type="dcterms:W3CDTF">2023-10-29T08:05:48Z</dcterms:modified>
</cp:coreProperties>
</file>