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6141B00A-C50E-4F45-937C-B60AA6FCCCA4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Messprotokoll_A" sheetId="3" r:id="rId1"/>
    <sheet name="Messprotokoll_B" sheetId="4" r:id="rId2"/>
    <sheet name="Messprotokoll_C" sheetId="5" r:id="rId3"/>
    <sheet name="Messprotokoll_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J18" i="5"/>
  <c r="K17" i="5"/>
  <c r="L17" i="5" s="1"/>
  <c r="M17" i="5" s="1"/>
  <c r="N17" i="5" s="1"/>
  <c r="O17" i="5" s="1"/>
  <c r="P17" i="5" s="1"/>
  <c r="Q17" i="5" s="1"/>
  <c r="R17" i="5" s="1"/>
  <c r="S17" i="5" s="1"/>
  <c r="T17" i="5" s="1"/>
  <c r="T18" i="5" s="1"/>
  <c r="J18" i="4"/>
  <c r="K17" i="4"/>
  <c r="K18" i="4" s="1"/>
  <c r="D8" i="4"/>
  <c r="E8" i="4"/>
  <c r="F8" i="4"/>
  <c r="C8" i="4"/>
  <c r="N24" i="3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M24" i="3"/>
  <c r="C9" i="3"/>
  <c r="K18" i="5" l="1"/>
  <c r="P18" i="5"/>
  <c r="N18" i="5"/>
  <c r="S18" i="5"/>
  <c r="R18" i="5"/>
  <c r="Q18" i="5"/>
  <c r="O18" i="5"/>
  <c r="M18" i="5"/>
  <c r="L18" i="5"/>
  <c r="L17" i="4"/>
  <c r="I7" i="5"/>
  <c r="F9" i="5" s="1"/>
  <c r="D7" i="5"/>
  <c r="E7" i="5"/>
  <c r="F7" i="5"/>
  <c r="C7" i="5"/>
  <c r="I7" i="4"/>
  <c r="C7" i="4"/>
  <c r="D7" i="4"/>
  <c r="E7" i="4"/>
  <c r="F7" i="4"/>
  <c r="D9" i="3"/>
  <c r="E9" i="3"/>
  <c r="F9" i="3"/>
  <c r="I7" i="3"/>
  <c r="D7" i="3"/>
  <c r="E7" i="3"/>
  <c r="F7" i="3"/>
  <c r="C7" i="3"/>
  <c r="C6" i="2"/>
  <c r="D6" i="2"/>
  <c r="E6" i="2"/>
  <c r="F6" i="2"/>
  <c r="D16" i="2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H6" i="2" l="1"/>
  <c r="C9" i="5"/>
  <c r="E9" i="5"/>
  <c r="D9" i="5"/>
  <c r="M17" i="4"/>
  <c r="L18" i="4"/>
  <c r="N17" i="4" l="1"/>
  <c r="M18" i="4"/>
  <c r="O17" i="4" l="1"/>
  <c r="N18" i="4"/>
  <c r="P17" i="4" l="1"/>
  <c r="O18" i="4"/>
  <c r="Q17" i="4" l="1"/>
  <c r="P18" i="4"/>
  <c r="R17" i="4" l="1"/>
  <c r="Q18" i="4"/>
  <c r="S17" i="4" l="1"/>
  <c r="R18" i="4"/>
  <c r="T17" i="4" l="1"/>
  <c r="S18" i="4"/>
  <c r="U17" i="4" l="1"/>
  <c r="T18" i="4"/>
  <c r="V17" i="4" l="1"/>
  <c r="U18" i="4"/>
  <c r="W17" i="4" l="1"/>
  <c r="V18" i="4"/>
  <c r="X17" i="4" l="1"/>
  <c r="W18" i="4"/>
  <c r="Y17" i="4" l="1"/>
  <c r="X18" i="4"/>
  <c r="Z17" i="4" l="1"/>
  <c r="Y18" i="4"/>
  <c r="AA17" i="4" l="1"/>
  <c r="Z18" i="4"/>
  <c r="AB17" i="4" l="1"/>
  <c r="AA18" i="4"/>
  <c r="AC17" i="4" l="1"/>
  <c r="AB18" i="4"/>
  <c r="AD17" i="4" l="1"/>
  <c r="AC18" i="4"/>
  <c r="AE17" i="4" l="1"/>
  <c r="AD18" i="4"/>
  <c r="AF17" i="4" l="1"/>
  <c r="AE18" i="4"/>
  <c r="AG17" i="4" l="1"/>
  <c r="AF18" i="4"/>
  <c r="AH17" i="4" l="1"/>
  <c r="AG18" i="4"/>
  <c r="AI17" i="4" l="1"/>
  <c r="AH18" i="4"/>
  <c r="AJ17" i="4" l="1"/>
  <c r="AI18" i="4"/>
  <c r="AK17" i="4" l="1"/>
  <c r="AJ18" i="4"/>
  <c r="AL17" i="4" l="1"/>
  <c r="AK18" i="4"/>
  <c r="AM17" i="4" l="1"/>
  <c r="AL18" i="4"/>
  <c r="AN17" i="4" l="1"/>
  <c r="AM18" i="4"/>
  <c r="AO17" i="4" l="1"/>
  <c r="AO18" i="4" s="1"/>
  <c r="AN18" i="4"/>
</calcChain>
</file>

<file path=xl/sharedStrings.xml><?xml version="1.0" encoding="utf-8"?>
<sst xmlns="http://schemas.openxmlformats.org/spreadsheetml/2006/main" count="55" uniqueCount="45">
  <si>
    <t>y:</t>
  </si>
  <si>
    <t>x:</t>
  </si>
  <si>
    <t>Increment:</t>
  </si>
  <si>
    <t>b = y-Achsenabschnitt:</t>
  </si>
  <si>
    <t>m = Steigung:</t>
  </si>
  <si>
    <t>v = s/t [m/s]</t>
  </si>
  <si>
    <t>Weg s = v * t</t>
  </si>
  <si>
    <t>Zeit t [s]</t>
  </si>
  <si>
    <t>Messprotokoll:</t>
  </si>
  <si>
    <t>Geschwindigkeit v [m/s] = s/t</t>
  </si>
  <si>
    <t>Durchschnitt:</t>
  </si>
  <si>
    <t>Weg s [m] gemessen</t>
  </si>
  <si>
    <t>Messprotokoll</t>
  </si>
  <si>
    <t>Weg-Zeit Diagramm</t>
  </si>
  <si>
    <t>Geschwindigkeit v = s/t [m/s]</t>
  </si>
  <si>
    <t>Weg s = v*t [m] gerechnet</t>
  </si>
  <si>
    <t>Geschwindigkeit v = s/t  [m/s]</t>
  </si>
  <si>
    <t>Durchschnittsgeschwindigkeit:</t>
  </si>
  <si>
    <t xml:space="preserve">y = m*x + b  </t>
  </si>
  <si>
    <t>Weg-Zeit (gemessen)</t>
  </si>
  <si>
    <t>Weg s = v * t [m] (berechnet)</t>
  </si>
  <si>
    <t>Lineare Funktion:</t>
  </si>
  <si>
    <r>
      <rPr>
        <b/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Steigung</t>
    </r>
  </si>
  <si>
    <r>
      <rPr>
        <b/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y-Achsenabschnitt (Bias)</t>
    </r>
  </si>
  <si>
    <r>
      <t xml:space="preserve">y = </t>
    </r>
    <r>
      <rPr>
        <sz val="20"/>
        <color rgb="FFFF0000"/>
        <rFont val="Calibri"/>
        <family val="2"/>
        <scheme val="minor"/>
      </rPr>
      <t>m</t>
    </r>
    <r>
      <rPr>
        <sz val="20"/>
        <color theme="1"/>
        <rFont val="Calibri"/>
        <family val="2"/>
        <scheme val="minor"/>
      </rPr>
      <t xml:space="preserve"> * x + </t>
    </r>
    <r>
      <rPr>
        <b/>
        <sz val="20"/>
        <color rgb="FFFFC000"/>
        <rFont val="Calibri"/>
        <family val="2"/>
        <scheme val="minor"/>
      </rPr>
      <t>b</t>
    </r>
  </si>
  <si>
    <t>y = m * x + b =</t>
  </si>
  <si>
    <t xml:space="preserve">x = 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</si>
  <si>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</si>
  <si>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</si>
  <si>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</si>
  <si>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</si>
  <si>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</si>
  <si>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</si>
  <si>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</si>
  <si>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</si>
  <si>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</si>
  <si>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Weg s = v * t [m] gerechnet</t>
  </si>
  <si>
    <t>Lineare Funktion y = f(x)</t>
  </si>
  <si>
    <t>m =</t>
  </si>
  <si>
    <t>b =</t>
  </si>
  <si>
    <t>Steigung</t>
  </si>
  <si>
    <t>y-Achsenabschnitt (Bias)</t>
  </si>
  <si>
    <r>
      <t xml:space="preserve">y = </t>
    </r>
    <r>
      <rPr>
        <sz val="18"/>
        <color rgb="FFFF0000"/>
        <rFont val="Calibri"/>
        <family val="2"/>
        <scheme val="minor"/>
      </rPr>
      <t>m</t>
    </r>
    <r>
      <rPr>
        <sz val="18"/>
        <color theme="1"/>
        <rFont val="Calibri"/>
        <family val="2"/>
        <scheme val="minor"/>
      </rPr>
      <t xml:space="preserve"> x + </t>
    </r>
    <r>
      <rPr>
        <sz val="18"/>
        <color rgb="FFFFC000"/>
        <rFont val="Calibri"/>
        <family val="2"/>
        <scheme val="minor"/>
      </rPr>
      <t>b</t>
    </r>
  </si>
  <si>
    <r>
      <t xml:space="preserve">y = </t>
    </r>
    <r>
      <rPr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x + </t>
    </r>
    <r>
      <rPr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</si>
  <si>
    <t>Weg s = v * t [m] 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</si>
</sst>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3" borderId="0" xfId="0" applyFill="1"/>
    <xf numFmtId="0" fontId="0" fillId="2" borderId="3" xfId="0" applyFill="1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1" fillId="5" borderId="2" xfId="0" applyFont="1" applyFill="1" applyBorder="1"/>
    <xf numFmtId="0" fontId="0" fillId="5" borderId="4" xfId="0" applyFill="1" applyBorder="1"/>
    <xf numFmtId="0" fontId="4" fillId="5" borderId="4" xfId="0" applyFont="1" applyFill="1" applyBorder="1"/>
    <xf numFmtId="0" fontId="0" fillId="5" borderId="1" xfId="0" applyFill="1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right"/>
    </xf>
    <xf numFmtId="0" fontId="7" fillId="0" borderId="10" xfId="0" applyFont="1" applyBorder="1"/>
    <xf numFmtId="0" fontId="7" fillId="0" borderId="11" xfId="0" applyFont="1" applyBorder="1" applyAlignment="1">
      <alignment horizontal="right"/>
    </xf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0" fillId="2" borderId="9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2" fillId="0" borderId="8" xfId="0" applyFont="1" applyBorder="1"/>
    <xf numFmtId="0" fontId="3" fillId="0" borderId="6" xfId="0" applyFont="1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Messprotokoll_A!$B$3</c:f>
              <c:strCache>
                <c:ptCount val="1"/>
                <c:pt idx="0">
                  <c:v>Weg-Zeit (gemessen)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Messprotokoll_A!$C$4:$F$4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Messprotokoll_A!$C$5:$F$5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9-426D-BA22-847A84337B0B}"/>
            </c:ext>
          </c:extLst>
        </c:ser>
        <c:ser>
          <c:idx val="1"/>
          <c:order val="1"/>
          <c:tx>
            <c:strRef>
              <c:f>Messprotokoll_A!$B$9</c:f>
              <c:strCache>
                <c:ptCount val="1"/>
                <c:pt idx="0">
                  <c:v>Weg s = v * t [m] (berechnet)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Messprotokoll_A!$C$4:$F$4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Messprotokoll_A!$C$9:$F$9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4127-8C61-1485D326D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83600"/>
        <c:axId val="367490320"/>
      </c:scatterChart>
      <c:valAx>
        <c:axId val="3674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90320"/>
        <c:crosses val="autoZero"/>
        <c:crossBetween val="midCat"/>
      </c:valAx>
      <c:valAx>
        <c:axId val="3674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Messprotokoll_B!$B$5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Messprotokoll_B!$C$4:$F$4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Messprotokoll_B!$C$5:$F$5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Messprotokoll_B!$B$8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Messprotokoll_B!$C$4:$F$4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Messprotokoll_B!$C$8:$F$8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Messprotokoll_B!$I$18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Messprotokoll_B!$J$17:$AO$17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Messprotokoll_B!$J$18:$AO$18</c:f>
              <c:numCache>
                <c:formatCode>General</c:formatCode>
                <c:ptCount val="3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80246892397088E-2"/>
          <c:y val="4.6790761661492049E-2"/>
          <c:w val="0.89451002068398922"/>
          <c:h val="0.839983700603969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Messprotokoll_C!$B$3</c:f>
              <c:strCache>
                <c:ptCount val="1"/>
                <c:pt idx="0">
                  <c:v>Messprotokoll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Messprotokoll_C!$C$4:$F$4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Messprotokoll_C!$C$5:$F$5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B-4AFD-88F7-FE269B252948}"/>
            </c:ext>
          </c:extLst>
        </c:ser>
        <c:ser>
          <c:idx val="1"/>
          <c:order val="1"/>
          <c:tx>
            <c:strRef>
              <c:f>Messprotokoll_C!$B$9</c:f>
              <c:strCache>
                <c:ptCount val="1"/>
                <c:pt idx="0">
                  <c:v>Weg s = v * t [m] gerechnet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Messprotokoll_C!$C$4:$F$4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Messprotokoll_C!$C$9:$F$9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B-4AFD-88F7-FE269B252948}"/>
            </c:ext>
          </c:extLst>
        </c:ser>
        <c:ser>
          <c:idx val="2"/>
          <c:order val="2"/>
          <c:tx>
            <c:strRef>
              <c:f>Messprotokoll_C!$I$18</c:f>
              <c:strCache>
                <c:ptCount val="1"/>
                <c:pt idx="0">
                  <c:v>y = m x + b = 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Messprotokoll_C!$J$17:$T$17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Messprotokoll_C!$J$18:$T$18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A-41C7-A42A-BD456AD9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78415"/>
        <c:axId val="1195578895"/>
      </c:scatterChart>
      <c:valAx>
        <c:axId val="11955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895"/>
        <c:crosses val="autoZero"/>
        <c:crossBetween val="midCat"/>
      </c:valAx>
      <c:valAx>
        <c:axId val="11955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Messprotokoll_D!$B$2</c:f>
              <c:strCache>
                <c:ptCount val="1"/>
                <c:pt idx="0">
                  <c:v>Messprotokoll: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Messprotokoll_D!$C$3:$F$3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Messprotokoll_D!$C$4:$F$4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0-4A03-8635-F2FD59A6C0D4}"/>
            </c:ext>
          </c:extLst>
        </c:ser>
        <c:ser>
          <c:idx val="1"/>
          <c:order val="1"/>
          <c:tx>
            <c:strRef>
              <c:f>Messprotokoll_D!$B$7</c:f>
              <c:strCache>
                <c:ptCount val="1"/>
                <c:pt idx="0">
                  <c:v>Weg s = v * t [m] berechnet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Messprotokoll_D!$C$3:$F$3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Messprotokoll_D!$C$7:$F$7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0-4490-A89B-18AEA382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82640"/>
        <c:axId val="508584080"/>
      </c:scatterChart>
      <c:valAx>
        <c:axId val="5085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4080"/>
        <c:crosses val="autoZero"/>
        <c:crossBetween val="midCat"/>
      </c:valAx>
      <c:valAx>
        <c:axId val="508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530224</xdr:colOff>
      <xdr:row>12</xdr:row>
      <xdr:rowOff>120650</xdr:rowOff>
    </xdr:from>
    <xdr:to>
      <xdr:col>5</xdr:col>
      <xdr:colOff>755649</xdr:colOff>
      <xdr:row>35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B50DB6-23ED-D074-8897-E2C88D2C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16</xdr:row>
      <xdr:rowOff>120650</xdr:rowOff>
    </xdr:from>
    <xdr:to>
      <xdr:col>6</xdr:col>
      <xdr:colOff>28575</xdr:colOff>
      <xdr:row>31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AFB514-1FE5-5F36-3D32-313C85A5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24</xdr:row>
      <xdr:rowOff>76200</xdr:rowOff>
    </xdr:from>
    <xdr:to>
      <xdr:col>8</xdr:col>
      <xdr:colOff>22225</xdr:colOff>
      <xdr:row>39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15C722-7A5A-4F14-A853-112835DB4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3FD5-7454-487E-B548-6F210376BA54}">
  <dimension ref="B3:AG25"/>
  <sheetViews>
    <sheetView topLeftCell="G16" zoomScale="160" zoomScaleNormal="160" workbookViewId="0">
      <selection activeCell="K20" sqref="K20:K21"/>
    </sheetView>
  </sheetViews>
  <sheetFormatPr baseColWidth="10" defaultRowHeight="14.5" x14ac:dyDescent="0.35"/>
  <cols>
    <col min="2" max="2" width="26.54296875" customWidth="1"/>
    <col min="10" max="10" width="25.26953125" customWidth="1"/>
  </cols>
  <sheetData>
    <row r="3" spans="2:9" x14ac:dyDescent="0.35">
      <c r="B3" t="s">
        <v>19</v>
      </c>
    </row>
    <row r="4" spans="2:9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9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9" x14ac:dyDescent="0.35">
      <c r="B7" t="s">
        <v>9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>
        <f>AVERAGE(C7:F7)</f>
        <v>10.022916666666667</v>
      </c>
    </row>
    <row r="9" spans="2:9" x14ac:dyDescent="0.35">
      <c r="B9" t="s">
        <v>20</v>
      </c>
      <c r="C9">
        <f>$I$7*C4</f>
        <v>10.022916666666667</v>
      </c>
      <c r="D9">
        <f t="shared" ref="D9:F9" si="1">$I$7*D4</f>
        <v>20.045833333333334</v>
      </c>
      <c r="E9">
        <f t="shared" si="1"/>
        <v>30.068750000000001</v>
      </c>
      <c r="F9">
        <f t="shared" si="1"/>
        <v>40.091666666666669</v>
      </c>
    </row>
    <row r="17" spans="9:33" ht="15" thickBot="1" x14ac:dyDescent="0.4"/>
    <row r="18" spans="9:33" ht="26.5" thickBot="1" x14ac:dyDescent="0.65">
      <c r="I18" s="10" t="s">
        <v>21</v>
      </c>
      <c r="J18" s="11"/>
      <c r="K18" s="12" t="s">
        <v>24</v>
      </c>
      <c r="L18" s="13"/>
    </row>
    <row r="20" spans="9:33" x14ac:dyDescent="0.35">
      <c r="J20" t="s">
        <v>22</v>
      </c>
      <c r="K20">
        <v>1</v>
      </c>
    </row>
    <row r="21" spans="9:33" x14ac:dyDescent="0.35">
      <c r="J21" t="s">
        <v>23</v>
      </c>
      <c r="K21">
        <v>1</v>
      </c>
    </row>
    <row r="23" spans="9:33" x14ac:dyDescent="0.35">
      <c r="K23" s="1" t="s">
        <v>27</v>
      </c>
      <c r="L23" s="2">
        <v>2</v>
      </c>
    </row>
    <row r="24" spans="9:33" x14ac:dyDescent="0.35">
      <c r="K24" s="1" t="s">
        <v>26</v>
      </c>
      <c r="L24" s="2">
        <v>-10</v>
      </c>
      <c r="M24">
        <f>L24+$L$23</f>
        <v>-8</v>
      </c>
      <c r="N24">
        <f t="shared" ref="N24:AG24" si="2">M24+$L$23</f>
        <v>-6</v>
      </c>
      <c r="O24">
        <f t="shared" si="2"/>
        <v>-4</v>
      </c>
      <c r="P24">
        <f t="shared" si="2"/>
        <v>-2</v>
      </c>
      <c r="Q24">
        <f t="shared" si="2"/>
        <v>0</v>
      </c>
      <c r="R24">
        <f t="shared" si="2"/>
        <v>2</v>
      </c>
      <c r="S24">
        <f t="shared" si="2"/>
        <v>4</v>
      </c>
      <c r="T24">
        <f t="shared" si="2"/>
        <v>6</v>
      </c>
      <c r="U24">
        <f t="shared" si="2"/>
        <v>8</v>
      </c>
      <c r="V24">
        <f t="shared" si="2"/>
        <v>10</v>
      </c>
      <c r="W24">
        <f t="shared" si="2"/>
        <v>12</v>
      </c>
      <c r="X24">
        <f t="shared" si="2"/>
        <v>14</v>
      </c>
      <c r="Y24">
        <f t="shared" si="2"/>
        <v>16</v>
      </c>
      <c r="Z24">
        <f t="shared" si="2"/>
        <v>18</v>
      </c>
      <c r="AA24">
        <f t="shared" si="2"/>
        <v>20</v>
      </c>
      <c r="AB24">
        <f t="shared" si="2"/>
        <v>22</v>
      </c>
      <c r="AC24">
        <f t="shared" si="2"/>
        <v>24</v>
      </c>
      <c r="AD24">
        <f t="shared" si="2"/>
        <v>26</v>
      </c>
      <c r="AE24">
        <f t="shared" si="2"/>
        <v>28</v>
      </c>
      <c r="AF24">
        <f t="shared" si="2"/>
        <v>30</v>
      </c>
      <c r="AG24">
        <f t="shared" si="2"/>
        <v>32</v>
      </c>
    </row>
    <row r="25" spans="9:33" x14ac:dyDescent="0.35">
      <c r="K25" s="1" t="s">
        <v>25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3:AO18"/>
  <sheetViews>
    <sheetView topLeftCell="D9" zoomScale="115" zoomScaleNormal="115" workbookViewId="0">
      <selection activeCell="J18" sqref="J18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3" spans="2:14" x14ac:dyDescent="0.35">
      <c r="B3" t="s">
        <v>13</v>
      </c>
    </row>
    <row r="4" spans="2:14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4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4" x14ac:dyDescent="0.35">
      <c r="B7" t="s">
        <v>14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 s="5">
        <f>AVERAGE(C7:F7)</f>
        <v>10.022916666666667</v>
      </c>
    </row>
    <row r="8" spans="2:14" x14ac:dyDescent="0.35">
      <c r="B8" t="s">
        <v>15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14"/>
      <c r="J11" s="15" t="s">
        <v>28</v>
      </c>
      <c r="K11" s="16"/>
      <c r="L11" s="16"/>
      <c r="M11" s="17" t="s">
        <v>31</v>
      </c>
      <c r="N11" s="18"/>
    </row>
    <row r="12" spans="2:14" x14ac:dyDescent="0.35">
      <c r="I12" s="19"/>
      <c r="N12" s="20"/>
    </row>
    <row r="13" spans="2:14" x14ac:dyDescent="0.35">
      <c r="I13" s="19"/>
      <c r="J13" s="21" t="s">
        <v>29</v>
      </c>
      <c r="K13" s="21" t="s">
        <v>32</v>
      </c>
      <c r="L13" s="2">
        <v>1</v>
      </c>
      <c r="N13" s="20"/>
    </row>
    <row r="14" spans="2:14" ht="15" thickBot="1" x14ac:dyDescent="0.4">
      <c r="I14" s="22"/>
      <c r="J14" s="23" t="s">
        <v>30</v>
      </c>
      <c r="K14" s="23" t="s">
        <v>33</v>
      </c>
      <c r="L14" s="24">
        <v>1</v>
      </c>
      <c r="M14" s="25"/>
      <c r="N14" s="26"/>
    </row>
    <row r="16" spans="2:14" x14ac:dyDescent="0.35">
      <c r="I16" s="1" t="s">
        <v>35</v>
      </c>
      <c r="J16" s="2">
        <v>0.5</v>
      </c>
    </row>
    <row r="17" spans="9:41" x14ac:dyDescent="0.35">
      <c r="I17" s="1" t="s">
        <v>1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34</v>
      </c>
      <c r="J18">
        <f>$L$13*J17+$L$14</f>
        <v>1</v>
      </c>
      <c r="K18">
        <f t="shared" ref="K18:AO18" si="3">$L$13*K17+$L$14</f>
        <v>1.5</v>
      </c>
      <c r="L18">
        <f t="shared" si="3"/>
        <v>2</v>
      </c>
      <c r="M18">
        <f t="shared" si="3"/>
        <v>2.5</v>
      </c>
      <c r="N18">
        <f t="shared" si="3"/>
        <v>3</v>
      </c>
      <c r="O18">
        <f t="shared" si="3"/>
        <v>3.5</v>
      </c>
      <c r="P18">
        <f t="shared" si="3"/>
        <v>4</v>
      </c>
      <c r="Q18">
        <f t="shared" si="3"/>
        <v>4.5</v>
      </c>
      <c r="R18">
        <f t="shared" si="3"/>
        <v>5</v>
      </c>
      <c r="S18">
        <f t="shared" si="3"/>
        <v>5.5</v>
      </c>
      <c r="T18">
        <f t="shared" si="3"/>
        <v>6</v>
      </c>
      <c r="U18">
        <f t="shared" si="3"/>
        <v>6.5</v>
      </c>
      <c r="V18">
        <f t="shared" si="3"/>
        <v>7</v>
      </c>
      <c r="W18">
        <f t="shared" si="3"/>
        <v>7.5</v>
      </c>
      <c r="X18">
        <f t="shared" si="3"/>
        <v>8</v>
      </c>
      <c r="Y18">
        <f t="shared" si="3"/>
        <v>8.5</v>
      </c>
      <c r="Z18">
        <f t="shared" si="3"/>
        <v>9</v>
      </c>
      <c r="AA18">
        <f t="shared" si="3"/>
        <v>9.5</v>
      </c>
      <c r="AB18">
        <f t="shared" si="3"/>
        <v>10</v>
      </c>
      <c r="AC18">
        <f t="shared" si="3"/>
        <v>10.5</v>
      </c>
      <c r="AD18">
        <f t="shared" si="3"/>
        <v>11</v>
      </c>
      <c r="AE18">
        <f t="shared" si="3"/>
        <v>11.5</v>
      </c>
      <c r="AF18">
        <f t="shared" si="3"/>
        <v>12</v>
      </c>
      <c r="AG18">
        <f t="shared" si="3"/>
        <v>12.5</v>
      </c>
      <c r="AH18">
        <f t="shared" si="3"/>
        <v>13</v>
      </c>
      <c r="AI18">
        <f t="shared" si="3"/>
        <v>13.5</v>
      </c>
      <c r="AJ18">
        <f t="shared" si="3"/>
        <v>14</v>
      </c>
      <c r="AK18">
        <f t="shared" si="3"/>
        <v>14.5</v>
      </c>
      <c r="AL18">
        <f t="shared" si="3"/>
        <v>15</v>
      </c>
      <c r="AM18">
        <f t="shared" si="3"/>
        <v>15.5</v>
      </c>
      <c r="AN18">
        <f t="shared" si="3"/>
        <v>16</v>
      </c>
      <c r="AO18">
        <f t="shared" si="3"/>
        <v>16.5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4CB8-F6FD-4B8D-BDC9-63BA534F6C1E}">
  <dimension ref="B3:T18"/>
  <sheetViews>
    <sheetView topLeftCell="F8" zoomScale="115" zoomScaleNormal="115" workbookViewId="0">
      <selection activeCell="O14" sqref="O14"/>
    </sheetView>
  </sheetViews>
  <sheetFormatPr baseColWidth="10" defaultRowHeight="14.5" x14ac:dyDescent="0.35"/>
  <cols>
    <col min="2" max="2" width="26.08984375" customWidth="1"/>
    <col min="8" max="8" width="37.7265625" customWidth="1"/>
  </cols>
  <sheetData>
    <row r="3" spans="2:10" x14ac:dyDescent="0.35">
      <c r="B3" t="s">
        <v>12</v>
      </c>
    </row>
    <row r="4" spans="2:10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0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0" x14ac:dyDescent="0.35">
      <c r="B7" s="7" t="s">
        <v>16</v>
      </c>
      <c r="C7" s="8">
        <f>C5/C4</f>
        <v>10</v>
      </c>
      <c r="D7" s="8">
        <f t="shared" ref="D7:F7" si="0">D5/D4</f>
        <v>9.9499999999999993</v>
      </c>
      <c r="E7" s="8">
        <f t="shared" si="0"/>
        <v>10.016666666666667</v>
      </c>
      <c r="F7" s="8">
        <f t="shared" si="0"/>
        <v>10.125</v>
      </c>
      <c r="H7" s="7" t="s">
        <v>17</v>
      </c>
      <c r="I7" s="8">
        <f>AVERAGE(C7:F7)</f>
        <v>10.022916666666667</v>
      </c>
    </row>
    <row r="9" spans="2:10" x14ac:dyDescent="0.35">
      <c r="B9" s="7" t="s">
        <v>36</v>
      </c>
      <c r="C9" s="9">
        <f>$I$7*C4</f>
        <v>10.022916666666667</v>
      </c>
      <c r="D9" s="9">
        <f t="shared" ref="D9:F9" si="1">$I$7*D4</f>
        <v>20.045833333333334</v>
      </c>
      <c r="E9" s="9">
        <f t="shared" si="1"/>
        <v>30.068750000000001</v>
      </c>
      <c r="F9" s="9">
        <f t="shared" si="1"/>
        <v>40.091666666666669</v>
      </c>
    </row>
    <row r="10" spans="2:10" ht="15" thickBot="1" x14ac:dyDescent="0.4"/>
    <row r="11" spans="2:10" ht="23.5" x14ac:dyDescent="0.55000000000000004">
      <c r="H11" s="27" t="s">
        <v>37</v>
      </c>
      <c r="I11" s="31" t="s">
        <v>42</v>
      </c>
      <c r="J11" s="32"/>
    </row>
    <row r="12" spans="2:10" x14ac:dyDescent="0.35">
      <c r="H12" s="19"/>
      <c r="J12" s="20"/>
    </row>
    <row r="13" spans="2:10" x14ac:dyDescent="0.35">
      <c r="H13" s="30" t="s">
        <v>40</v>
      </c>
      <c r="I13" s="21" t="s">
        <v>38</v>
      </c>
      <c r="J13" s="28">
        <v>10</v>
      </c>
    </row>
    <row r="14" spans="2:10" ht="15" thickBot="1" x14ac:dyDescent="0.4">
      <c r="H14" s="22" t="s">
        <v>41</v>
      </c>
      <c r="I14" s="23" t="s">
        <v>39</v>
      </c>
      <c r="J14" s="29">
        <v>0</v>
      </c>
    </row>
    <row r="16" spans="2:10" x14ac:dyDescent="0.35">
      <c r="I16" s="1" t="s">
        <v>35</v>
      </c>
      <c r="J16" s="2">
        <v>0.5</v>
      </c>
    </row>
    <row r="17" spans="9:20" x14ac:dyDescent="0.35">
      <c r="I17" s="1" t="s">
        <v>26</v>
      </c>
      <c r="J17" s="2">
        <v>0</v>
      </c>
      <c r="K17">
        <f>J17+$J$16</f>
        <v>0.5</v>
      </c>
      <c r="L17">
        <f t="shared" ref="L17:T17" si="2">K17+$J$16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</row>
    <row r="18" spans="9:20" x14ac:dyDescent="0.35">
      <c r="I18" s="1" t="s">
        <v>43</v>
      </c>
      <c r="J18">
        <f>$J$13*J17+$J$14</f>
        <v>0</v>
      </c>
      <c r="K18">
        <f t="shared" ref="K18:T18" si="3">$J$13*K17+$J$14</f>
        <v>5</v>
      </c>
      <c r="L18">
        <f t="shared" si="3"/>
        <v>10</v>
      </c>
      <c r="M18">
        <f t="shared" si="3"/>
        <v>15</v>
      </c>
      <c r="N18">
        <f t="shared" si="3"/>
        <v>20</v>
      </c>
      <c r="O18">
        <f t="shared" si="3"/>
        <v>25</v>
      </c>
      <c r="P18">
        <f t="shared" si="3"/>
        <v>30</v>
      </c>
      <c r="Q18">
        <f t="shared" si="3"/>
        <v>35</v>
      </c>
      <c r="R18">
        <f t="shared" si="3"/>
        <v>40</v>
      </c>
      <c r="S18">
        <f t="shared" si="3"/>
        <v>45</v>
      </c>
      <c r="T18">
        <f t="shared" si="3"/>
        <v>50</v>
      </c>
    </row>
  </sheetData>
  <mergeCells count="1">
    <mergeCell ref="I11:J1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E67E-EA12-467E-9855-B234E3965E93}">
  <dimension ref="B2:W17"/>
  <sheetViews>
    <sheetView tabSelected="1" topLeftCell="A26" zoomScale="130" zoomScaleNormal="130" workbookViewId="0">
      <selection activeCell="F7" sqref="C7:F7"/>
    </sheetView>
  </sheetViews>
  <sheetFormatPr baseColWidth="10" defaultRowHeight="14.5" x14ac:dyDescent="0.35"/>
  <cols>
    <col min="2" max="2" width="27.26953125" customWidth="1"/>
    <col min="8" max="8" width="22.08984375" customWidth="1"/>
  </cols>
  <sheetData>
    <row r="2" spans="2:23" x14ac:dyDescent="0.35">
      <c r="B2" t="s">
        <v>8</v>
      </c>
    </row>
    <row r="3" spans="2:23" x14ac:dyDescent="0.35">
      <c r="B3" s="7" t="s">
        <v>7</v>
      </c>
      <c r="C3" s="6">
        <v>1</v>
      </c>
      <c r="D3" s="6">
        <v>2</v>
      </c>
      <c r="E3" s="6">
        <v>3</v>
      </c>
      <c r="F3" s="6">
        <v>4</v>
      </c>
    </row>
    <row r="4" spans="2:23" x14ac:dyDescent="0.35">
      <c r="B4" s="7" t="s">
        <v>11</v>
      </c>
      <c r="C4" s="6">
        <v>10</v>
      </c>
      <c r="D4" s="6">
        <v>19.899999999999999</v>
      </c>
      <c r="E4" s="6">
        <v>30.05</v>
      </c>
      <c r="F4" s="6">
        <v>40.5</v>
      </c>
    </row>
    <row r="5" spans="2:23" x14ac:dyDescent="0.35">
      <c r="B5" t="s">
        <v>6</v>
      </c>
    </row>
    <row r="6" spans="2:23" x14ac:dyDescent="0.35">
      <c r="B6" t="s">
        <v>5</v>
      </c>
      <c r="C6" s="5">
        <f>C4/C3</f>
        <v>10</v>
      </c>
      <c r="D6" s="5">
        <f>D4/D3</f>
        <v>9.9499999999999993</v>
      </c>
      <c r="E6" s="5">
        <f>E4/E3</f>
        <v>10.016666666666667</v>
      </c>
      <c r="F6" s="5">
        <f>F4/F3</f>
        <v>10.125</v>
      </c>
      <c r="H6" s="5">
        <f>AVERAGE(C6:F6)</f>
        <v>10.022916666666667</v>
      </c>
    </row>
    <row r="7" spans="2:23" x14ac:dyDescent="0.35">
      <c r="B7" t="s">
        <v>44</v>
      </c>
      <c r="C7">
        <f>$H$6*C3</f>
        <v>10.022916666666667</v>
      </c>
      <c r="D7">
        <f t="shared" ref="D7:F7" si="0">$H$6*D3</f>
        <v>20.045833333333334</v>
      </c>
      <c r="E7">
        <f t="shared" si="0"/>
        <v>30.068750000000001</v>
      </c>
      <c r="F7">
        <f t="shared" si="0"/>
        <v>40.091666666666669</v>
      </c>
    </row>
    <row r="12" spans="2:23" ht="15" thickBot="1" x14ac:dyDescent="0.4"/>
    <row r="13" spans="2:23" ht="21.5" thickBot="1" x14ac:dyDescent="0.55000000000000004">
      <c r="D13" s="4" t="s">
        <v>18</v>
      </c>
      <c r="E13" s="3"/>
      <c r="H13" s="1" t="s">
        <v>4</v>
      </c>
      <c r="I13" s="2">
        <v>10</v>
      </c>
    </row>
    <row r="14" spans="2:23" x14ac:dyDescent="0.35">
      <c r="H14" s="1" t="s">
        <v>3</v>
      </c>
      <c r="I14" s="2">
        <v>0</v>
      </c>
    </row>
    <row r="15" spans="2:23" x14ac:dyDescent="0.35">
      <c r="B15" s="1" t="s">
        <v>2</v>
      </c>
      <c r="C15" s="2">
        <v>2</v>
      </c>
    </row>
    <row r="16" spans="2:23" x14ac:dyDescent="0.35">
      <c r="B16" s="1" t="s">
        <v>1</v>
      </c>
      <c r="C16" s="2">
        <v>-10</v>
      </c>
      <c r="D16">
        <f t="shared" ref="D16:W16" si="1">C16+$C$15</f>
        <v>-8</v>
      </c>
      <c r="E16">
        <f t="shared" si="1"/>
        <v>-6</v>
      </c>
      <c r="F16">
        <f t="shared" si="1"/>
        <v>-4</v>
      </c>
      <c r="G16">
        <f t="shared" si="1"/>
        <v>-2</v>
      </c>
      <c r="H16">
        <f t="shared" si="1"/>
        <v>0</v>
      </c>
      <c r="I16">
        <f t="shared" si="1"/>
        <v>2</v>
      </c>
      <c r="J16">
        <f t="shared" si="1"/>
        <v>4</v>
      </c>
      <c r="K16">
        <f t="shared" si="1"/>
        <v>6</v>
      </c>
      <c r="L16">
        <f t="shared" si="1"/>
        <v>8</v>
      </c>
      <c r="M16">
        <f t="shared" si="1"/>
        <v>10</v>
      </c>
      <c r="N16">
        <f t="shared" si="1"/>
        <v>12</v>
      </c>
      <c r="O16">
        <f t="shared" si="1"/>
        <v>14</v>
      </c>
      <c r="P16">
        <f t="shared" si="1"/>
        <v>16</v>
      </c>
      <c r="Q16">
        <f t="shared" si="1"/>
        <v>18</v>
      </c>
      <c r="R16">
        <f t="shared" si="1"/>
        <v>20</v>
      </c>
      <c r="S16">
        <f t="shared" si="1"/>
        <v>22</v>
      </c>
      <c r="T16">
        <f t="shared" si="1"/>
        <v>24</v>
      </c>
      <c r="U16">
        <f t="shared" si="1"/>
        <v>26</v>
      </c>
      <c r="V16">
        <f t="shared" si="1"/>
        <v>28</v>
      </c>
      <c r="W16">
        <f t="shared" si="1"/>
        <v>30</v>
      </c>
    </row>
    <row r="17" spans="2:2" x14ac:dyDescent="0.35">
      <c r="B17" s="1" t="s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Messprotokoll_A</vt:lpstr>
      <vt:lpstr>Messprotokoll_B</vt:lpstr>
      <vt:lpstr>Messprotokoll_C</vt:lpstr>
      <vt:lpstr>Messprotokoll_D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2015-06-05T18:19:34Z</dcterms:created>
  <dcterms:modified xsi:type="dcterms:W3CDTF">2024-11-01T11:06:06Z</dcterms:modified>
</cp:coreProperties>
</file>