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0035378\Downloads\"/>
    </mc:Choice>
  </mc:AlternateContent>
  <xr:revisionPtr revIDLastSave="2" documentId="13_ncr:1_{354464D7-7255-46AD-A549-798C1D91B9D7}" xr6:coauthVersionLast="47" xr6:coauthVersionMax="47" xr10:uidLastSave="{99CB13FA-82E6-4BDE-86F8-0F591E5BB5F2}"/>
  <bookViews>
    <workbookView xWindow="28680" yWindow="-120" windowWidth="29040" windowHeight="15720" tabRatio="870" activeTab="2" xr2:uid="{00000000-000D-0000-FFFF-FFFF00000000}"/>
  </bookViews>
  <sheets>
    <sheet name="Capa" sheetId="10" r:id="rId1"/>
    <sheet name="Fluxo Processo Schumag" sheetId="2" r:id="rId2"/>
    <sheet name="FMEA - Schumag" sheetId="3" r:id="rId3"/>
    <sheet name="Plano de Controle - Schumag" sheetId="4" r:id="rId4"/>
    <sheet name="Severidade" sheetId="5" r:id="rId5"/>
    <sheet name="Ocorrência" sheetId="6" r:id="rId6"/>
    <sheet name="Detecção" sheetId="7" r:id="rId7"/>
    <sheet name="Histórico de Revisão" sheetId="9" r:id="rId8"/>
    <sheet name="Lições Aprendidas" sheetId="11" r:id="rId9"/>
  </sheets>
  <definedNames>
    <definedName name="_xlnm._FilterDatabase" localSheetId="2" hidden="1">'FMEA - Schumag'!$A$8:$WXB$247</definedName>
    <definedName name="_xlnm._FilterDatabase" localSheetId="3" hidden="1">'Plano de Controle - Schumag'!$A$1:$AV$82</definedName>
    <definedName name="_xlnm.Print_Area" localSheetId="2">'FMEA - Schumag'!$A$5:$T$259</definedName>
    <definedName name="_xlnm.Print_Area" localSheetId="3">'Plano de Controle - Schumag'!$A$5:$AV$89</definedName>
    <definedName name="Página">'FMEA - Schumag'!#REF!</definedName>
    <definedName name="_xlnm.Print_Titles" localSheetId="2">'FMEA - Schumag'!$7:$8</definedName>
    <definedName name="_xlnm.Print_Titles" localSheetId="3">'Plano de Controle - Schumag'!$6:$8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2" i="3" l="1"/>
  <c r="T121" i="3"/>
  <c r="M121" i="3"/>
  <c r="M122" i="3"/>
  <c r="T216" i="3"/>
  <c r="M216" i="3"/>
  <c r="M217" i="3"/>
  <c r="M215" i="3"/>
  <c r="T93" i="3"/>
  <c r="T94" i="3"/>
  <c r="T95" i="3"/>
  <c r="M94" i="3"/>
  <c r="T147" i="3"/>
  <c r="M147" i="3"/>
  <c r="M130" i="3"/>
  <c r="M120" i="3"/>
  <c r="M11" i="3"/>
  <c r="T35" i="3"/>
  <c r="M35" i="3"/>
  <c r="T104" i="3"/>
  <c r="M13" i="3"/>
  <c r="AR3" i="4"/>
  <c r="T107" i="3"/>
  <c r="M12" i="3" l="1"/>
  <c r="T200" i="3" l="1"/>
  <c r="T146" i="3"/>
  <c r="T68" i="3"/>
  <c r="T56" i="3"/>
  <c r="T55" i="3"/>
  <c r="T54" i="3"/>
  <c r="T41" i="3"/>
  <c r="T183" i="3"/>
  <c r="M183" i="3"/>
  <c r="T184" i="3"/>
  <c r="M107" i="3"/>
  <c r="T40" i="3" l="1"/>
  <c r="M146" i="3" l="1"/>
  <c r="T144" i="3"/>
  <c r="M144" i="3"/>
  <c r="T31" i="3" l="1"/>
  <c r="M31" i="3"/>
  <c r="T124" i="3"/>
  <c r="M124" i="3"/>
  <c r="T195" i="3"/>
  <c r="M68" i="3" l="1"/>
  <c r="T24" i="3"/>
  <c r="M26" i="3"/>
  <c r="M10" i="3"/>
  <c r="F2" i="9"/>
  <c r="F1" i="9"/>
  <c r="F3" i="9"/>
  <c r="P3" i="7"/>
  <c r="P2" i="7"/>
  <c r="P1" i="7"/>
  <c r="P3" i="6"/>
  <c r="P2" i="6"/>
  <c r="P1" i="6"/>
  <c r="P3" i="5"/>
  <c r="P2" i="5"/>
  <c r="P1" i="5"/>
  <c r="AR2" i="4"/>
  <c r="AR1" i="4"/>
  <c r="P2" i="3"/>
  <c r="P3" i="3"/>
  <c r="P1" i="3"/>
  <c r="N1" i="2"/>
  <c r="T247" i="3" l="1"/>
  <c r="M247" i="3"/>
  <c r="T246" i="3"/>
  <c r="T245" i="3"/>
  <c r="M245" i="3"/>
  <c r="T244" i="3"/>
  <c r="M244" i="3"/>
  <c r="T243" i="3"/>
  <c r="M243" i="3"/>
  <c r="T242" i="3"/>
  <c r="M242" i="3"/>
  <c r="T241" i="3"/>
  <c r="T240" i="3"/>
  <c r="T239" i="3"/>
  <c r="T238" i="3"/>
  <c r="M238" i="3"/>
  <c r="T237" i="3"/>
  <c r="M237" i="3"/>
  <c r="M236" i="3"/>
  <c r="M235" i="3"/>
  <c r="M234" i="3"/>
  <c r="M233" i="3"/>
  <c r="M232" i="3"/>
  <c r="M231" i="3"/>
  <c r="M229" i="3"/>
  <c r="M228" i="3"/>
  <c r="M227" i="3"/>
  <c r="M226" i="3"/>
  <c r="M225" i="3"/>
  <c r="M224" i="3"/>
  <c r="M223" i="3"/>
  <c r="T222" i="3"/>
  <c r="M222" i="3"/>
  <c r="T221" i="3"/>
  <c r="T220" i="3"/>
  <c r="T219" i="3"/>
  <c r="T218" i="3"/>
  <c r="M218" i="3"/>
  <c r="T217" i="3"/>
  <c r="T214" i="3"/>
  <c r="M214" i="3"/>
  <c r="T213" i="3"/>
  <c r="M213" i="3"/>
  <c r="T212" i="3"/>
  <c r="T211" i="3"/>
  <c r="M211" i="3"/>
  <c r="M210" i="3"/>
  <c r="M209" i="3"/>
  <c r="M208" i="3"/>
  <c r="M207" i="3"/>
  <c r="T206" i="3"/>
  <c r="T205" i="3"/>
  <c r="M205" i="3"/>
  <c r="T204" i="3"/>
  <c r="T203" i="3"/>
  <c r="T202" i="3"/>
  <c r="T201" i="3"/>
  <c r="M201" i="3"/>
  <c r="M200" i="3"/>
  <c r="T199" i="3"/>
  <c r="T198" i="3"/>
  <c r="T197" i="3"/>
  <c r="T196" i="3"/>
  <c r="T194" i="3"/>
  <c r="T193" i="3"/>
  <c r="T192" i="3"/>
  <c r="T191" i="3"/>
  <c r="T190" i="3"/>
  <c r="T189" i="3"/>
  <c r="T188" i="3"/>
  <c r="T187" i="3"/>
  <c r="M187" i="3"/>
  <c r="T182" i="3"/>
  <c r="M182" i="3"/>
  <c r="T181" i="3"/>
  <c r="T180" i="3"/>
  <c r="T179" i="3"/>
  <c r="T178" i="3"/>
  <c r="M178" i="3"/>
  <c r="T177" i="3"/>
  <c r="T176" i="3"/>
  <c r="M176" i="3"/>
  <c r="T175" i="3"/>
  <c r="M175" i="3"/>
  <c r="T174" i="3"/>
  <c r="T173" i="3"/>
  <c r="T172" i="3"/>
  <c r="T171" i="3"/>
  <c r="T170" i="3"/>
  <c r="M170" i="3"/>
  <c r="T169" i="3"/>
  <c r="T168" i="3"/>
  <c r="T167" i="3"/>
  <c r="T166" i="3"/>
  <c r="T165" i="3"/>
  <c r="M165" i="3"/>
  <c r="M164" i="3"/>
  <c r="T163" i="3"/>
  <c r="M163" i="3"/>
  <c r="M162" i="3"/>
  <c r="T161" i="3"/>
  <c r="M161" i="3"/>
  <c r="T160" i="3"/>
  <c r="M160" i="3"/>
  <c r="T158" i="3"/>
  <c r="M158" i="3"/>
  <c r="T157" i="3"/>
  <c r="T156" i="3"/>
  <c r="T155" i="3"/>
  <c r="T154" i="3"/>
  <c r="T153" i="3"/>
  <c r="T152" i="3"/>
  <c r="M152" i="3"/>
  <c r="T151" i="3"/>
  <c r="T150" i="3"/>
  <c r="T148" i="3"/>
  <c r="M148" i="3"/>
  <c r="T145" i="3"/>
  <c r="M145" i="3"/>
  <c r="T143" i="3"/>
  <c r="M143" i="3"/>
  <c r="T142" i="3"/>
  <c r="M142" i="3"/>
  <c r="M141" i="3"/>
  <c r="T140" i="3"/>
  <c r="M140" i="3"/>
  <c r="T139" i="3"/>
  <c r="M139" i="3"/>
  <c r="T137" i="3"/>
  <c r="M137" i="3"/>
  <c r="T136" i="3"/>
  <c r="M136" i="3"/>
  <c r="T135" i="3"/>
  <c r="M135" i="3"/>
  <c r="M134" i="3"/>
  <c r="M133" i="3"/>
  <c r="M132" i="3"/>
  <c r="T131" i="3"/>
  <c r="M131" i="3"/>
  <c r="T129" i="3"/>
  <c r="M129" i="3"/>
  <c r="T128" i="3"/>
  <c r="M128" i="3"/>
  <c r="M127" i="3"/>
  <c r="M126" i="3"/>
  <c r="M125" i="3"/>
  <c r="M123" i="3"/>
  <c r="M119" i="3"/>
  <c r="T113" i="3"/>
  <c r="M113" i="3"/>
  <c r="M112" i="3"/>
  <c r="T110" i="3"/>
  <c r="T109" i="3"/>
  <c r="M109" i="3"/>
  <c r="T108" i="3"/>
  <c r="M108" i="3"/>
  <c r="T105" i="3"/>
  <c r="T103" i="3"/>
  <c r="M103" i="3"/>
  <c r="T102" i="3"/>
  <c r="T99" i="3"/>
  <c r="M99" i="3"/>
  <c r="T98" i="3"/>
  <c r="M98" i="3"/>
  <c r="T97" i="3"/>
  <c r="T96" i="3"/>
  <c r="M96" i="3"/>
  <c r="M95" i="3"/>
  <c r="M93" i="3"/>
  <c r="T92" i="3"/>
  <c r="T91" i="3"/>
  <c r="M91" i="3"/>
  <c r="T90" i="3"/>
  <c r="M90" i="3"/>
  <c r="T89" i="3"/>
  <c r="M89" i="3"/>
  <c r="M88" i="3"/>
  <c r="T85" i="3"/>
  <c r="M85" i="3"/>
  <c r="T80" i="3"/>
  <c r="M80" i="3"/>
  <c r="T79" i="3"/>
  <c r="T78" i="3"/>
  <c r="M78" i="3"/>
  <c r="T77" i="3"/>
  <c r="T76" i="3"/>
  <c r="M76" i="3"/>
  <c r="T75" i="3"/>
  <c r="T74" i="3"/>
  <c r="M74" i="3"/>
  <c r="T73" i="3"/>
  <c r="T72" i="3"/>
  <c r="T71" i="3"/>
  <c r="T70" i="3"/>
  <c r="M70" i="3"/>
  <c r="T69" i="3"/>
  <c r="M69" i="3"/>
  <c r="T67" i="3"/>
  <c r="M67" i="3"/>
  <c r="T66" i="3"/>
  <c r="T65" i="3"/>
  <c r="T64" i="3"/>
  <c r="T63" i="3"/>
  <c r="T62" i="3"/>
  <c r="T61" i="3"/>
  <c r="T60" i="3"/>
  <c r="M60" i="3"/>
  <c r="M59" i="3"/>
  <c r="T57" i="3"/>
  <c r="M57" i="3"/>
  <c r="M54" i="3"/>
  <c r="T48" i="3"/>
  <c r="T46" i="3"/>
  <c r="M46" i="3"/>
  <c r="M45" i="3"/>
  <c r="M44" i="3"/>
  <c r="M43" i="3"/>
  <c r="M42" i="3"/>
  <c r="M41" i="3"/>
  <c r="M40" i="3"/>
  <c r="M39" i="3"/>
  <c r="T38" i="3"/>
  <c r="T37" i="3"/>
  <c r="M37" i="3"/>
  <c r="M36" i="3"/>
  <c r="M34" i="3"/>
  <c r="M33" i="3"/>
  <c r="M32" i="3"/>
  <c r="M30" i="3"/>
  <c r="M29" i="3"/>
  <c r="M28" i="3"/>
  <c r="M27" i="3"/>
  <c r="T25" i="3"/>
  <c r="M25" i="3"/>
  <c r="M24" i="3"/>
  <c r="T21" i="3"/>
  <c r="M21" i="3"/>
  <c r="T20" i="3"/>
  <c r="M20" i="3"/>
  <c r="T17" i="3"/>
  <c r="T16" i="3"/>
  <c r="M16" i="3"/>
  <c r="T15" i="3"/>
  <c r="M15" i="3"/>
  <c r="T14" i="3"/>
  <c r="M14" i="3"/>
  <c r="M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GONSALVES LOPES</author>
    <author>B9047</author>
    <author>Roberto Shoichi Inagaki</author>
  </authors>
  <commentList>
    <comment ref="B7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Listar as funções do processo que correspondem a cada etapado processo ou operação sendo realizada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7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Listar os requisitos para cada função do processo. São as entradas para o processo especificado para atender aos requisitos do cliente</t>
        </r>
      </text>
    </comment>
    <comment ref="D7" authorId="1" shapeId="0" xr:uid="{00000000-0006-0000-0200-000003000000}">
      <text>
        <r>
          <rPr>
            <b/>
            <sz val="8"/>
            <color indexed="81"/>
            <rFont val="Tahoma"/>
            <family val="2"/>
          </rPr>
          <t>Maneira pela qual o processo poderia falhar em atender aos requisitos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7" authorId="1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Efeitos do modo de falha sobre a função, como percebidos pelos clientes.
</t>
        </r>
        <r>
          <rPr>
            <b/>
            <u/>
            <sz val="8"/>
            <color indexed="10"/>
            <rFont val="Tahoma"/>
            <family val="2"/>
          </rPr>
          <t xml:space="preserve">Lembrete: </t>
        </r>
        <r>
          <rPr>
            <b/>
            <sz val="8"/>
            <color indexed="81"/>
            <rFont val="Tahoma"/>
            <family val="2"/>
          </rPr>
          <t>Cliente pode ser um interno (próxima operação) ou usuário final.</t>
        </r>
      </text>
    </comment>
    <comment ref="F7" authorId="2" shapeId="0" xr:uid="{00000000-0006-0000-0200-000005000000}">
      <text>
        <r>
          <rPr>
            <b/>
            <sz val="8"/>
            <color indexed="81"/>
            <rFont val="Tahoma"/>
            <family val="2"/>
          </rPr>
          <t>Valor associado ao efeito mais grave, para um dado modo de falha.</t>
        </r>
      </text>
    </comment>
    <comment ref="G7" authorId="2" shapeId="0" xr:uid="{00000000-0006-0000-0200-000006000000}">
      <text>
        <r>
          <rPr>
            <b/>
            <sz val="8"/>
            <color indexed="81"/>
            <rFont val="Tahoma"/>
            <family val="2"/>
          </rPr>
          <t>Destacar os modos de falha de alta prioridade ou causas que possam requerer avaliação adicional de engenharia.</t>
        </r>
      </text>
    </comment>
    <comment ref="H7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Definida como uma indicação de como o modo de falha poderia ocorrer, e é descrita em termos de algo que possa ser corrigido ou possa ser controlado</t>
        </r>
      </text>
    </comment>
    <comment ref="N7" authorId="2" shapeId="0" xr:uid="{00000000-0006-0000-0200-000008000000}">
      <text>
        <r>
          <rPr>
            <sz val="8"/>
            <color indexed="81"/>
            <rFont val="Tahoma"/>
            <family val="2"/>
          </rPr>
          <t>Recomendação: que as ações sejam para reduzir a  ocorrência e detecção nesta ordem preferencialmente</t>
        </r>
      </text>
    </comment>
    <comment ref="I8" authorId="0" shapeId="0" xr:uid="{00000000-0006-0000-0200-000009000000}">
      <text>
        <r>
          <rPr>
            <b/>
            <sz val="8"/>
            <color indexed="81"/>
            <rFont val="Tahoma"/>
            <family val="2"/>
          </rPr>
          <t>Elimina (previne) a ocorrência da causa da falha, ou do modo de falha, ou reduz sua taxa de ocorrência</t>
        </r>
      </text>
    </comment>
    <comment ref="J8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É a probabilidade de que uma determinada causa de falha ocorrerá
</t>
        </r>
      </text>
    </comment>
    <comment ref="K8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Identifica (detecta) a causa da falha ou o modo de falha, conduzindo ao desenvolvimento de ações corretivas ou contra medidas associadas</t>
        </r>
      </text>
    </comment>
    <comment ref="L8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>Classificação associada ao melhor controle de detecção listado na coluna Controles de Detecção.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B9047</author>
  </authors>
  <commentList>
    <comment ref="AN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PREVE DESCIÇÃO DE COMO A OPERAÇÃO SERÁ CONTROLADA INCLUSIVE PROCEDIMENTO</t>
        </r>
      </text>
    </comment>
    <comment ref="AR6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ESPECIFICA AS AÇÕES CORRETIVAS PARA EVITAR GERAÇÃO DE PRODUTOS NC - AÇÕES DO OPERADOR</t>
        </r>
      </text>
    </comment>
    <comment ref="K7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SÃO CARACTERÍSTICAS OU PROPRIEDADES DA BARRA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7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>SÃO AS VARIÁVEIS DO PROCESSO, QUE TEM RELAÇÃO DE CAUSA E EFEITO COM AS CARACTERÍSTICAS DO PRODUTO.</t>
        </r>
      </text>
    </comment>
    <comment ref="T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ESPECIFICAÇÕES</t>
        </r>
      </text>
    </comment>
    <comment ref="X7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IDENTIFICA O SISTEMA DE MEDIÇÃO A SER UTILIZADO.</t>
        </r>
      </text>
    </comment>
    <comment ref="AH7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B9047: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GONSALVES LOPES</author>
    <author>B9047</author>
    <author>Roberto Shoichi Inagaki</author>
  </authors>
  <commentList>
    <comment ref="B2" authorId="0" shapeId="0" xr:uid="{D28EE8EB-FCD5-4822-A75B-7AB73FE10E48}">
      <text>
        <r>
          <rPr>
            <b/>
            <sz val="8"/>
            <color indexed="81"/>
            <rFont val="Tahoma"/>
            <family val="2"/>
          </rPr>
          <t>Listar as funções do processo que correspondem a cada etapado processo ou operação sendo realizada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" authorId="1" shapeId="0" xr:uid="{040F7187-1676-4C69-B135-9448E2D75C1C}">
      <text>
        <r>
          <rPr>
            <b/>
            <sz val="8"/>
            <color indexed="81"/>
            <rFont val="Tahoma"/>
            <family val="2"/>
          </rPr>
          <t>Maneira pela qual o processo poderia falhar em atender aos requisitos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" authorId="1" shapeId="0" xr:uid="{6F4F963C-F528-4D8D-A627-D3A95E3490EE}">
      <text>
        <r>
          <rPr>
            <b/>
            <sz val="8"/>
            <color indexed="81"/>
            <rFont val="Tahoma"/>
            <family val="2"/>
          </rPr>
          <t>Definida como uma indicação de como o modo de falha poderia ocorrer, e é descrita em termos de algo que possa ser corrigido ou possa ser controlado</t>
        </r>
      </text>
    </comment>
    <comment ref="E2" authorId="2" shapeId="0" xr:uid="{52839A60-BF8B-41DB-9E28-0142636D8B07}">
      <text>
        <r>
          <rPr>
            <sz val="8"/>
            <color indexed="81"/>
            <rFont val="Tahoma"/>
            <family val="2"/>
          </rPr>
          <t>Recomendação: que as ações sejam para reduzir a  ocorrência e detecção nesta ordem preferencialmente</t>
        </r>
      </text>
    </comment>
  </commentList>
</comments>
</file>

<file path=xl/sharedStrings.xml><?xml version="1.0" encoding="utf-8"?>
<sst xmlns="http://schemas.openxmlformats.org/spreadsheetml/2006/main" count="2662" uniqueCount="1578">
  <si>
    <t>ArcelorMittal - Sabará
Diretoria de Trefilação</t>
  </si>
  <si>
    <t>CÓDIGO:</t>
  </si>
  <si>
    <t>DTREF SGI DD 0007</t>
  </si>
  <si>
    <t>REVISÃO:</t>
  </si>
  <si>
    <t>22</t>
  </si>
  <si>
    <t>DATA REVISÃO:</t>
  </si>
  <si>
    <t>PÁGINA:</t>
  </si>
  <si>
    <t>1 de 8</t>
  </si>
  <si>
    <t>INFORMAÇÕES GERAIS</t>
  </si>
  <si>
    <t>TÍTULO DO DOCUMENTO</t>
  </si>
  <si>
    <t>Fluxo de Processo, PFMEA e Plano de Controle - Schumag</t>
  </si>
  <si>
    <t>DESCRIÇÃO DO COMPONENTE</t>
  </si>
  <si>
    <t>Schumag</t>
  </si>
  <si>
    <t>NOME/NÚMERO DA PEÇA</t>
  </si>
  <si>
    <t>Barra Trefilada Industrial</t>
  </si>
  <si>
    <t>MODELO, ANO(S)/PROGRAMAS</t>
  </si>
  <si>
    <t>Barras trefiladas para o segmento automotivo</t>
  </si>
  <si>
    <t>RESPONSÁVEL PELO PROCESSO</t>
  </si>
  <si>
    <t xml:space="preserve">Tulio César Nogueira </t>
  </si>
  <si>
    <t>SETOR</t>
  </si>
  <si>
    <t>Engenharia de Produto e Processo</t>
  </si>
  <si>
    <t>EQUIPE GESTORA DO DOCUMENTO</t>
  </si>
  <si>
    <t>ELABORADOR</t>
  </si>
  <si>
    <t>Paulo César de Oliveira Vilela</t>
  </si>
  <si>
    <t>VERIFICADOR</t>
  </si>
  <si>
    <t>Tulio Cesar Nogueira</t>
  </si>
  <si>
    <t>Douglas Feijó de Almeida</t>
  </si>
  <si>
    <t>APROVADOR</t>
  </si>
  <si>
    <t>Glauco Menezes</t>
  </si>
  <si>
    <t>EQUIPE PRINCIPAL DE ELABORAÇÃO</t>
  </si>
  <si>
    <t>Thiago Salles  - Tulio Nogueira - Wendell Alex - Ciro Eugenio - Glauco Menezes  - Paulo Celso - Carolina Siqueira - Jesuíno Siqueira - Paulo Vilela - Ana Barcelos - Claudio Márcio - Thayna Luiza</t>
  </si>
  <si>
    <t>11</t>
  </si>
  <si>
    <t>2 de 8</t>
  </si>
  <si>
    <t>FLUXO DE PROCESSO DE PRODUÇÃO DE BARRAS TREFILADAS</t>
  </si>
  <si>
    <t>SEQ</t>
  </si>
  <si>
    <t>OPERAÇÕES</t>
  </si>
  <si>
    <t>SUB-PROCESSOS</t>
  </si>
  <si>
    <t>REGISTRO</t>
  </si>
  <si>
    <t>REC</t>
  </si>
  <si>
    <t>PCP</t>
  </si>
  <si>
    <t>SCH</t>
  </si>
  <si>
    <t>RET</t>
  </si>
  <si>
    <t>COR</t>
  </si>
  <si>
    <t>EMB</t>
  </si>
  <si>
    <t>EXP</t>
  </si>
  <si>
    <t>RECEBER E INSPECIONAR FM</t>
  </si>
  <si>
    <t>NF (SAP)</t>
  </si>
  <si>
    <t>ARMAZENAR ROLOS DE FM</t>
  </si>
  <si>
    <t>Depósito SAP</t>
  </si>
  <si>
    <t>PROGRAMAR FABRICAÇÃO</t>
  </si>
  <si>
    <t>Ordem de Produção / SAP/ MÊS</t>
  </si>
  <si>
    <t>ABASTECER MÁQUINA</t>
  </si>
  <si>
    <t>Ordem de Produção</t>
  </si>
  <si>
    <t>PRÉ-ENDIREITAR MATÉRIA PRIMA</t>
  </si>
  <si>
    <t>Sem Registro</t>
  </si>
  <si>
    <t>DECAPAR MATÉRIA PRIMA</t>
  </si>
  <si>
    <t>TREFILAR MATÉRIA PRIMA</t>
  </si>
  <si>
    <t>Sistema Informatizado - MES</t>
  </si>
  <si>
    <t>INSPECIONAR BARRAS POR CORRENTE PARASITA</t>
  </si>
  <si>
    <t>Registro informatizado</t>
  </si>
  <si>
    <t>CORTAR BARRAS - SCHUMAGS</t>
  </si>
  <si>
    <t>ENDIREITAR / POLIR E INPECIONAR BARRAS</t>
  </si>
  <si>
    <t>RETIFICAR BARRAS</t>
  </si>
  <si>
    <t>CORTAR BARRAS (MÁQUINA DE CORTE)</t>
  </si>
  <si>
    <t>EMBALAR FEIXES DE BARRAS</t>
  </si>
  <si>
    <t>ESTOCAR BARRAS</t>
  </si>
  <si>
    <t>Sistema Informatizado - Depósito SAP</t>
  </si>
  <si>
    <t>REALIZAR ENSAIOS LIBERATÓRIOS</t>
  </si>
  <si>
    <t>Sistema Informatizado - MES/SAP</t>
  </si>
  <si>
    <t>EXPEDIR BARRAS</t>
  </si>
  <si>
    <t>Sistema Informatizado - NF (SAP)</t>
  </si>
  <si>
    <t>Recepção de Matéria Prima</t>
  </si>
  <si>
    <t>Operação</t>
  </si>
  <si>
    <t>Programação</t>
  </si>
  <si>
    <t>Operação e Inspeção</t>
  </si>
  <si>
    <t>Máquinas Schumag</t>
  </si>
  <si>
    <t>Operação e Transporte</t>
  </si>
  <si>
    <t>Retífica</t>
  </si>
  <si>
    <t>Estocagem</t>
  </si>
  <si>
    <t>Corte</t>
  </si>
  <si>
    <t>Embalagem</t>
  </si>
  <si>
    <t>Expedição</t>
  </si>
  <si>
    <t>3 de 8</t>
  </si>
  <si>
    <t>ANÁLISE DOS MODOS E EFEITOS DA FALHA</t>
  </si>
  <si>
    <t>FMEA DE PROCESSO (PFMEA)</t>
  </si>
  <si>
    <t>Item</t>
  </si>
  <si>
    <t>Função</t>
  </si>
  <si>
    <t>Requisito</t>
  </si>
  <si>
    <t>Modo de Falha Potencial</t>
  </si>
  <si>
    <t>Efeitos Potenciais da Falha</t>
  </si>
  <si>
    <t>Severidade</t>
  </si>
  <si>
    <t>Classificação</t>
  </si>
  <si>
    <t>Causa(s) Potenciais / Mecanismo de Falha</t>
  </si>
  <si>
    <t>Projeto Atual</t>
  </si>
  <si>
    <t>NPR</t>
  </si>
  <si>
    <t>Ação Recomendada</t>
  </si>
  <si>
    <t>Responsabilidade
Data de conclusão prevista</t>
  </si>
  <si>
    <t>Resultado da ação</t>
  </si>
  <si>
    <t>It</t>
  </si>
  <si>
    <t>Controles Prevenção</t>
  </si>
  <si>
    <t>Ocorrência</t>
  </si>
  <si>
    <t>Controles Detecção</t>
  </si>
  <si>
    <t>Detecção</t>
  </si>
  <si>
    <t>Ações realizadas
Data de conclusão</t>
  </si>
  <si>
    <t>Receber e inspecionar FM</t>
  </si>
  <si>
    <t>Manter a rastreabilidade do material</t>
  </si>
  <si>
    <t>Falta de identificação</t>
  </si>
  <si>
    <t>Sucateamento de material</t>
  </si>
  <si>
    <t>Perda da etiqueta de identificação no manuseio</t>
  </si>
  <si>
    <t>Exigência de duas etiquetas</t>
  </si>
  <si>
    <t>Conferência no recebimento. Rolo a Rolo</t>
  </si>
  <si>
    <t>Lacres rompidos ou etiquetas improvisadas</t>
  </si>
  <si>
    <t>Perda de rastreabilidade do fio máquina tratado</t>
  </si>
  <si>
    <t>Aço errado - mistura</t>
  </si>
  <si>
    <t>Identificação do FM tratado fora do padrão</t>
  </si>
  <si>
    <t>Fagulhamento 100% do FM tratado no abastecimento da máquina</t>
  </si>
  <si>
    <t xml:space="preserve">Identificação errada </t>
  </si>
  <si>
    <t>(CC)</t>
  </si>
  <si>
    <t>Fornecedor enviou o rolo com identificação errada</t>
  </si>
  <si>
    <t>De acordo com procedimentos de Monlevade. (verificar quais controles são realizados)</t>
  </si>
  <si>
    <t>Fagulhamento na expedição</t>
  </si>
  <si>
    <t>Receber matéria-prima sem danos mecânicos</t>
  </si>
  <si>
    <t>Receber matéria-prima com danos mecânicos</t>
  </si>
  <si>
    <t>Barras com defeito superficial</t>
  </si>
  <si>
    <t>Não identificação do defeito no momento do recebimento</t>
  </si>
  <si>
    <t>Padrão de defeitos na área de recebimento</t>
  </si>
  <si>
    <t>Conferência do check-list e auditoria de recebimento</t>
  </si>
  <si>
    <t xml:space="preserve">Manter matéria-prima sem danos mecânicos </t>
  </si>
  <si>
    <t>Matéria-prima com danos mecânicos</t>
  </si>
  <si>
    <t xml:space="preserve">Contato entre as espiras </t>
  </si>
  <si>
    <t>Utilização de veículo próprio para rolos</t>
  </si>
  <si>
    <t>Conferência do check-list</t>
  </si>
  <si>
    <t>Atrito do fio máquina com o berço de transporte</t>
  </si>
  <si>
    <t>Exigência de manta de proteção para transporte com base emborrachadas</t>
  </si>
  <si>
    <t>Armazenar rolos de FM</t>
  </si>
  <si>
    <t>Manter FM com qualidade</t>
  </si>
  <si>
    <t>Falta de Proteção</t>
  </si>
  <si>
    <t xml:space="preserve">matéria-prima com abrasão ou arranhões </t>
  </si>
  <si>
    <t>Contato entre superfícies</t>
  </si>
  <si>
    <t>Utilização da proteção na lança das empilhadeiras</t>
  </si>
  <si>
    <t>Efetuar a mudança do material base da proteção do ariete das empilhadeiras, substituindo a borracha (Novo material: Nylon de alta resistência) 
Revisar plano de manutenção preventivo incluindo no check-list a verificação da proteção de nylon do ariete da empilhadeira - 
(PLA202509GPSA0003)</t>
  </si>
  <si>
    <t>Jorge Rodrigues
Jorge Rodrigues</t>
  </si>
  <si>
    <t>19/08/2025
19/08/2025</t>
  </si>
  <si>
    <t>Manuseio e empilhamento irregular</t>
  </si>
  <si>
    <t>Criação de defeitos de manuseio</t>
  </si>
  <si>
    <t>Pilha c/  mais de 3 rolos. Contato entre superfícies.</t>
  </si>
  <si>
    <t>Instruções para manuseio e empilhamento</t>
  </si>
  <si>
    <t>Auditoria dos estoques</t>
  </si>
  <si>
    <t>Rolos mal calçados</t>
  </si>
  <si>
    <t>Rolo tombado</t>
  </si>
  <si>
    <t>Falta da fixação ou mal mal fixado</t>
  </si>
  <si>
    <t>Posicionar o rolo corretamente nos berços de proteção.</t>
  </si>
  <si>
    <t>Programar fabricação</t>
  </si>
  <si>
    <t>Programar a fabricação (sequenciamento) conforme lista técnica e planejamento de carteira</t>
  </si>
  <si>
    <t>Verificar com logística</t>
  </si>
  <si>
    <t>Matéria-prima programada errada</t>
  </si>
  <si>
    <t>Fabricação de material fora do especificado</t>
  </si>
  <si>
    <t>Material com erro no cadastro</t>
  </si>
  <si>
    <t>Verificação das características do material ao cadastrar</t>
  </si>
  <si>
    <t>Consistência do programa informatizado</t>
  </si>
  <si>
    <t>Abastecer máquina</t>
  </si>
  <si>
    <t>Garantir o abastecimento do material (aço e bitola) conforme especificado</t>
  </si>
  <si>
    <t>Abastecer o rolo de FM com material (aço/bitola) diferente do especificado.</t>
  </si>
  <si>
    <t>Quebra e redução da vida útil de peças do equipamento.</t>
  </si>
  <si>
    <t>Programação do rolo errado</t>
  </si>
  <si>
    <t>Transformação da ordem planejada em ordem de produção é feita via sistema, conforme roteiro e lista técnica</t>
  </si>
  <si>
    <t>SAP</t>
  </si>
  <si>
    <t>Mistura de material</t>
  </si>
  <si>
    <t>Abastecimento do rolo errado</t>
  </si>
  <si>
    <t xml:space="preserve">Trava no sistema MES </t>
  </si>
  <si>
    <t>Leitor código de barras</t>
  </si>
  <si>
    <t>Fornecedor enviou o  rolo com identificação errada</t>
  </si>
  <si>
    <t>De acordo com procedimentos de Monlevade.</t>
  </si>
  <si>
    <t>Matéria-prima sem oxidação aparente</t>
  </si>
  <si>
    <t>Matéria-prima com oxidação aparente</t>
  </si>
  <si>
    <t xml:space="preserve">Porosidade no produto acabado </t>
  </si>
  <si>
    <t>Tempo elevado de estocagem do material no pátio</t>
  </si>
  <si>
    <t>FIFO automático SAP para matéria-prima.</t>
  </si>
  <si>
    <t xml:space="preserve">Inspeção qualitativa  </t>
  </si>
  <si>
    <t>Matéria-prima sem defeito superficial</t>
  </si>
  <si>
    <t>Abastecer o equipamento com matéria-prima com defeito superficial</t>
  </si>
  <si>
    <t>Movimentação e estocagem do fio máquina incorretamente</t>
  </si>
  <si>
    <t>Posicionar o rolo corretamente nos berços de proteção. 
Verificação dos arietes.</t>
  </si>
  <si>
    <t>Inspeção qualitativa</t>
  </si>
  <si>
    <t>Roleta de abastecimento de FM sem arestas cortantes</t>
  </si>
  <si>
    <t>Roleta com arestas cortantes</t>
  </si>
  <si>
    <t>Contato do FM com a roleta</t>
  </si>
  <si>
    <t>Revistimento da roleta com borracha</t>
  </si>
  <si>
    <t>Inspeções qualitativas</t>
  </si>
  <si>
    <t>Pré-Endireitar matéria-prima</t>
  </si>
  <si>
    <t>Pré-endireitamento da matéria-prima para alívio de tensões</t>
  </si>
  <si>
    <t>Defeito superficial da matéria-prima</t>
  </si>
  <si>
    <t>Barras com defeito superficial.</t>
  </si>
  <si>
    <t>Aperto excessivo das roldanas</t>
  </si>
  <si>
    <t>De acordo com procedimentos específicos do SIG.</t>
  </si>
  <si>
    <t>Inspeção por corrente parasita</t>
  </si>
  <si>
    <t>Inserir no check list de inspeção de pré uso a necessidade de verificação das roldanas do pré-endireitado
(PLA202510GPSA0007)</t>
  </si>
  <si>
    <t>Laissa 
10/10/2025</t>
  </si>
  <si>
    <t>Folga das roldanas</t>
  </si>
  <si>
    <t>Aderência de material nas roldanas</t>
  </si>
  <si>
    <t xml:space="preserve">Pré-endireitamento ineficiente </t>
  </si>
  <si>
    <t>Barras com empeno fora da tolerância  (7)
Defeito Superficial (7)</t>
  </si>
  <si>
    <t>Roldana Quebrada</t>
  </si>
  <si>
    <t>Check-list de inspeção</t>
  </si>
  <si>
    <t>Inspeção Visual</t>
  </si>
  <si>
    <t>Inserir no check list de verificação a necessidade de inspeção visual das roldanas
(PLA202504GPSA0001)</t>
  </si>
  <si>
    <t>Marcio Cristeli
31/03/2025</t>
  </si>
  <si>
    <t xml:space="preserve">Roldanas desalinhadas </t>
  </si>
  <si>
    <t>Regulagem do pré-endireitador</t>
  </si>
  <si>
    <t xml:space="preserve">Medição de empeno da barra </t>
  </si>
  <si>
    <t>Rolo em cruz não atuando</t>
  </si>
  <si>
    <t xml:space="preserve">Barras com empeno fora da tolerância </t>
  </si>
  <si>
    <t>Rolamento travado</t>
  </si>
  <si>
    <t>Manutenção periódica de acordo com o RCM.</t>
  </si>
  <si>
    <t>Decapar matéria-prima</t>
  </si>
  <si>
    <t>Deixar o FM 
isento de carepa para a trefilação e criar porosidade mínima para melhor aderência do oleo lubrificante. Controlar a amperagem com foco na vazâo da granalha.</t>
  </si>
  <si>
    <t>Matéria-prima muito decapada</t>
  </si>
  <si>
    <t>Porosidade excessiva no produto acabado.</t>
  </si>
  <si>
    <t>Excesso de vazão de granalha</t>
  </si>
  <si>
    <t>Desarme automático do bi-metálico</t>
  </si>
  <si>
    <t>Verificação do amperímetro conforme procedimento</t>
  </si>
  <si>
    <t xml:space="preserve">Caracteristica da granalha fora da especificação. </t>
  </si>
  <si>
    <t xml:space="preserve">Análise da granalha após o fornecimento </t>
  </si>
  <si>
    <t>Matéria-prima pouco decapada</t>
  </si>
  <si>
    <t xml:space="preserve">Manchas superficiais na barra </t>
  </si>
  <si>
    <t>Pouca vazão de granalha</t>
  </si>
  <si>
    <t>Amperímetro da máquina</t>
  </si>
  <si>
    <t>Inspeção qualitativa após decapadora</t>
  </si>
  <si>
    <t>Matéria-prima com oxidação</t>
  </si>
  <si>
    <t>Porosidade excessiva no material</t>
  </si>
  <si>
    <t>Item de Controle de estoque de matéria-prima: FM&gt;75 dias e FIFO sistema</t>
  </si>
  <si>
    <t>Trefilar matéria-prima</t>
  </si>
  <si>
    <t>Fieiras em condições adequadas</t>
  </si>
  <si>
    <t>Aderência de material na fieira</t>
  </si>
  <si>
    <t>Risco na barra</t>
  </si>
  <si>
    <t>Má lubrificação</t>
  </si>
  <si>
    <t>Equipamento desarma (Fluxostato)</t>
  </si>
  <si>
    <t>Inspeção Visual qualitativa do operador</t>
  </si>
  <si>
    <t>Má decapagem</t>
  </si>
  <si>
    <t>Coferência dos amperímetros das decapadoras</t>
  </si>
  <si>
    <t>Conferir a marcação através de um alicate amperímetro</t>
  </si>
  <si>
    <t>Barra Lubrificada</t>
  </si>
  <si>
    <t>Barra apresentando martensita na região da superfície</t>
  </si>
  <si>
    <t>Quebra da barra no dobramento a frio</t>
  </si>
  <si>
    <t xml:space="preserve">
Atrito do fio-máquina com a fieira durante o processo de trefilação devido à baixa lubrificação</t>
  </si>
  <si>
    <t>Verificação presença do óleo na fieira.</t>
  </si>
  <si>
    <t>Inspeção visual</t>
  </si>
  <si>
    <t>Medição de empeno das barras conforme procedimento</t>
  </si>
  <si>
    <t>Medição incorreta das barras</t>
  </si>
  <si>
    <t>Liberação de material fora do especificado para empeno</t>
  </si>
  <si>
    <t>Falha de detalhamento da atividade no procedimento</t>
  </si>
  <si>
    <t>De acordo com procedimentos do SIG</t>
  </si>
  <si>
    <t>Medição do empeno do material conforme procedimentos operacionais</t>
  </si>
  <si>
    <t>Velocidade de trefilação adequada para o processo</t>
  </si>
  <si>
    <t>Falha no cadastro do material com velocidade inadequada</t>
  </si>
  <si>
    <t>Barra empenada</t>
  </si>
  <si>
    <t>Cadastro inadequado da velocidade de trefilação do material</t>
  </si>
  <si>
    <t>Verificação da velocidade no MES</t>
  </si>
  <si>
    <t>Inspeção visual ou no gestão à vista das máquinas</t>
  </si>
  <si>
    <t xml:space="preserve">Correto funcionamento do sistema de freio do motor do porta fieira </t>
  </si>
  <si>
    <t>Falha na embreagem do sistema de freios</t>
  </si>
  <si>
    <t>Desgaste prematuro da embreagem</t>
  </si>
  <si>
    <t>Monitoramento do desgaste da embreagem</t>
  </si>
  <si>
    <t>Fieira alinhada</t>
  </si>
  <si>
    <t>Processo de tração inconforme: ângulo de entrada da fieira incorreto</t>
  </si>
  <si>
    <t>Empeno da barra</t>
  </si>
  <si>
    <t>Falha na regulagem pelo operador</t>
  </si>
  <si>
    <t xml:space="preserve">Treinamento do operador
</t>
  </si>
  <si>
    <t>Inspeção do alinhamento pela manutenção</t>
  </si>
  <si>
    <t>Lista Técnica Conforme</t>
  </si>
  <si>
    <t>Histórico incorreto do componente</t>
  </si>
  <si>
    <t>Material fora do padrão</t>
  </si>
  <si>
    <t>Erro na determinação da lista técnica</t>
  </si>
  <si>
    <t>Conferência na Banca técnica</t>
  </si>
  <si>
    <t>Verificação após a elaboração da lista</t>
  </si>
  <si>
    <t>Utilizar fieira com geometria adequada</t>
  </si>
  <si>
    <t>Barras com retilineidade conforme  especificado</t>
  </si>
  <si>
    <t>Barras empenadas</t>
  </si>
  <si>
    <t>Fieiras utilizadas com geometria irregular</t>
  </si>
  <si>
    <t>Fieiras recuperadas de forma adequada</t>
  </si>
  <si>
    <t>Inspeção operacional</t>
  </si>
  <si>
    <t>Utilizar fieira com geometria correta</t>
  </si>
  <si>
    <t>Processo de tração inconforme</t>
  </si>
  <si>
    <t>Compra incorreta da fieira</t>
  </si>
  <si>
    <t>Conferência das fieiras após a compra</t>
  </si>
  <si>
    <t>Inspeção Visual do Operador</t>
  </si>
  <si>
    <t>Defeito tipo Chevron</t>
  </si>
  <si>
    <t>Barra com menor resistência: trincas</t>
  </si>
  <si>
    <t>ângulo de entrada da fieira incorreto e segregação na matéria prima</t>
  </si>
  <si>
    <t xml:space="preserve">Utilização de fieiras de 14º conforme indicado na op </t>
  </si>
  <si>
    <t xml:space="preserve">Ensaio de ultrassom nos materiais 184244 </t>
  </si>
  <si>
    <t>Fieira com diâmetro correto</t>
  </si>
  <si>
    <t>Bitola fora da faixa de tolerância especificada</t>
  </si>
  <si>
    <t>Material não conforme</t>
  </si>
  <si>
    <t>Falha na escolha da fieira pelo operador</t>
  </si>
  <si>
    <t>Treinamento dos operadores</t>
  </si>
  <si>
    <t>Medição do diâmetro do material com micrômetro de acordo com o procedimento</t>
  </si>
  <si>
    <t>Descartar a ponta do FM/barra</t>
  </si>
  <si>
    <t>Falha de descarte na ponta do FM/barra com marcas do mordente</t>
  </si>
  <si>
    <t>Descontinuidades superficiais: marcas do mordente</t>
  </si>
  <si>
    <t>Atividade de descarte da ponta após o primeiro trenó não procedimentada.</t>
  </si>
  <si>
    <t>Estabelecer no procedimento operacional (GPSA FBA PO 0057) a obrigatoriedade de descarte das 4 primeiras em todo ínicio de processo e após a ocorrência de falhas elétricas 
Correção da falha de atuação do mordente do cachorro (pushpoint)
(PLA202506GPSA0017)</t>
  </si>
  <si>
    <t>Tulio
Artur</t>
  </si>
  <si>
    <t>10/05
06/04</t>
  </si>
  <si>
    <t>Roletes do trenó conforme especificação: sem deformação</t>
  </si>
  <si>
    <t>Roletes do trenó com deformação</t>
  </si>
  <si>
    <t>Descontinuidades superficiais marcas de mordente</t>
  </si>
  <si>
    <t>Final de vida útil dos roletes</t>
  </si>
  <si>
    <t>Monitoramento do desgaste dos roletes</t>
  </si>
  <si>
    <t>Trenós sincronizados</t>
  </si>
  <si>
    <t>Perda de sincronismo nos trenós</t>
  </si>
  <si>
    <t>Marcas longitudinais</t>
  </si>
  <si>
    <t>Came e/ou correia de sincronismo fora do ponto</t>
  </si>
  <si>
    <t>Monitoramento do sincronismo dos trenós</t>
  </si>
  <si>
    <t>Mordentes em condições adequadas</t>
  </si>
  <si>
    <t>Fechamento excessivo dos mordentes</t>
  </si>
  <si>
    <t>Falha de regulagem dos cilindros hidráulico e pneumático pelo operador</t>
  </si>
  <si>
    <t>Abertura excessiva dos mordentes</t>
  </si>
  <si>
    <t>Falha de regulagem dos mordentes pelo operador</t>
  </si>
  <si>
    <t>Aderência de material nos mordentes</t>
  </si>
  <si>
    <t>Falta de sistemática de verificação dos mordentes de tração na condição de incrustação de materia</t>
  </si>
  <si>
    <t>Procedimento operacional e treinamento dos operadores</t>
  </si>
  <si>
    <t xml:space="preserve">Falta de sistemática de verificação do cilindro pneumático do trenó de tração </t>
  </si>
  <si>
    <t>Manutenção preventiva</t>
  </si>
  <si>
    <t>Ensaio de acordo com a especificação</t>
  </si>
  <si>
    <t>Divergencia do resultado de ensaio.</t>
  </si>
  <si>
    <t>Produto fora do especificado</t>
  </si>
  <si>
    <t>Calibração dos equipamentos de ensaios físicos vencidas</t>
  </si>
  <si>
    <t>Calibração periódica dos equipamentos</t>
  </si>
  <si>
    <t>Realização da contra-prova.</t>
  </si>
  <si>
    <t>Tesoura de corte da máquina ajustada corretamente</t>
  </si>
  <si>
    <t>Falha no corte da máquina.</t>
  </si>
  <si>
    <t>Rebarba no material</t>
  </si>
  <si>
    <t>Falha na sistema de aperto do parafuso da tesoura</t>
  </si>
  <si>
    <t>Check list inspeção de pre uso</t>
  </si>
  <si>
    <t>Inspeção de qualidade na saída do material</t>
  </si>
  <si>
    <t>Comprimento fora da faixa de tolerância</t>
  </si>
  <si>
    <t>Falha no tempo do acoplamento da embreagem</t>
  </si>
  <si>
    <t>Manutenção Preventiva da máquina de trefilar</t>
  </si>
  <si>
    <t>Medição do comprimento do material com uma trena de acordo com procedimento</t>
  </si>
  <si>
    <t>Borracha de vedação do trenó de tração em condições adequadas</t>
  </si>
  <si>
    <t>Variação no corte</t>
  </si>
  <si>
    <t>Mau funcionamento do trenó de tração:borracha de vedação desgastada</t>
  </si>
  <si>
    <t>Medição do comprimento do material</t>
  </si>
  <si>
    <t>Jateamento adequado de granalha</t>
  </si>
  <si>
    <t>Defeito superficial no material</t>
  </si>
  <si>
    <t>Jato fora de foco</t>
  </si>
  <si>
    <t>Regulagem do ponto quente</t>
  </si>
  <si>
    <t>Medir nível de abrasivo</t>
  </si>
  <si>
    <t>Óleo lubrificante em condições adequadas</t>
  </si>
  <si>
    <t xml:space="preserve">Falha de lubrificação nos trenós </t>
  </si>
  <si>
    <t>Má lubrificação dos trenós de tração</t>
  </si>
  <si>
    <t>Equipamento desarma (Controle de temperatura dos trenós - PIMS)</t>
  </si>
  <si>
    <t xml:space="preserve">Inspeção Visual </t>
  </si>
  <si>
    <t>Instalar alerta visual no equipamento, no sistema de tração, que indique que o equipamento está com temperatura alta devido a falha de lubrificação.
	Inserir no sistema PIMS o monitoramento da temperatura dos trenós de tração, possibilitando o desligamento do equipamento caso ultrapasse 60ºC e atuação da equipe de manutenção.
(PLA202506GPSA0011)</t>
  </si>
  <si>
    <t>Artur - 16/05/2025
Artur - 16/05/2025</t>
  </si>
  <si>
    <t>09/05/2025
08/05/2025</t>
  </si>
  <si>
    <t>Óleo lubrificante isento de contaminação</t>
  </si>
  <si>
    <t>óleo sujo / contaminado</t>
  </si>
  <si>
    <t>Oxidação prematura das barras</t>
  </si>
  <si>
    <t>Ausência de sistematica de limpeza dos reservatórios</t>
  </si>
  <si>
    <t>Ordem de Serviço Manutenção</t>
  </si>
  <si>
    <t>Produto dentro das especificações</t>
  </si>
  <si>
    <t>Falha na inspeção do material</t>
  </si>
  <si>
    <t>Falta de informações nos sistemas para alerta na operação</t>
  </si>
  <si>
    <t>Porcedimento e Ordem de produção</t>
  </si>
  <si>
    <t>Conferência da OP e do procedimento</t>
  </si>
  <si>
    <t>Falha no cadastro do material</t>
  </si>
  <si>
    <t>Etiqueta com informações erradas</t>
  </si>
  <si>
    <t>Cadastro incorreto do código do material</t>
  </si>
  <si>
    <t>De acordo com procedimento disponível no SIG</t>
  </si>
  <si>
    <t>Conferência da etiqueta com a OP</t>
  </si>
  <si>
    <t>Inspecionar Barras por Corrente Parasita</t>
  </si>
  <si>
    <t>Garantir através de análise por ensaio não destrutivo, separação de defeitos superficiais longitudinais e transversais e sem magnetismo</t>
  </si>
  <si>
    <t>Inspeção com sensibilidade baixa</t>
  </si>
  <si>
    <t>Liberação de barras com defeito acima do especificado</t>
  </si>
  <si>
    <t>Ajuste incorreto da escala de bitola ou da sonda.</t>
  </si>
  <si>
    <t>Conforme procedimento específico</t>
  </si>
  <si>
    <t>Elevada segregação do material</t>
  </si>
  <si>
    <t xml:space="preserve"> Parâmetro de ajuste para detecção  do defeito abaixo da faixa de rejeição.</t>
  </si>
  <si>
    <t>Cobertura da inspeção insuficiente (não varre 100% do material)</t>
  </si>
  <si>
    <t>Uma ou mais sondas com defeito</t>
  </si>
  <si>
    <t xml:space="preserve">Segregação do material </t>
  </si>
  <si>
    <t>Falha na aferição do equipamento de inspeção</t>
  </si>
  <si>
    <t>Barra magnetizada</t>
  </si>
  <si>
    <t>Parada de processo no cliente</t>
  </si>
  <si>
    <t>Queima da placa de potência do desmagnetizador</t>
  </si>
  <si>
    <t>Plano de manutenção do conjunto de inspeção</t>
  </si>
  <si>
    <t>Medição 100% dos feixes que exigem controle de magnetismo utilizando o gaussímetro</t>
  </si>
  <si>
    <t>Não funcionamento do desmagnetizador</t>
  </si>
  <si>
    <t>Criar OS para Ajustar o parâmetro do sistema de intertravamento do desmagnetizador e tração da trefila Schumag 908.
PLA202408AT0002</t>
  </si>
  <si>
    <t>Artur - 28/02/2025</t>
  </si>
  <si>
    <t>Falha na verificação do funcionamento do desmagnetizador</t>
  </si>
  <si>
    <t>Falha na regulagem do desmagnetizador</t>
  </si>
  <si>
    <t>Falha elétrica</t>
  </si>
  <si>
    <t xml:space="preserve">Liberação de barras com defeito </t>
  </si>
  <si>
    <t xml:space="preserve">Falha no painel IHM </t>
  </si>
  <si>
    <t xml:space="preserve">Inspeção visual </t>
  </si>
  <si>
    <t>Falta de ar comimprido</t>
  </si>
  <si>
    <t xml:space="preserve">queda de ar comprimido  da rede da máquina, </t>
  </si>
  <si>
    <t>Conforme instrução no procedimento</t>
  </si>
  <si>
    <t>Cortar barras - Schumags</t>
  </si>
  <si>
    <t>Obter material no comprimento previsto e com boa qualidade no corte e garantir que não tenha mistura de material</t>
  </si>
  <si>
    <t>Comprimento mal ajustado</t>
  </si>
  <si>
    <r>
      <t xml:space="preserve">Falha no setup do comprimento pelo operador / </t>
    </r>
    <r>
      <rPr>
        <sz val="8"/>
        <color indexed="10"/>
        <rFont val="Arial"/>
        <family val="2"/>
      </rPr>
      <t>máquina</t>
    </r>
  </si>
  <si>
    <t>Medição da primeira barra do set-up.</t>
  </si>
  <si>
    <t>Utilização de navalha gasta ou com folga</t>
  </si>
  <si>
    <t>Material com rebarba de corte/mascado</t>
  </si>
  <si>
    <t>Falha na escolha da bucha de corte pelo operador</t>
  </si>
  <si>
    <t>Identificação das buchas de corte</t>
  </si>
  <si>
    <t>Suporte das navalhas de corte</t>
  </si>
  <si>
    <t>Desgaste do suporte das navalhas de corte</t>
  </si>
  <si>
    <t>Verificação periódica do nível de desgaste</t>
  </si>
  <si>
    <t>Não identificação de topo na pior condição</t>
  </si>
  <si>
    <t>Pior condição de topo sem identificação</t>
  </si>
  <si>
    <t>Desconhecimento pelo operador</t>
  </si>
  <si>
    <t>Aderência de material na roldana expulsadora</t>
  </si>
  <si>
    <t>Defeitos superficiais nas barras</t>
  </si>
  <si>
    <t>procedimento</t>
  </si>
  <si>
    <t>Aderência de material no tubo de guia</t>
  </si>
  <si>
    <t>Riscos helicoidais</t>
  </si>
  <si>
    <t>Rebarba no processo de corte</t>
  </si>
  <si>
    <t>Utilizar buchas de corte em bom estado</t>
  </si>
  <si>
    <t>Material misturado durante produção</t>
  </si>
  <si>
    <t>Falha na limpeza da banca após conclusão da OP</t>
  </si>
  <si>
    <t>Procedimento operacional descrevendo a atividade de limpeza da banca</t>
  </si>
  <si>
    <t>Endireitar / Polir e Inspecionar Barras</t>
  </si>
  <si>
    <t>Roldana de Frenagem   em rotação</t>
  </si>
  <si>
    <t>Roldanas de Frenagem travadas</t>
  </si>
  <si>
    <t>Ocorrência de embaraçamento das barras</t>
  </si>
  <si>
    <t>Redutor travado</t>
  </si>
  <si>
    <t>inspeção períodica da manutenção</t>
  </si>
  <si>
    <t>Incluir no plano de inspeção períodica da manutenção, a verificação do redutor das roldanas de frenagem.
PLA202508GPSA0004</t>
  </si>
  <si>
    <t>Artur Cunha</t>
  </si>
  <si>
    <t>Funil do pré-spinning compatível com o diâmetro do material</t>
  </si>
  <si>
    <t>Funil pré-spinning incompatível com o diâmetro do material</t>
  </si>
  <si>
    <t>Estoque de funis abaixo do recomendado</t>
  </si>
  <si>
    <t>Gestão de estoque mínimo via sistema (MRO)</t>
  </si>
  <si>
    <t>Funil do pré-spinning limpo</t>
  </si>
  <si>
    <t>Funil pré-spinning com presença de sujeira</t>
  </si>
  <si>
    <t>Gestão de ferramental incorreta</t>
  </si>
  <si>
    <t>Treinamento nos procedimentos operacionais</t>
  </si>
  <si>
    <t>Inspeção visual dos funis durante as trocas de programa</t>
  </si>
  <si>
    <t>Transportar as barras para o berço de saída</t>
  </si>
  <si>
    <t>Barras travadas na banca de transporte</t>
  </si>
  <si>
    <t>Não descarte da barra com defeito</t>
  </si>
  <si>
    <t>Frequência de amostragem</t>
  </si>
  <si>
    <t>Roldanas do pré-spinning lisas e limpas</t>
  </si>
  <si>
    <t>Presença de irregularidade (sujeira, material agarrado) nas roldanas do pré-spinning</t>
  </si>
  <si>
    <t xml:space="preserve">Verificação da condição dos rolos </t>
  </si>
  <si>
    <t>Regulagem correta  dos rolos  pré-spinning</t>
  </si>
  <si>
    <t>Regulagem incorreta  dos rolos pré-spinning</t>
  </si>
  <si>
    <t>Retinileidade da barra fora de especificação da OP</t>
  </si>
  <si>
    <t>Falta de treinamento do operador</t>
  </si>
  <si>
    <t>Tudo de guia pré polideira compatível com o diâmetro do material</t>
  </si>
  <si>
    <t>Tubo de guia antes da polideira incompatível com o diâmetro do material</t>
  </si>
  <si>
    <t>Presença de defeitos superficiais nas barras</t>
  </si>
  <si>
    <t>Estoque de tubos abaixo do recomendado</t>
  </si>
  <si>
    <t>Rolo da polideira especificado (material e geometria)</t>
  </si>
  <si>
    <t>Rolo da polideira fora do especificado</t>
  </si>
  <si>
    <t>Rolo produzido por fornecedor não qualificado</t>
  </si>
  <si>
    <t>Aplicação da Política de seleção e homologação de fornecedores</t>
  </si>
  <si>
    <t>Inspeção de recebimento do rolo</t>
  </si>
  <si>
    <t>Regulagem correta do rolo</t>
  </si>
  <si>
    <t>Regulagem inadequada do rolo</t>
  </si>
  <si>
    <t>Presença de defeito superficial nas barras - sombras helicoidais</t>
  </si>
  <si>
    <t>Inspeção visual após processamento</t>
  </si>
  <si>
    <t>Garantir que não tenha mistura de material</t>
  </si>
  <si>
    <t>Rolo da polideira liso e limpo</t>
  </si>
  <si>
    <t>Rolo com irregularidades na superfície</t>
  </si>
  <si>
    <t>Presença de defeito superficial nas barras - riscos helicoidais</t>
  </si>
  <si>
    <t>Verificação periódica dos rolos durante a operação</t>
  </si>
  <si>
    <t>Chapa de guia especificada (geometria)</t>
  </si>
  <si>
    <t>Chapa de guia desgastada</t>
  </si>
  <si>
    <t>Desgaste prematuro do material das guias</t>
  </si>
  <si>
    <t>Verificação da condição visual das guias antes da utilização</t>
  </si>
  <si>
    <t>Regulagem correta da chapa de guia</t>
  </si>
  <si>
    <t>Chapa de guia desalinhada</t>
  </si>
  <si>
    <t>Excesso de óleo protetivo nas barras</t>
  </si>
  <si>
    <t>Queima do óleo durante processamento no cliente Pandrol</t>
  </si>
  <si>
    <t>Alta vazão de óleo protetivo nas barras</t>
  </si>
  <si>
    <t>Ordem de produção</t>
  </si>
  <si>
    <t xml:space="preserve">Inspeção </t>
  </si>
  <si>
    <t>Óleo protetivo dentro da validade</t>
  </si>
  <si>
    <t>Óleo protetivo fora da validade</t>
  </si>
  <si>
    <t>Controle manual da validade</t>
  </si>
  <si>
    <t>Verificação da validade na retirada do material do almoxarifado</t>
  </si>
  <si>
    <t>Auditorias de processo, produto e sistema</t>
  </si>
  <si>
    <t xml:space="preserve">Óleo protetivo especificado </t>
  </si>
  <si>
    <t>Óleo protetivo fora do especificado</t>
  </si>
  <si>
    <t>Óleo protetivo produzido por fornecedor não qualificado</t>
  </si>
  <si>
    <t>Sistemática de homologação de fornecedores</t>
  </si>
  <si>
    <t>Avaliação anual de fornecedores</t>
  </si>
  <si>
    <t>Instrumentos de medição calibrados</t>
  </si>
  <si>
    <t>Instrumentos de medição não calibrados</t>
  </si>
  <si>
    <t>Descumprimento de requisitos normativos</t>
  </si>
  <si>
    <t xml:space="preserve"> Falha na planilha de gestão dos instrumentos</t>
  </si>
  <si>
    <t>Equipe de laboratório qualificada</t>
  </si>
  <si>
    <t>Alerta eletrônico da planilha e back-up planilha na rede</t>
  </si>
  <si>
    <t>Medição das barras conforme procedimento</t>
  </si>
  <si>
    <t>Medição das barras incorreta</t>
  </si>
  <si>
    <t>Liberação de material fora do especificado</t>
  </si>
  <si>
    <t>Falta de detalhamento da atividade em procedimento</t>
  </si>
  <si>
    <t>Treinamento em metrologia</t>
  </si>
  <si>
    <t>Falha no descarte das primeiras barras</t>
  </si>
  <si>
    <t>Inspeção de qualidade</t>
  </si>
  <si>
    <t>Cumprimento da frequência de amostragem definida em procedimento</t>
  </si>
  <si>
    <t>Descumprimento da medição por amostragem</t>
  </si>
  <si>
    <t>Treinamentos periódicos</t>
  </si>
  <si>
    <t>Registro correto de medição no sistema MES</t>
  </si>
  <si>
    <t>Registro incorreto de medição no sistema</t>
  </si>
  <si>
    <t>Erro lançamento dos dados</t>
  </si>
  <si>
    <t>Acertardor de barras protegido.</t>
  </si>
  <si>
    <t>Exposição da parte metálica do acertador</t>
  </si>
  <si>
    <t>Ausência de borracha protetiva no acertador de barras.</t>
  </si>
  <si>
    <t>Barras com o acabamento das pontas chanfradas</t>
  </si>
  <si>
    <t>Sistema mecânico de fixação dos primas</t>
  </si>
  <si>
    <t>Falha no chanfro</t>
  </si>
  <si>
    <t>barras sem chanfro ou chanfro irregular</t>
  </si>
  <si>
    <t>Conforme procedimento operacional</t>
  </si>
  <si>
    <t>verificação do acabamento das pontas</t>
  </si>
  <si>
    <t>Óleo contaminado</t>
  </si>
  <si>
    <t>Garantir a retidão da barra trefilada</t>
  </si>
  <si>
    <t xml:space="preserve">Empenamento da barra </t>
  </si>
  <si>
    <t>Barra com empeno indesejada</t>
  </si>
  <si>
    <t>Desalinhamento da mesa</t>
  </si>
  <si>
    <t>Verificação e ajuste periódico da mesa de medição.</t>
  </si>
  <si>
    <t>Calibração do conjunto relógio comparador e mesa</t>
  </si>
  <si>
    <t>Retíficar Barras (Caso necessário)</t>
  </si>
  <si>
    <t>Manter a rastreabilidade do material trefilado</t>
  </si>
  <si>
    <t>Perda da rastreabilidade do material</t>
  </si>
  <si>
    <t>Falha na identificação do material</t>
  </si>
  <si>
    <t>Procedimento operacional</t>
  </si>
  <si>
    <t>Obter barras com isenção de defeitos superficiais</t>
  </si>
  <si>
    <t>Barras com defeitos superficiais</t>
  </si>
  <si>
    <t>Material com marcas de bronze</t>
  </si>
  <si>
    <t xml:space="preserve">Especificações da régua de bronze fora do desenho </t>
  </si>
  <si>
    <t>De acordo com o cadastro do material e o desenho</t>
  </si>
  <si>
    <t>Conferência do certificado</t>
  </si>
  <si>
    <t>Material liberado fora do especificado</t>
  </si>
  <si>
    <t>Condições e regulagem do ferramental inadequadas</t>
  </si>
  <si>
    <t>Inspeção no Rotomac e/ou Visual</t>
  </si>
  <si>
    <t>Rebolo da retífica em boas condições de uso</t>
  </si>
  <si>
    <t xml:space="preserve">Desgaste pre maturo do rebolo </t>
  </si>
  <si>
    <t>Falha no controle de emulsão da retífica</t>
  </si>
  <si>
    <t>De acordo com o procedimentos específicos do SIG</t>
  </si>
  <si>
    <t>Controle da emulsão da retífica</t>
  </si>
  <si>
    <t>Barras sem retificar</t>
  </si>
  <si>
    <t>Barra não direcionada corretamente no rebolo para garantir que a mesma seja retificada</t>
  </si>
  <si>
    <t>Material não retificado</t>
  </si>
  <si>
    <t>Falha no controle das réguas</t>
  </si>
  <si>
    <t>Controle da espessura das réguas conforme armário de ferramental</t>
  </si>
  <si>
    <t>Medição da espessura conforme micrômetro</t>
  </si>
  <si>
    <t>Matéria Prima dentro de suas especificações de qualidade</t>
  </si>
  <si>
    <t>Material fora do especificado não bloqueado no físico e no sistema</t>
  </si>
  <si>
    <t>Falha no bloqueio do material via sistema</t>
  </si>
  <si>
    <t>Acionar o laboratório sempre quando identificado um material NC (Especificado nos procedimentos)</t>
  </si>
  <si>
    <t>Barras isentas de descarbonetação</t>
  </si>
  <si>
    <t>Barras com presença de descarbonetação</t>
  </si>
  <si>
    <t>Regulagem inadequada conforme OP</t>
  </si>
  <si>
    <t xml:space="preserve">Ensaio Matalográfico </t>
  </si>
  <si>
    <t>Cortar barras - Prensas</t>
  </si>
  <si>
    <t>Medição do empeno do material por amostragem conforme procedimentos operacionais</t>
  </si>
  <si>
    <t>Obter material no comprimento previsto e com boa qualidade no corte</t>
  </si>
  <si>
    <t>Comprimento abaixo do especificado pelo cliente</t>
  </si>
  <si>
    <t>Sensor de comprimento danificado</t>
  </si>
  <si>
    <t>Medição do comprimento do material por amostragem, conforme procedimentos operacionais</t>
  </si>
  <si>
    <t>Falha de interpretação de leitura da Trena</t>
  </si>
  <si>
    <t>Treinamentos de Metrologia</t>
  </si>
  <si>
    <t>Frequência de medições inadequadas</t>
  </si>
  <si>
    <t>Ajuste realizado manualmente com o auxílio de trena</t>
  </si>
  <si>
    <t>falha no setup do comprimento pelo operador</t>
  </si>
  <si>
    <t>Matéria Prima do corte dentro de suas especificações de qualidade</t>
  </si>
  <si>
    <t>Naterial liberado fora do especificado</t>
  </si>
  <si>
    <t>Comprimento acima do especificado pelo cliente</t>
  </si>
  <si>
    <t>Número de válvulas insuficiente</t>
  </si>
  <si>
    <t>Diâmetro do tubo de retorno inadequado</t>
  </si>
  <si>
    <t>Dano superficial na barra</t>
  </si>
  <si>
    <t>Barra fora de especificação de qualidade do cliente</t>
  </si>
  <si>
    <t xml:space="preserve">Acionamento invonluntário do batente de corte devido desalinhamento do pisador inferior </t>
  </si>
  <si>
    <t xml:space="preserve">Plano de manutenção  </t>
  </si>
  <si>
    <t>Falha durante lançamento de produção</t>
  </si>
  <si>
    <t>Etiqueta com informações incorretas</t>
  </si>
  <si>
    <t>Sistema permite o lançamento em outra OP</t>
  </si>
  <si>
    <t>De acordo com procedimentos</t>
  </si>
  <si>
    <t>Regulagem incorreta do equipamento</t>
  </si>
  <si>
    <t>Falha de posicionamento  do batente de corte</t>
  </si>
  <si>
    <t xml:space="preserve">Falha no setup do comprimento </t>
  </si>
  <si>
    <t>Regulagem conforme os procedimentos do SIG relacionados à atividade</t>
  </si>
  <si>
    <t xml:space="preserve">Rolo em condições inadequadas de uso </t>
  </si>
  <si>
    <t>Análise das condições dos rolos e substituição dos mesmos</t>
  </si>
  <si>
    <t>Inspeção Qualitativa</t>
  </si>
  <si>
    <t>Falha na verificação do setup da máquina</t>
  </si>
  <si>
    <t xml:space="preserve">Tubo de guia desgastado </t>
  </si>
  <si>
    <t>Analisar a condição do tubo de guia durante a troca de programa</t>
  </si>
  <si>
    <t>Regulagem incorreta do martelo</t>
  </si>
  <si>
    <t>Regulagem da folga do martelo fora da faixa especificada</t>
  </si>
  <si>
    <t>regulagem conforme procedimento</t>
  </si>
  <si>
    <t>Inspeção de topo e alinhamento das barras nas duas extremidades</t>
  </si>
  <si>
    <t>Topo pintado de acordo com especificação</t>
  </si>
  <si>
    <t>Não pintar os feixes conforme especificação</t>
  </si>
  <si>
    <t>Topo com pintura incorreta</t>
  </si>
  <si>
    <t>Sistematica robusta para evitar expedição do material sem a pintura de topo</t>
  </si>
  <si>
    <t>De acordo com o procedimento.</t>
  </si>
  <si>
    <t xml:space="preserve">Conferência do topo </t>
  </si>
  <si>
    <t>Embalar feixes de barras</t>
  </si>
  <si>
    <t>Garantir o correto fechamento do feixe</t>
  </si>
  <si>
    <t>Cintamento não travado completamente</t>
  </si>
  <si>
    <t>Barras corridas</t>
  </si>
  <si>
    <t>Falha na máquina de travamento</t>
  </si>
  <si>
    <t>Manutenção preventiva feita pelo fornecedor</t>
  </si>
  <si>
    <t>Cintas frouxas no feixe</t>
  </si>
  <si>
    <t>Rompimento do cintamento</t>
  </si>
  <si>
    <t>Defeitos em barras por choque</t>
  </si>
  <si>
    <t>Feixe com cinta rompida</t>
  </si>
  <si>
    <t>Feixe torcido</t>
  </si>
  <si>
    <t>Empenamento de barras</t>
  </si>
  <si>
    <t>Travamento incorreto do feixe</t>
  </si>
  <si>
    <t>Alinhamento das barras no feixe</t>
  </si>
  <si>
    <t>Embalagem incorreta</t>
  </si>
  <si>
    <t>Embalagem fora do padrão solicitado pelo cliente</t>
  </si>
  <si>
    <t>Erro do cadastro/ Não observação da especicifação na ordem de produção</t>
  </si>
  <si>
    <t>Verificação do cadastro</t>
  </si>
  <si>
    <t>Condição da embalagem</t>
  </si>
  <si>
    <t>Cintamento inadequado</t>
  </si>
  <si>
    <t>Falta de especificação no cadastro do material
-------------------------------
Quantidade de cintas metálicas nos feixes</t>
  </si>
  <si>
    <t>Verificação do cadastro
---------------------
De acordo com o procedimento e OP</t>
  </si>
  <si>
    <t>Feixe com barras empenadas</t>
  </si>
  <si>
    <t>Estocar barras</t>
  </si>
  <si>
    <t>Garantir a correta movimentação e estocagem, assegurando a qualidade do produto</t>
  </si>
  <si>
    <t>Material oxida durante período de estocagem</t>
  </si>
  <si>
    <t>Envio de material oxidado, reclamação de cliente e possível devolução</t>
  </si>
  <si>
    <t>Material estocado em local aberto</t>
  </si>
  <si>
    <t>Feixe com barras oxidadas</t>
  </si>
  <si>
    <t>Ausência de alerta para avaliar a condição superficial do material no momento do embarque</t>
  </si>
  <si>
    <t>Longo tempo de estocagem do material</t>
  </si>
  <si>
    <t>Instrução de trabalho</t>
  </si>
  <si>
    <t>Desgaste da Peça de Naylon do Troller</t>
  </si>
  <si>
    <t>Danos mecânicos</t>
  </si>
  <si>
    <t>Peça de proteção do troller desgastada</t>
  </si>
  <si>
    <t xml:space="preserve">Realização de troca da peça de nylon desgastada
Inserir no checklist a opção de abertura de Nota de Manunteção para troca dos batentes de nylon
(PLA202504AT0002) </t>
  </si>
  <si>
    <t xml:space="preserve"> Marcio - 22/04/2025
Marcio - 22/04/2025</t>
  </si>
  <si>
    <t>Carregamento e ancoragem incorreta dos feixes</t>
  </si>
  <si>
    <t>Desalinhamento do feixe/ Barras corridas</t>
  </si>
  <si>
    <t>Ancoragem inadequada (carga desnivelada)</t>
  </si>
  <si>
    <t>Instrução de trabalho e procedimento.</t>
  </si>
  <si>
    <t>Alinhamento do corpo do feixe</t>
  </si>
  <si>
    <t>Carregamento com alças enforcadas</t>
  </si>
  <si>
    <t>Torção do feixe/ Empenamento de barras/ Perda do formato sextavado</t>
  </si>
  <si>
    <t>Não seguimento do procedimento para movimentação de materiais</t>
  </si>
  <si>
    <t>Feixe desconfigurado</t>
  </si>
  <si>
    <t>Movimentação excessiva dos lotes</t>
  </si>
  <si>
    <t>Erro operacional no carregamento</t>
  </si>
  <si>
    <t>Estocagem próxima a materiais magnetizados</t>
  </si>
  <si>
    <t>Feixe com magnetismo elevado</t>
  </si>
  <si>
    <t xml:space="preserve">Proximidade com outros materiais magnetizados </t>
  </si>
  <si>
    <t>Medição de magnetismo das barras</t>
  </si>
  <si>
    <t>Realizar ensaios liberatórios</t>
  </si>
  <si>
    <t>Teste de dureza dentro do especificado</t>
  </si>
  <si>
    <t>Amostra não é retirada no momento do processamento</t>
  </si>
  <si>
    <t>Amostra deve ser retirada do material já em estoque</t>
  </si>
  <si>
    <t>Não seguimento do procedimento</t>
  </si>
  <si>
    <t>Instrução de trabalho e procedimento</t>
  </si>
  <si>
    <t xml:space="preserve">Amostra para testes devidamente segragada </t>
  </si>
  <si>
    <t>Atraso na liberação do produto e possível perda de prazo de entrega</t>
  </si>
  <si>
    <t>Erro no cadastro da OP</t>
  </si>
  <si>
    <t>Verificação de cadastro</t>
  </si>
  <si>
    <t xml:space="preserve">Material liberado fora das especificações </t>
  </si>
  <si>
    <t>Envio de produto não conforme</t>
  </si>
  <si>
    <t>Erro de lançamento de resultados</t>
  </si>
  <si>
    <t>Cadastro dos limites aceitos pelo cliente</t>
  </si>
  <si>
    <t>Sistema MES não faz a liberação do material quando fora dos limites</t>
  </si>
  <si>
    <t>Execução incorreta de ensaio</t>
  </si>
  <si>
    <t xml:space="preserve">Conforme procedimento específico </t>
  </si>
  <si>
    <t>Características mecânicas dentro do especificado</t>
  </si>
  <si>
    <t xml:space="preserve">Frêquencia de ensaio por OP </t>
  </si>
  <si>
    <t>Descarbonetação de barras trefiladas dentro do limite máximo especificado</t>
  </si>
  <si>
    <t>Expedir barras</t>
  </si>
  <si>
    <t>Composição química fora do especificado</t>
  </si>
  <si>
    <t xml:space="preserve">	A atualização da programação é realizada manualmente</t>
  </si>
  <si>
    <t>Sequenciamento da programação</t>
  </si>
  <si>
    <t>Conferência do sequenciamento da produção</t>
  </si>
  <si>
    <t>Etiqueta com erro ou  somente com uma etiqueta</t>
  </si>
  <si>
    <t>Dificuldade de descarga no destino</t>
  </si>
  <si>
    <t>Erro na OP
 Dados de OV  com erro</t>
  </si>
  <si>
    <t>Cadastros de produtos, corretos no Sistema SAP</t>
  </si>
  <si>
    <t>Conferência da OP</t>
  </si>
  <si>
    <t>Dificuldade de processamento do material</t>
  </si>
  <si>
    <t>Método/Procedimento utilizado na identificação de lotes e impressão de etiquetas de identificação</t>
  </si>
  <si>
    <t>Conferência da etiqueta e do romaneio</t>
  </si>
  <si>
    <t>Material fora da embalagem padrão</t>
  </si>
  <si>
    <t>Inviabilidade do abastecimento da máquina</t>
  </si>
  <si>
    <t>Procedimento falho, sem informações</t>
  </si>
  <si>
    <t>Solicitação na OP para que seja produzido e colocado dentro da caixa.</t>
  </si>
  <si>
    <t>Conferência no momento da expedição</t>
  </si>
  <si>
    <t>Feixe sem pintura de topo</t>
  </si>
  <si>
    <t>Não atendimento a especificação do cliente</t>
  </si>
  <si>
    <t>Solicitação na Ordem de Embarque</t>
  </si>
  <si>
    <t>Conferência do topo no momento da expedição</t>
  </si>
  <si>
    <t>Barras oxidadas</t>
  </si>
  <si>
    <t>Falha na identificação do material oxidado devido a falta de iluminação</t>
  </si>
  <si>
    <t>Procedimentos, OP e OE</t>
  </si>
  <si>
    <t>Conferência das barras ao realizar o carregamento no veículo</t>
  </si>
  <si>
    <t>Barras torcidas</t>
  </si>
  <si>
    <t>Ordem de embarque</t>
  </si>
  <si>
    <t>Emissão do CQ</t>
  </si>
  <si>
    <t>CQ falta ou incompleto</t>
  </si>
  <si>
    <t>Reclamação do Cliente  – possível devolução</t>
  </si>
  <si>
    <t>-Falha do SAP
 -Erro na OP</t>
  </si>
  <si>
    <t>Vendedores com domínio dos produtos</t>
  </si>
  <si>
    <t>Conferência do CQ</t>
  </si>
  <si>
    <t>Legenda</t>
  </si>
  <si>
    <t>(CS)</t>
  </si>
  <si>
    <t xml:space="preserve"> = Característica Significativa </t>
  </si>
  <si>
    <t xml:space="preserve"> = Características Críticas</t>
  </si>
  <si>
    <t>4 de 8</t>
  </si>
  <si>
    <t>PLANO DE CONTROLE</t>
  </si>
  <si>
    <t>OPERAÇÃO</t>
  </si>
  <si>
    <t>Máquina - Dispositivo</t>
  </si>
  <si>
    <t>CARACTERÍSTICA</t>
  </si>
  <si>
    <t>MÉTODOS</t>
  </si>
  <si>
    <t>Controle Registro</t>
  </si>
  <si>
    <t>Plano de Reação</t>
  </si>
  <si>
    <t>Nº</t>
  </si>
  <si>
    <t>Descrição</t>
  </si>
  <si>
    <t>Tipo</t>
  </si>
  <si>
    <t>Produto</t>
  </si>
  <si>
    <t>Processo</t>
  </si>
  <si>
    <t>Especificação de Engenharia</t>
  </si>
  <si>
    <t>Meio de Controle</t>
  </si>
  <si>
    <t>MSA</t>
  </si>
  <si>
    <t>Doc.Técnica Referência</t>
  </si>
  <si>
    <t>Amostra</t>
  </si>
  <si>
    <t>Tamanho</t>
  </si>
  <si>
    <t>Frequência</t>
  </si>
  <si>
    <t xml:space="preserve">Carreta tipo colmeia, rolos protegidos por revestimento de borracha </t>
  </si>
  <si>
    <t xml:space="preserve">Aspecto físico </t>
  </si>
  <si>
    <t>Condiçoes do material, estado físico (oxidação e riscos) e forma do rolo (embalagem e identificação)</t>
  </si>
  <si>
    <t>X</t>
  </si>
  <si>
    <t>Todos os rolos</t>
  </si>
  <si>
    <t>Check List no Recebimento</t>
  </si>
  <si>
    <t>Segregar material e avisar a Supervisão</t>
  </si>
  <si>
    <t>Composição química</t>
  </si>
  <si>
    <t xml:space="preserve">Conformidade com o Certificado de Qualidade </t>
  </si>
  <si>
    <t xml:space="preserve">Conferencia do Certificado de Qualidade </t>
  </si>
  <si>
    <t xml:space="preserve">Certificado de Qualidade </t>
  </si>
  <si>
    <t>Molas
 Amortecedores</t>
  </si>
  <si>
    <t>1  por dia</t>
  </si>
  <si>
    <t>Planilha Controle de Verificação</t>
  </si>
  <si>
    <t xml:space="preserve">Segregar material e contactar fornecedor para correção do Certiifcado de Qualidade </t>
  </si>
  <si>
    <t>Conferencia de NF</t>
  </si>
  <si>
    <t xml:space="preserve">Nota Fiscal em conformidade com a etiqueta </t>
  </si>
  <si>
    <t xml:space="preserve">Fazer a entrada  da nota fiscal via coletor </t>
  </si>
  <si>
    <t>De acordo com procedimentos.</t>
  </si>
  <si>
    <t>Sistema informatizado - SAP</t>
  </si>
  <si>
    <t>Inspecionar FM</t>
  </si>
  <si>
    <t xml:space="preserve">FM sem danos mecânicos </t>
  </si>
  <si>
    <t xml:space="preserve">Auditoria </t>
  </si>
  <si>
    <t>Conforme sistemática estabelecida</t>
  </si>
  <si>
    <t xml:space="preserve">Descarregamento </t>
  </si>
  <si>
    <t>Mensal</t>
  </si>
  <si>
    <t xml:space="preserve">Formulário de auditoria </t>
  </si>
  <si>
    <t>Segregar e acionar fornecedor</t>
  </si>
  <si>
    <t>Pátio de armazenamento específico</t>
  </si>
  <si>
    <t>Rolos identificados conforme local de estocagem.</t>
  </si>
  <si>
    <t>Identificação conforme</t>
  </si>
  <si>
    <t>Inventário rotativo</t>
  </si>
  <si>
    <t xml:space="preserve"> De acordo com pocedimento operacional</t>
  </si>
  <si>
    <t xml:space="preserve">Todos carregamentos </t>
  </si>
  <si>
    <t xml:space="preserve">Reposicionar material conforme identificação. </t>
  </si>
  <si>
    <t xml:space="preserve">Empilhamento dos rolos no local adequado </t>
  </si>
  <si>
    <t xml:space="preserve">Empilhamento de 3 rolos sobre berços de madeira e separadores de papelão conforme especificado. </t>
  </si>
  <si>
    <t xml:space="preserve">Acompanhamento do supervisor durante a estocagem </t>
  </si>
  <si>
    <t>De acorodo com Pocedimento operacional</t>
  </si>
  <si>
    <t>Rolos de Fio Máquina</t>
  </si>
  <si>
    <t>S/ Registro</t>
  </si>
  <si>
    <t>Remanejar FM</t>
  </si>
  <si>
    <t>Programar Fabricação</t>
  </si>
  <si>
    <t>Micro Computador</t>
  </si>
  <si>
    <t>FM disponível no sistema</t>
  </si>
  <si>
    <t>Conforme especificação técnica do cadastro do material no SAP.</t>
  </si>
  <si>
    <t>Sistema Informatizado - SAP</t>
  </si>
  <si>
    <t>*Sistema Informatizado - SAP
*MES</t>
  </si>
  <si>
    <t>Todo FM</t>
  </si>
  <si>
    <t>Revisar cadastro de produto no sistema informatizado</t>
  </si>
  <si>
    <t xml:space="preserve">Elaboração de Ordem de Produção </t>
  </si>
  <si>
    <t xml:space="preserve">Programação conforme planejamento de produção </t>
  </si>
  <si>
    <t>Conferencia de geração da OP</t>
  </si>
  <si>
    <t xml:space="preserve">Sistema Informatizado - SAP
</t>
  </si>
  <si>
    <t>Toda OP</t>
  </si>
  <si>
    <t xml:space="preserve">Revisão na programação do material. </t>
  </si>
  <si>
    <t>Abastecer Máquima</t>
  </si>
  <si>
    <t>Empilhadeira e ponte rolante</t>
  </si>
  <si>
    <t>Tipo de aço, bitola, corrida e número do rolo</t>
  </si>
  <si>
    <t>Conformidade com especificação técnica da OP</t>
  </si>
  <si>
    <t>Coerência da OP e a etiqueta do FM</t>
  </si>
  <si>
    <t>1 amostra por rolo de FM</t>
  </si>
  <si>
    <t>100 %</t>
  </si>
  <si>
    <t>Sistema informatizado - Sap</t>
  </si>
  <si>
    <t xml:space="preserve">Segregar material e avisar supervisão </t>
  </si>
  <si>
    <t>Materia prima com nível de oxidação e aspecto superficial e ambalagem  aceitáveis</t>
  </si>
  <si>
    <t xml:space="preserve">Oxidação, riscos e condições de embalagem </t>
  </si>
  <si>
    <t>Todos os rolos de FM</t>
  </si>
  <si>
    <t>Etiqueta legível e não  danificada</t>
  </si>
  <si>
    <t>Rolos conforme solicitado na OP</t>
  </si>
  <si>
    <t>- Leitor ótico
- Sistema informatizado</t>
  </si>
  <si>
    <t>Pré-Endireitar Materia Prima</t>
  </si>
  <si>
    <t>Pré-endireitadores</t>
  </si>
  <si>
    <t>FM desempenado</t>
  </si>
  <si>
    <t>FM endireitado</t>
  </si>
  <si>
    <t xml:space="preserve">Passar pela guia (funil) de entrada da decapadora </t>
  </si>
  <si>
    <t>Sem registro</t>
  </si>
  <si>
    <t>Conforme procedimentos</t>
  </si>
  <si>
    <t>FM isento de defeitos superficiais</t>
  </si>
  <si>
    <t>Ajuste das roldanas dos pré-endireitadores</t>
  </si>
  <si>
    <t xml:space="preserve">Roldanas ajustadas conforme FM em processo  </t>
  </si>
  <si>
    <t xml:space="preserve">Check list das peças </t>
  </si>
  <si>
    <t>Sistema informatizado - MES</t>
  </si>
  <si>
    <t>Nível de desgaste e limpeza das roldanas</t>
  </si>
  <si>
    <t>Roldanas em estado de uso sem afetar a qualidade superficial do FM</t>
  </si>
  <si>
    <t>Roldanas sem desgaste</t>
  </si>
  <si>
    <t>Todos os FM</t>
  </si>
  <si>
    <t>Decapar Materia Prima</t>
  </si>
  <si>
    <t>Decapadora</t>
  </si>
  <si>
    <t>Superfície limpa e sem manchas</t>
  </si>
  <si>
    <t xml:space="preserve">Carepa removida </t>
  </si>
  <si>
    <t xml:space="preserve">Abastecimento de granalha por controle da amperagem </t>
  </si>
  <si>
    <t>Amperímetro entre 20 e 37 ampéres</t>
  </si>
  <si>
    <t>Amperímetro</t>
  </si>
  <si>
    <t xml:space="preserve">Durante a troca de turno
</t>
  </si>
  <si>
    <t>Controle da variável pelo check list do MES</t>
  </si>
  <si>
    <t>Checar decapadora, Checar fio máquina, Checar granalha e informar a supervisão.</t>
  </si>
  <si>
    <t>Schumag 907 entre 10 a 37 ampéres</t>
  </si>
  <si>
    <t>Trefilar matéria prima</t>
  </si>
  <si>
    <t>Bloco trefilador</t>
  </si>
  <si>
    <t>Fieria lubrificada</t>
  </si>
  <si>
    <t>lubrificação adequada para evitar quebra</t>
  </si>
  <si>
    <t>Troca de turno ou interrupção/fechamento da válvula</t>
  </si>
  <si>
    <t xml:space="preserve">Check list MES </t>
  </si>
  <si>
    <t>Checar nível do óleo, funcionamento da bomba e informar a supervisão</t>
  </si>
  <si>
    <t xml:space="preserve">Material conforme bitola </t>
  </si>
  <si>
    <t xml:space="preserve">Material com qualidade superficial conforme tolerância de bitola. </t>
  </si>
  <si>
    <t>Micrômetro</t>
  </si>
  <si>
    <t xml:space="preserve">
 1 amostra de barra </t>
  </si>
  <si>
    <t xml:space="preserve">
100% 
</t>
  </si>
  <si>
    <t xml:space="preserve">
Segregar material e avisar a supervisão</t>
  </si>
  <si>
    <t>Redução do material conforme requerido no processo</t>
  </si>
  <si>
    <t>Matéria-prima requerida no processo</t>
  </si>
  <si>
    <t xml:space="preserve">Verificação de FM e fieira para o processo </t>
  </si>
  <si>
    <t xml:space="preserve">
100% 
toda parada de linha
</t>
  </si>
  <si>
    <t xml:space="preserve">S/ Registro 
</t>
  </si>
  <si>
    <t xml:space="preserve"> Regulagem da máquina e avisar supervisão
</t>
  </si>
  <si>
    <t xml:space="preserve">Inspecionar Barras por Corrente Parasita </t>
  </si>
  <si>
    <t>Circograph</t>
  </si>
  <si>
    <t>Barras com defeito longitudinal dentro do especificado</t>
  </si>
  <si>
    <t>Ganho em Db's de acordo com catálogo do material</t>
  </si>
  <si>
    <t>Informação no monitor da inspeção online</t>
  </si>
  <si>
    <t xml:space="preserve">Informação na biblioteca do equipamento </t>
  </si>
  <si>
    <t>Todas as barras</t>
  </si>
  <si>
    <t>Base de dados do sistema de inspeção</t>
  </si>
  <si>
    <t xml:space="preserve">Avisar a supervisão Informar a supervisão e segregar material </t>
  </si>
  <si>
    <t>Aferição na inspeção automática</t>
  </si>
  <si>
    <t>Realizar a atividade de aferição conforme procedimento operacional</t>
  </si>
  <si>
    <t>Informações conforme relatório de aferições</t>
  </si>
  <si>
    <t>De acordo com procedimento específicos do SIG</t>
  </si>
  <si>
    <t>Todos os equipamentos de inspeção</t>
  </si>
  <si>
    <t>1x a mês</t>
  </si>
  <si>
    <t>Conforme relatório das aferições</t>
  </si>
  <si>
    <t>Segregar material</t>
  </si>
  <si>
    <t>Ajuste do equipamento de inspeção automática</t>
  </si>
  <si>
    <t xml:space="preserve">Ajuste conforme procedimento operacional </t>
  </si>
  <si>
    <t>Todas as OP's</t>
  </si>
  <si>
    <t>Regular sensibilidade conforme defeito detectado</t>
  </si>
  <si>
    <t>Defectomat</t>
  </si>
  <si>
    <t xml:space="preserve">Informação no monitor da inspeção online </t>
  </si>
  <si>
    <t>Desmagnetizador</t>
  </si>
  <si>
    <t>Barras com magnetismo dentro do especificado</t>
  </si>
  <si>
    <t>Conforme Ordem de Produção</t>
  </si>
  <si>
    <t>Magnetismo</t>
  </si>
  <si>
    <t xml:space="preserve">Todos os lotes </t>
  </si>
  <si>
    <t>100 %
toda parada de linha</t>
  </si>
  <si>
    <t xml:space="preserve">Informar a supervisão e segregar material </t>
  </si>
  <si>
    <t>_Regulagem do desmagnetizador
_Verificar funcionamento</t>
  </si>
  <si>
    <t>De acordo com procedimentos específicos no SIG.</t>
  </si>
  <si>
    <t>_Todos os lotes 
_Toda parada de linha</t>
  </si>
  <si>
    <t>Acionar a manutenção e supervisores</t>
  </si>
  <si>
    <t>Cortar barras - schumags</t>
  </si>
  <si>
    <t>Tesoura</t>
  </si>
  <si>
    <t>Barra no comprimento especificado</t>
  </si>
  <si>
    <t xml:space="preserve">Conforme Ordem de produção </t>
  </si>
  <si>
    <t>Trena</t>
  </si>
  <si>
    <t>1 barra</t>
  </si>
  <si>
    <t>cada 500kg</t>
  </si>
  <si>
    <t xml:space="preserve">
Segregar material e avisar a supervisão</t>
  </si>
  <si>
    <t xml:space="preserve"> Sem rebarba</t>
  </si>
  <si>
    <t>Barras sem rebarba</t>
  </si>
  <si>
    <t xml:space="preserve">Todo lote </t>
  </si>
  <si>
    <t xml:space="preserve">Substituição da Bucha de Corte </t>
  </si>
  <si>
    <t xml:space="preserve">Setup do comprimento </t>
  </si>
  <si>
    <t>Corte no comprimento especificado conforme Ordem de Produção</t>
  </si>
  <si>
    <t>Ajuste do sistema de corte</t>
  </si>
  <si>
    <t xml:space="preserve">Regulagem do ferramental </t>
  </si>
  <si>
    <t>Escolha da bucha de corte conforme material/OP</t>
  </si>
  <si>
    <t xml:space="preserve">Análise do estado de conservação da bucha de corte </t>
  </si>
  <si>
    <t>Endireitar / Polir e inspecionar barras</t>
  </si>
  <si>
    <t>Rolos da polideira</t>
  </si>
  <si>
    <t>Barra desempenada</t>
  </si>
  <si>
    <t>Conforme requisito do cliente constante na OP</t>
  </si>
  <si>
    <t xml:space="preserve">Relógio comparador </t>
  </si>
  <si>
    <t>1  barra</t>
  </si>
  <si>
    <t>Barra isenta de defeitos superficiais</t>
  </si>
  <si>
    <t xml:space="preserve">Barras sem defeitos superficiais (riscos longitudinais e helicoidais)  </t>
  </si>
  <si>
    <t xml:space="preserve">Check -list </t>
  </si>
  <si>
    <t>Segregar material e localizar a origem do defeito</t>
  </si>
  <si>
    <t xml:space="preserve">Avaliação das condições das roldanas do pré-acelerador  </t>
  </si>
  <si>
    <t>Rolos isentos de irregularidades e ferro agarrado.</t>
  </si>
  <si>
    <t>Identificação de defeito superficial.</t>
  </si>
  <si>
    <t>1 vez</t>
  </si>
  <si>
    <t xml:space="preserve">Turno </t>
  </si>
  <si>
    <t>Troca dos rolos</t>
  </si>
  <si>
    <t>Regulagem do ângulo pelo operador</t>
  </si>
  <si>
    <t>Regulagem atendendo as tolerâncias de empeno da OP</t>
  </si>
  <si>
    <t xml:space="preserve">Monitor painel da máquina </t>
  </si>
  <si>
    <t>S/ registro</t>
  </si>
  <si>
    <t xml:space="preserve">Ajuste do ângulo dos rolos endireitadores </t>
  </si>
  <si>
    <t>Buchas / Discos</t>
  </si>
  <si>
    <t>Relógio comparador</t>
  </si>
  <si>
    <t>Retilinidade conforme OP</t>
  </si>
  <si>
    <t>Conforme requisito do cliente e constante na OP</t>
  </si>
  <si>
    <t>Sistema Informatizado- MES</t>
  </si>
  <si>
    <t>Segregar material, realizar regulagem dos rolos da polideira e dos endireitadores, e trocar fieira, se necessário.</t>
  </si>
  <si>
    <t>Medição manual/setup</t>
  </si>
  <si>
    <t xml:space="preserve">Instrumento calibrado e em bom estado de funcionamento </t>
  </si>
  <si>
    <t xml:space="preserve">Acionar laboratório p/ susbstituição do instrumento </t>
  </si>
  <si>
    <t xml:space="preserve">Bitola e Ovalização conforme OP </t>
  </si>
  <si>
    <t>Segregar material, realizar regulagem dos rolos da polideira, e trocar fieira, se necessário.</t>
  </si>
  <si>
    <t>Gaussímetro</t>
  </si>
  <si>
    <t>Magnetismo conforme OP</t>
  </si>
  <si>
    <t>Segregar material e realizar regulagem na inspeção</t>
  </si>
  <si>
    <t>conforme OP</t>
  </si>
  <si>
    <t xml:space="preserve">Segregar material e realizar regulagem na tesoura </t>
  </si>
  <si>
    <t>Retifica</t>
  </si>
  <si>
    <t xml:space="preserve">Barras sem defeitos superficiais  </t>
  </si>
  <si>
    <t>De acordo com procedimento específico no SIG</t>
  </si>
  <si>
    <t xml:space="preserve">a cada 10 barras, conforme procedimento </t>
  </si>
  <si>
    <t>Sistema Informatizado- MÊS condição da barra</t>
  </si>
  <si>
    <t xml:space="preserve">
Segregar material e avisar a supervisão/ Laboratorio</t>
  </si>
  <si>
    <t>Controle de concentração da emulsão</t>
  </si>
  <si>
    <t>Conforme requisito descrito no procedimento</t>
  </si>
  <si>
    <t>Através do laudo de controle de emulsão realizado pela empresa terceira</t>
  </si>
  <si>
    <t>De acordo com procedimentos especificos da máquina</t>
  </si>
  <si>
    <t>1X</t>
  </si>
  <si>
    <t>Semanal</t>
  </si>
  <si>
    <t>Conforme laudo técnico da empresa</t>
  </si>
  <si>
    <t>Material conforme bitola e comprimento  requerido</t>
  </si>
  <si>
    <t>Micrômetro e Trena</t>
  </si>
  <si>
    <t xml:space="preserve">Controle da espessura das réguas </t>
  </si>
  <si>
    <t>Conforme faixa de espessura, respeitando o armário ferramental</t>
  </si>
  <si>
    <t>1 x</t>
  </si>
  <si>
    <t>A cada troca de ferramenta na máquina</t>
  </si>
  <si>
    <t>NA</t>
  </si>
  <si>
    <t>Acionar a supervisão</t>
  </si>
  <si>
    <t xml:space="preserve">Setup do equipamento e regulagem do ferramental </t>
  </si>
  <si>
    <t>Regulagem conforme requerido no processo</t>
  </si>
  <si>
    <t xml:space="preserve"> Trena</t>
  </si>
  <si>
    <t>Conferir desgaste do rebolo e das paças da Maquina</t>
  </si>
  <si>
    <t>Cortar Barras - Prensas</t>
  </si>
  <si>
    <t>Prensas de corte</t>
  </si>
  <si>
    <t>Barras na bitola especificada</t>
  </si>
  <si>
    <t>feixe</t>
  </si>
  <si>
    <t>Segregar material e avisar a Supervisão e Laboratório.</t>
  </si>
  <si>
    <t>Barras na retilinidade especificada</t>
  </si>
  <si>
    <t>sem empeno</t>
  </si>
  <si>
    <t>Empeno</t>
  </si>
  <si>
    <t>Barras no comprimento especificado</t>
  </si>
  <si>
    <t>Trena laser</t>
  </si>
  <si>
    <t>turno/programa</t>
  </si>
  <si>
    <t xml:space="preserve">Barras Sem rebarba e sem defeitos superficiais (riscos longitudinais e helicoidais) </t>
  </si>
  <si>
    <t xml:space="preserve">X
</t>
  </si>
  <si>
    <t>Todo lote 
1 barra</t>
  </si>
  <si>
    <t>100%
feixe</t>
  </si>
  <si>
    <t>S/ Registro
MÊS</t>
  </si>
  <si>
    <t>De acordo com procedimentos específicos no SII.</t>
  </si>
  <si>
    <t>Balança</t>
  </si>
  <si>
    <t>Feixes de barras pesados</t>
  </si>
  <si>
    <t>Peso do feixe conforme OP.</t>
  </si>
  <si>
    <t>Feixe devidamente Pesado</t>
  </si>
  <si>
    <t>1 Feixe</t>
  </si>
  <si>
    <t>sistema informatizado MES</t>
  </si>
  <si>
    <t xml:space="preserve">Utilizar obro equipamento </t>
  </si>
  <si>
    <t>Pesagem dos feixes</t>
  </si>
  <si>
    <t>Pesagem do feixe conforme OP</t>
  </si>
  <si>
    <t>Verificar com o peso padrão a conformidade da balança</t>
  </si>
  <si>
    <t>1x</t>
  </si>
  <si>
    <t>por dia</t>
  </si>
  <si>
    <t>Check list</t>
  </si>
  <si>
    <t>Calibração da balança</t>
  </si>
  <si>
    <t>Embalar feixes de Barras</t>
  </si>
  <si>
    <t>Cavaletes e Máquinas de aperto</t>
  </si>
  <si>
    <t>Feixes de barras embalados</t>
  </si>
  <si>
    <t>Formato do feixe conforme requerido pelo cliente envolvidos com cinta de aço dentro peso especificado na OP.</t>
  </si>
  <si>
    <t>Feixe devidamente embalado</t>
  </si>
  <si>
    <t>Refazer a embalagem do feixe</t>
  </si>
  <si>
    <t xml:space="preserve">Cintamento do feixe de barras </t>
  </si>
  <si>
    <t>Embalagem do feixe garantindo formato e aperto seguro das barras.</t>
  </si>
  <si>
    <t>Feixe devidamente cintado</t>
  </si>
  <si>
    <t>Efetuar manutenção nas máquinas de aperto</t>
  </si>
  <si>
    <t>Estocar Barras</t>
  </si>
  <si>
    <t>Área específica para armazenamento de produto acabado</t>
  </si>
  <si>
    <t>Feixes identificados</t>
  </si>
  <si>
    <t xml:space="preserve">Todo feixe deve estar identificado  com etiqueta e em local apropriado </t>
  </si>
  <si>
    <t>Feixe devidamente identificado</t>
  </si>
  <si>
    <t>Sistema informatizado SAP</t>
  </si>
  <si>
    <t>Inventário contábil e físico no caso de divergência e auditoria de produto.</t>
  </si>
  <si>
    <t>Armazenagem em cavalete próprio ou no piso com empilhamento máximo de 3 feixes</t>
  </si>
  <si>
    <t>Sem contato entre feixes</t>
  </si>
  <si>
    <t>Feixe sem marcas</t>
  </si>
  <si>
    <t>Remoção dos feixes e reorganização dos mesmos.</t>
  </si>
  <si>
    <t>Durômetro</t>
  </si>
  <si>
    <t xml:space="preserve">Dureza do material dentro do especificado conforme cadastro </t>
  </si>
  <si>
    <t>Conforme requisito do cliente e cadastro no sistema MES</t>
  </si>
  <si>
    <t>Conformidade entre os dados obtidos com o  ensaio e a tabela de dureza</t>
  </si>
  <si>
    <t>Tabela de dureza</t>
  </si>
  <si>
    <t xml:space="preserve">1 amostra </t>
  </si>
  <si>
    <t xml:space="preserve">1 amostra por OP </t>
  </si>
  <si>
    <t>Sistema informatizado MES</t>
  </si>
  <si>
    <t>Segregar material e avisar supervisão</t>
  </si>
  <si>
    <t>Teste destrutivo com uso de equipamento mecânico</t>
  </si>
  <si>
    <t>Utilização de amostra de aprox. 50mm.</t>
  </si>
  <si>
    <t>Coleta de resultados de ensaio mecânico</t>
  </si>
  <si>
    <t>Retirada de outra amostra e realizar o teste novamente(reteste).</t>
  </si>
  <si>
    <t>Máquina Universal de ensaios mecânicos</t>
  </si>
  <si>
    <t>Características mecânicas do material dentro do especificado</t>
  </si>
  <si>
    <t xml:space="preserve">Conformidade entre os dados obtidos com o  ensaio e o catálogo do produto </t>
  </si>
  <si>
    <t xml:space="preserve">Catálogo do produto </t>
  </si>
  <si>
    <t>1 amostra</t>
  </si>
  <si>
    <t xml:space="preserve">Segregar </t>
  </si>
  <si>
    <t>Expedir Barras</t>
  </si>
  <si>
    <t>Material conforme especificado na Ordem de carregamento</t>
  </si>
  <si>
    <t xml:space="preserve">Atendimento da Ordem de Carregamento </t>
  </si>
  <si>
    <t xml:space="preserve">
  - Verificação da Ordem
  - Fagulhamento
</t>
  </si>
  <si>
    <t>Conferência da etiqueta</t>
  </si>
  <si>
    <t>Feixes identificados conforme requerido na Ordem de embarque</t>
  </si>
  <si>
    <t>Utilização de coletor
Selo de fagulhamento</t>
  </si>
  <si>
    <t>Material carregado conforme peso requerido na Ordem de carregamento</t>
  </si>
  <si>
    <t>Pesagem dos veiculos</t>
  </si>
  <si>
    <t>1 Veiculo</t>
  </si>
  <si>
    <t>Todo veiculo</t>
  </si>
  <si>
    <t>Retornar com o veiculo para acerto de carregamento</t>
  </si>
  <si>
    <t>Conferência dos veiculos carregados</t>
  </si>
  <si>
    <t xml:space="preserve">Pré-conferência do veículo e preparação para saída da unidade </t>
  </si>
  <si>
    <t>Conferência  e imagem por câmera</t>
  </si>
  <si>
    <t>Check-list</t>
  </si>
  <si>
    <t xml:space="preserve">Ajuste do veículo nas condições adequadas e realização do check-list novamente </t>
  </si>
  <si>
    <t>5 de 8</t>
  </si>
  <si>
    <t>SEVERIDADE DO EFEITO NO PRODUTO</t>
  </si>
  <si>
    <t>6 de 8</t>
  </si>
  <si>
    <t>OCORRÊNCIA DE CAUSA - PFMEA</t>
  </si>
  <si>
    <t>7 de 8</t>
  </si>
  <si>
    <t>PROBABILIDADE DE DETECÇÃO POR CONTROLE DE PROCESSO</t>
  </si>
  <si>
    <t>8 de 8</t>
  </si>
  <si>
    <t>HISTÓRICO DE REVISÕES</t>
  </si>
  <si>
    <t>Revisão</t>
  </si>
  <si>
    <t>Alteração Realizada</t>
  </si>
  <si>
    <t xml:space="preserve">*Plano de Controle: Para melhor visualização, detalhamento e compreensão, as características de produto e processo foram separadas em linhas distintas para cada operação. 
*FMEA: Ações realizadas na operação "Retificar Barras", como troca das réguas de bronze e instalação de iluminária na máquina. 
*FMEA: Ações realizadas na operação "Cortar Barras", como troca dos rolos de bronze por rolos de nylon.
</t>
  </si>
  <si>
    <t xml:space="preserve">*FMEA: Ações relacionadas a reclamação de oxidação das barras - Item 7 "Trefilar Matéria Prima"  Requisito: "Óleo lubrificante isento de contaminação". Alterado também no Item: "10 - Endireitar / Polir e Inspecionar Barras" Requisito: "Óleo lubrificante isento de contaminação".
*FMEA End. e Peeling: Conforme AA017/2018: Item 5 - "Pré-Endireitar/Skin Pass/Twisting rolls" Inserido novo modo de falha: Utilização dos rolos de laminação incorreto (Linhas 33,35,36 e37)
*FMEA: Conforme plano de ação auditoria da Marelli 2017: alterado a definição da severidade (6) no modo de falha "empenamento" para os produtos Magneti Marelli define em nota 7 devido o amortecedor ficar inoperante com a falha apresentada.
</t>
  </si>
  <si>
    <t>*FMEA: Ações relacionadas a reclamação pintura de feixe - Itens 12 Cortar barras prensas (linha 140) e 16- Expedir barras (linha 172) 
*FMEA: Ações relacionadas a reclamação da fratura da mola helicoidal TK - Item 12 Cortar barras prensas (linhas 136 a 139)
* Alterado em todas as abas a utilização do SIG como ferramenta para gestão de documentos, e não o SGI</t>
  </si>
  <si>
    <t>*FMEA: Ações relacionadas a IATF Auditoria interna NC3 2019 - A sistemática de rastreabilidade de medição não encontra-se eficaz - Produção. Inserido no FMEA Schumag (Item 10) e no End e Pee (Item 07), para o modo de falha Instrumentos de medição não calibrados, a Ação de revisar o texto do MES para preenchimento dos códigos dos instrumentos de medição. 
*FMEA Schumag Inspecionar FM, inserido a ação para requisito matéria prima com qualidade a respeito do novo cargo do operador de processo responsável por inspecionar o FM</t>
  </si>
  <si>
    <t>*FMEA Schumag: Ação relacionado a NC 3 Externa - Sistemática de produto NC - Retroalimentado com um novo requisito (Materia prima dentro de suas especificações de qualidade" para os processo "Retificar Barras (caso necessário)" e para o processo "Cortar Barra - prensas". Além do requisito, outros campos também foram inseridos do FMEA (Ações, Modo de Falha, Efeito, mecanismo de falhar e etc.) Linha 108 e 121 (Aproximadamente)</t>
  </si>
  <si>
    <t>*Retroalimentado o FMEA e Plano de controle conforme NC IATF Auditoria Externa NC4 2019 - Falha na sistemática de calibração/verificação
*Retroalimentado o FMEA conforme RNC da Rassini 078/19 - Dados da Etiqueta para os processos de Trefilar e Retifica com novo modo de Falha "Falha no cadastro do material"</t>
  </si>
  <si>
    <t>*Retroalimentado o FMEA conforme RNC da Magneti Marelli - nº 15/19 - Jun/19 - Vazamento de óleo e gás
* Retroalimentado o FMEA conforme RNC da Sogefi Argentina  AA Sogefi Argentina Agosto/2019 QRQC N°464 - Empeno</t>
  </si>
  <si>
    <t>*Retroalimentado o FMEA conforme NC da Marelli - AA Material empenado Magneti Marelli - B201900057364 - Setembro/2019
*Retroalimentado o FMEA conforme NC da Marelli - AA Material Magnetizado Magneti Marelli -B201900057363 - Setembro/2019
*Retroalimentado o FMEA conforme auditoria de produto realizado no corte pelo Cássio Martins</t>
  </si>
  <si>
    <t>*Revisão da equipe principal</t>
  </si>
  <si>
    <t>* Revisão das ações recomendadas</t>
  </si>
  <si>
    <t>* Criação do FMEA Corte, Plano de controle Corte e Fluxo de processo corte</t>
  </si>
  <si>
    <t xml:space="preserve">* Revisão do FMEA e Plano de controle para as atividades da retífica </t>
  </si>
  <si>
    <t>* Revisão do FMEA e Plano de controle processo de Trefilação</t>
  </si>
  <si>
    <t>* Revisão do FMEA e Plano de controle Processo de Trefilação pontuação ações inseridas</t>
  </si>
  <si>
    <t>* Definicão dos instrumentos a serem realizados estudos de MAS</t>
  </si>
  <si>
    <t xml:space="preserve">* Capacitar e recilclar os operadores nas questões relacionadas a medição dos produtos.
Revisar o procedimento operacional acrescentando a verificação de comprimento com a trena a laser a cada troca de turno e ou troca de programa.
* Revisão do FMEA e Plano de controle processo de fagulhamento
* Melhoria no sistema MÊS - limpar dados </t>
  </si>
  <si>
    <t>Rev01</t>
  </si>
  <si>
    <t>Adicionado o gaussímetro como instrumento de medição de magnetismo.
Medições de ovalização
Quantidade de cintas metálicas que impactam no empeno das barras.</t>
  </si>
  <si>
    <t>Rev02</t>
  </si>
  <si>
    <t>Ações relacionadas ao empeno de barras trefiladas.
Ações relacionadas a corte de barras no comprimento incorreto.</t>
  </si>
  <si>
    <t>Acrescentar verificação de lacres durante abastecimento e reação</t>
  </si>
  <si>
    <t>Acrescentar a área específica para retirada das etiquetas</t>
  </si>
  <si>
    <t>Limpar roleta durante troca</t>
  </si>
  <si>
    <t>Sequênciamento com cores diferentes para os materiais</t>
  </si>
  <si>
    <t>REV:07</t>
  </si>
  <si>
    <r>
      <t xml:space="preserve">
</t>
    </r>
    <r>
      <rPr>
        <b/>
        <sz val="11"/>
        <rFont val="Calibri"/>
        <family val="2"/>
        <scheme val="minor"/>
      </rPr>
      <t xml:space="preserve">RO 202227984    PLA202301AT0001
</t>
    </r>
    <r>
      <rPr>
        <sz val="11"/>
        <rFont val="Calibri"/>
        <family val="2"/>
        <scheme val="minor"/>
      </rPr>
      <t>1) Realizar manutenção corretiva do cilindro do batente de corte
2) Realizar lubrificação das máquinas de acordo com o calendário
3) Inserir no alerta do sistema MES e na Ordem de Produção a mensagem de "Verificar topo e colar etiqueta de topo verificado"
4) Inserir as etiquetas de topo verificado nos feixes produzidos
5) Desenvolver novo sistema de batente para evitar as falhas de acionamento</t>
    </r>
  </si>
  <si>
    <t>REV:08</t>
  </si>
  <si>
    <t xml:space="preserve">RO 202339186      PLA202305AT0004
Estabelecer no procedimento operacional (GPSA FBA PO 0057) a obrigatoriedade de descarte das 4 primeiras em todo ínicio de processo e após a ocorrência de falhas elétricas
Corrigir a falha no sistema elétrico da unidade de transporte da trefila </t>
  </si>
  <si>
    <t>REV:09</t>
  </si>
  <si>
    <t>Revisão periódica</t>
  </si>
  <si>
    <t>REV:10</t>
  </si>
  <si>
    <t>REV:11</t>
  </si>
  <si>
    <t>REV:12</t>
  </si>
  <si>
    <t>REV:13</t>
  </si>
  <si>
    <t>REV:14</t>
  </si>
  <si>
    <t>REV:15</t>
  </si>
  <si>
    <t xml:space="preserve">Revisão do modo de falha "barra magnetizada" </t>
  </si>
  <si>
    <t>REV:16</t>
  </si>
  <si>
    <t>Revisão do modo de falha "barra com empeno fora de tolerância"</t>
  </si>
  <si>
    <t>REV:17</t>
  </si>
  <si>
    <t>Revisão do modo de falha "Falha de lubrificação nos trenós"</t>
  </si>
  <si>
    <t>REV:18</t>
  </si>
  <si>
    <t>Revisão do modo de falha "Desgaste da Peça de Naylon do Troller"</t>
  </si>
  <si>
    <t>REV:19</t>
  </si>
  <si>
    <t>Revisão do modo de falha "Falha no descarte da ponta de barra"</t>
  </si>
  <si>
    <t>Rev: 20</t>
  </si>
  <si>
    <t>Revisão do Modo de Falha " Roldanas de Frenagem travadas"</t>
  </si>
  <si>
    <t>Etapa</t>
  </si>
  <si>
    <t>Etiquetas rompidos ou com etiqueta improvisada, não receber o FM e acionar imediatamente a logísitca e/ou equipe do laboratório, para realizar o bloqueio.</t>
  </si>
  <si>
    <t xml:space="preserve">Alexandre </t>
  </si>
  <si>
    <t>Se o FM estiver com os lacres das duas etiquetas rompidos ou com etiqueta improvisada, não receber o FM e acionar imediatamente a logísitca e/ou equipe do laboratório, para realizar o bloqueio.</t>
  </si>
  <si>
    <t>Realização de Plano de Experimentos (banho de sabão) objetivando diminuir os defeitos mecânicos causados pela compactação do FM na AM Monlevade.</t>
  </si>
  <si>
    <t>Márcio Cristeli
31/12/14</t>
  </si>
  <si>
    <t>Banho de sabão implementado em 31/12/14</t>
  </si>
  <si>
    <t xml:space="preserve">	Criar sistemática para recebimento de matéria prima.</t>
  </si>
  <si>
    <t>Márcio Cristeli
29/06/2018</t>
  </si>
  <si>
    <t>Realizar auditorias periódicas, além da conferência dos Certificados de Qualidade.</t>
  </si>
  <si>
    <t>1) Vulcanização e revestimento em borracha dos arietes das empilhadeiras.
2) Efetuar a troca da proteção de borrachas das empilhaderias de Sabará</t>
  </si>
  <si>
    <t>1) Márcio Cristeli
01/12/14
2) Carolina Siqueira
18/08/19</t>
  </si>
  <si>
    <t>1) Revestimento implementado em 26/09/14
2) ok</t>
  </si>
  <si>
    <t>1) Definir local fixo para acondicionamentos, identificados e demarcados para rolos fio maquina especifico para CK    2) Revisar procedimento de acondicionamento de rolos fio-máquina contemplando o local especifico (GPSA LOG PO 0074).   3) Treinar envolvidos no procedimento (GPSA LOG PO 0074)</t>
  </si>
  <si>
    <t>1) Geraldo Mol - 31/03/21
2) Bruna Melo - 09/04/21</t>
  </si>
  <si>
    <t>Foi definido o local específico com as devidas proteções</t>
  </si>
  <si>
    <t>Revisar plano de manutenção preventivo incluindo no check list o padrão de aceitabilidade da proteção de borracha da ariete da empilhadeira de Sabará.</t>
  </si>
  <si>
    <t xml:space="preserve">Carolina Siqueira
30/09/19
</t>
  </si>
  <si>
    <t>Foi revisado o plano de manutenção preventivo</t>
  </si>
  <si>
    <t>Criar um padrão fotográfico para inspeção de fio máquina via procedimento da equipe</t>
  </si>
  <si>
    <t>Jeveson  Batista</t>
  </si>
  <si>
    <t>Foi revisado o procedimento da equipe</t>
  </si>
  <si>
    <t>Treinamento de concientização e boas práticas na movimentação e estocagem de FM.</t>
  </si>
  <si>
    <t>Márcio Cristeli
31/12/2014</t>
  </si>
  <si>
    <t>Treinamento realizado  em 13/05/14 e 19/11/14</t>
  </si>
  <si>
    <t>Eduardo Lopes
15/12/15</t>
  </si>
  <si>
    <t>Manutenção realizada  em 15/12/2015</t>
  </si>
  <si>
    <t>Substituição dos berços de madeiras localizados nas entradas das máquinas de trefilar por um sistema com tapetes e ancoragem de borracha.
Melhorar a fixação dos berços de estocagem do FM.</t>
  </si>
  <si>
    <t>Eduardo Lopes
31/10/15
Túlio 06/05/22</t>
  </si>
  <si>
    <t>Substituição dos berços realizada em 29/09/2015</t>
  </si>
  <si>
    <t xml:space="preserve"> Padronizar programação, não permitindo trocas alternando o tipo de aço com a mesma bitola</t>
  </si>
  <si>
    <t>Maycon
24/11/22</t>
  </si>
  <si>
    <t xml:space="preserve">	Criar bloqueio no MES, evitando a inserção de dados fora do especificado para o produto.</t>
  </si>
  <si>
    <t>Thiago Salles 
20/04/2017</t>
  </si>
  <si>
    <t>Realizado em 17/04/2017</t>
  </si>
  <si>
    <t xml:space="preserve">	Implementar  trava no sistema impedindo a digitação manual do consumo de matéria prima.
Detalhar no procedimento cada passo do abastecimento do fio máquina
Instalar a cabine de abastecimento ao lado do local de abastecimento do fio máquina
Criar comitê de rastreabilidade
Colocar no sequenciamento cores diferentes para os materiais, Aparecer o pop-up na tela de alerta quando houver a troca de OP. instalar trava no sistema para que o time da operação não retorne para um OP aberta sem o aval da supervisão</t>
  </si>
  <si>
    <t>Bruna
06/09/22
Geraldo Mol
10/12/22
Geraldo Mol
28/11/22
Geraldo Mol
28/11/22
Bruna
02/12/22</t>
  </si>
  <si>
    <t>Bruna 
06/09/22
Geraldo Mol
10/12/22
Geraldo Mol
28/12/22
Geraldo Mol
28/11/22
Bruna
02/01/23</t>
  </si>
  <si>
    <t xml:space="preserve">	Desenvolver um plano de substituição dos coletores defasados (levantamento das especificações).</t>
  </si>
  <si>
    <t>Thiago Salles
09/09/16</t>
  </si>
  <si>
    <t>Realizado em 09/09/16</t>
  </si>
  <si>
    <t xml:space="preserve">	Estudar a compra de um espectrômetro portátil para detecção/separação de misturas.</t>
  </si>
  <si>
    <t>Fernando Muradas
31/01/2018</t>
  </si>
  <si>
    <t>Estudo realizado porém sem modificações</t>
  </si>
  <si>
    <t xml:space="preserve">Manutenção dos arietes empilhadeira </t>
  </si>
  <si>
    <t>Willian(Brasiltec)
12/2018</t>
  </si>
  <si>
    <t>Realizado em 12/2018</t>
  </si>
  <si>
    <t xml:space="preserve">1) Revestir a roleta com borracha protetora ( RO 202342682 )   
2) Inserir no plano de manutenção a inspeção da roleta de abastecimento do rolo de fio máquina ( RO 202342682 )                                                                                                                                                                                       3)Inserir no plano de manutenção a inspeção da roleta de abastecimento do rolo de fio máquina ( RO 202342682 )   </t>
  </si>
  <si>
    <t>1) Tulio  20/06/23
2) Tulio 20/06/23
3) Tulio 20/06/23</t>
  </si>
  <si>
    <t>Realizado 20/06/23</t>
  </si>
  <si>
    <t xml:space="preserve">Nenhuma </t>
  </si>
  <si>
    <t>Regular o rolo em cruz</t>
  </si>
  <si>
    <t>Gilberto 
02/07/2015</t>
  </si>
  <si>
    <t>Rolo em cruz regulado em 02/10/2015</t>
  </si>
  <si>
    <t>Incluir no RCM a verificação do rolo em cruz</t>
  </si>
  <si>
    <t>Gilberto      02/10/2015</t>
  </si>
  <si>
    <t>Inclusão realizada em 02/10/2015</t>
  </si>
  <si>
    <t xml:space="preserve">	fazer um estudo da qualidade atual da granalha atualizada . Estamos como sentimento que a granalha esta destruindo muito fácil . contatar fornecedor e fazer uma avaliação em laboratório.</t>
  </si>
  <si>
    <t>Vinicius 
04/2018</t>
  </si>
  <si>
    <t>Realizado o estudo e apresentado para o fornecedor para adequação</t>
  </si>
  <si>
    <t>1) Revisar o Check list pré uso da Máquina 908.
2) Revisar procedimento da Máquina 908, inserindo a necessidade do preenchimento da variável do amperímetro no cleck list.</t>
  </si>
  <si>
    <t>1) Carol Siqueira 14/07/23
2) Ana Barcelos 14/07/23</t>
  </si>
  <si>
    <t>1) concluído 14/07/23
2) concluído 31/07/23</t>
  </si>
  <si>
    <t xml:space="preserve">	Fazer um estudo da qualidade atual da granalha atualizada . Estamos como sentimento que a granalha esta destruindo muito fácil . contatar fornecedor e fazer uma avaliação em laboratório.</t>
  </si>
  <si>
    <t>Solicitar ao fabricante o “arredondamento” da quina na região do ângulo de entrada da fieira.</t>
  </si>
  <si>
    <t>Márcio Cristeli
20/05/2016</t>
  </si>
  <si>
    <t>Solicitação realizada em 20/05/2016</t>
  </si>
  <si>
    <t>Incluir observação no cadastro do produto para isenção de marcas/riscos helicoidais na barra trefilada.</t>
  </si>
  <si>
    <t>Fernando Muradas
20/04/2016</t>
  </si>
  <si>
    <t>Observação incluída em 20/04/2016</t>
  </si>
  <si>
    <t xml:space="preserve">Inserir no check list de pré uso do equipamento 906 o alerta para verificar o nível do reservatório de óleo da fieira nas trocas de turno.
</t>
  </si>
  <si>
    <t xml:space="preserve"> Paulo Celso
15/07/2020
</t>
  </si>
  <si>
    <t xml:space="preserve">Realizado
</t>
  </si>
  <si>
    <t>Alterar procedimento e treinar operadores para controle do fluxo ideal de óleo, após interrupção/fechamento da válvula.</t>
  </si>
  <si>
    <t xml:space="preserve">Bruna Melo
03/08/2020
</t>
  </si>
  <si>
    <t>Realizado</t>
  </si>
  <si>
    <t>Inserir no procedimento e treinar os operadores para solicitar ao laboratório o bloqueio do lote que estiver processando no momento da quebra de fieira.</t>
  </si>
  <si>
    <t xml:space="preserve">Bruna Melo
31/07/2020
</t>
  </si>
  <si>
    <t>Bloquear preventivamente o lote que estiver sendo processado em caso de ocorrência de quebra da fieira, para realizar inspeção visual 100% das barras.</t>
  </si>
  <si>
    <t>Ciro Magno
31/07/2020</t>
  </si>
  <si>
    <t>Enviar alerta (email) para grupo específico toda vez que o material entrar no equipamento para ser trefilado.</t>
  </si>
  <si>
    <t>Jesuíno
21/07/2020</t>
  </si>
  <si>
    <t>Instalar medidor de nível de óleo do reservatório, com alerta operacional (sinal) em caso de nível baixo.</t>
  </si>
  <si>
    <t>Artur Nascimento
31/01/2021</t>
  </si>
  <si>
    <t>1) Inserir no cadastro do produto a sistemática de medição de empeno a partir do método do batimento das pontas das barras. 
2) Inserir no procedimento operacional GPSA FBA PO 0055 o método de medição de empeno nas pontas (batimento)</t>
  </si>
  <si>
    <t>Jéveson (15/02/21)
Darlan (01/02/21)</t>
  </si>
  <si>
    <t xml:space="preserve">3) Cadastrar alerta no sistema de gerencimento de produção (MES) para troca das roldanas do pré endireitador ao realizar a produção do material 239624
</t>
  </si>
  <si>
    <t>Darlan (12/02/21)</t>
  </si>
  <si>
    <t>4) Implementar sistemática de verificação e troca das roldanas do pré endireitador ao realizar a produção do material 239624</t>
  </si>
  <si>
    <t>Darlan (26/02/21)</t>
  </si>
  <si>
    <t>1) Alterar a velocidade de trefilação no cadastro do material para max 40m/min 
2) Fazer abrangência do cadastro da velocidade de trefilação para demais produtos da Marell
(Conforme AA Material empenado Magneti Marelli - B201900057364 - Setembro/2019)</t>
  </si>
  <si>
    <t>Cassio
1) 16/10/2019
2) 31/10/2019</t>
  </si>
  <si>
    <t>1) 16/10/2019
2) 31/10/2019</t>
  </si>
  <si>
    <t>Alterar velocidade de trefilação no cadastro do material para max 40m/min</t>
  </si>
  <si>
    <t>Jeveson
 31/12/2019</t>
  </si>
  <si>
    <t>Inserir na rotina do RCM a verificação dos motores de regulagem do porta fieria.</t>
  </si>
  <si>
    <t>Camila 
13/11/20</t>
  </si>
  <si>
    <t>Instalar acumulador de barras na mesa de saída das schumag.</t>
  </si>
  <si>
    <t>Paulo Celso / Ciro Magno
17/07/2017</t>
  </si>
  <si>
    <t>Construir mesas para medição de empeno na barra inteira com relógio comparador</t>
  </si>
  <si>
    <t>João Fenelon
Previsto 31/12/2008</t>
  </si>
  <si>
    <t>Construidas mesas e treinados os operadores em 01/12/2008</t>
  </si>
  <si>
    <t>Treinamento introdutório sobre metrologia (interno)</t>
  </si>
  <si>
    <t>Sérgio Tanaka     31/12/2015</t>
  </si>
  <si>
    <t>Treinamento realizado em 31/12/2015</t>
  </si>
  <si>
    <t>Treinamento sobre metrologia.           Prático / teórico</t>
  </si>
  <si>
    <t>RH                                    01/08/15 e 05/09/15</t>
  </si>
  <si>
    <t>Treinamento metrologia concluído em 05/09/2015</t>
  </si>
  <si>
    <t>Treinamento operacional sobre qualidade das barras trefiladas</t>
  </si>
  <si>
    <t>Fernando Muradas
30/06/2015</t>
  </si>
  <si>
    <t xml:space="preserve">Treinamento operacional concluído em 17/06/2015
</t>
  </si>
  <si>
    <t>Inserir observação na op do produto, reforçando a atenção e necessidade dos operadores para o nível de retilineidade do item reclamado</t>
  </si>
  <si>
    <t>Fernando Muradas
30/11/2015</t>
  </si>
  <si>
    <t>Observação inserida em
30/11/2015</t>
  </si>
  <si>
    <t xml:space="preserve">Realizar levantamento e definição do estoque de fieiras de acordo com demanda mensal </t>
  </si>
  <si>
    <t>Marcio Cristeli
30/12/2014</t>
  </si>
  <si>
    <t>Levantamento realizado em 30/12/2014</t>
  </si>
  <si>
    <t>Alterar a LT do material 224728 para a bitola imediatamente superior disponível</t>
  </si>
  <si>
    <t>Fernando Muradas
30/09/2015</t>
  </si>
  <si>
    <t xml:space="preserve">Lote alterado em
25/09/2015
</t>
  </si>
  <si>
    <t xml:space="preserve">Acompanhar a produção das próximas campanhas de BTRs de mola
Desenvolver novo fornecedor de fieira
Melhorar o processo de recuperação de fieiras em parceria com a Belgo Bekaert
Desenvolver novo material com alta resistência ao desgaste para as roldanas dos pré endireitadores
</t>
  </si>
  <si>
    <t>Paulo Celso 30/12/22
Paulo Celso  27/02/23
Túlio Nogueira 30/03/23
Túlio Nogueira 28/02/23</t>
  </si>
  <si>
    <t>1) Realizar testes em fieiras com geometrias modificadas para minimizar o empeno nas barras
2) Cadastrar a fiiera parar produção do material 22,40 Marelli em MRP</t>
  </si>
  <si>
    <t>1) Márcio Cristeli
previsto 01/12/15
2) 07/11/2019</t>
  </si>
  <si>
    <t>1)Teste realizado em 01/12/2015
2) ok</t>
  </si>
  <si>
    <t>Revisar o cadastro dos códigos da ALLEVARD que passam pelo processo de ultrassom, deixando a necessidade de ensaio somente para a fase 70</t>
  </si>
  <si>
    <t>Fernando Muradas     previsto 17/05/2017</t>
  </si>
  <si>
    <t>Cadastro revisado em17/05/2017</t>
  </si>
  <si>
    <t>Divulgar reclamação e origem da ocorrência para equipe técnica, para evitar novas ocorrências.</t>
  </si>
  <si>
    <t>Fernando Muradas     previsto 22/05/2017</t>
  </si>
  <si>
    <t>Divulgação realizada em 22/05/2017</t>
  </si>
  <si>
    <t>Alterar o roteiro de processamento de trefilado para descascado, material código (261715)</t>
  </si>
  <si>
    <t>Fernando Muradas
20/07/2017</t>
  </si>
  <si>
    <t xml:space="preserve">Utilizar fieiras de 14° para os materiais 184244(allevard). o material 268262 está sendo descascado direto, sem a necessidade de trefilar. </t>
  </si>
  <si>
    <t>Márcio Cristeli      22/05/2017</t>
  </si>
  <si>
    <t>Fieiras de 14ª em uso</t>
  </si>
  <si>
    <t xml:space="preserve">Treinamento introdutório sobre metrologia (interno)
</t>
  </si>
  <si>
    <t>Sérgio Tanaka
31/12/2015</t>
  </si>
  <si>
    <t xml:space="preserve">Treinamento metrologia concluído em 31/12/2015
</t>
  </si>
  <si>
    <t>Treinamento sobre metrologia.   Prático/ Teórico</t>
  </si>
  <si>
    <t>RH                                    1/08/15 e 05/09/15</t>
  </si>
  <si>
    <t>Revisão do padrão incluindo a obrigatoriedade do corte da ponta (descarte) após o primeiro trenó de tração. Treinar todas as equipes.</t>
  </si>
  <si>
    <t>Paulo Celso       30/06/2016</t>
  </si>
  <si>
    <t>Padrão revisado e treinamento realizado em 05/07/2016</t>
  </si>
  <si>
    <t>Divulgar a ocorrência aos operadores, com amostras coletadas/segregadas após seleção 100%</t>
  </si>
  <si>
    <t xml:space="preserve">Fernando
20/06/16
</t>
  </si>
  <si>
    <t>Divulgação realizada em 20/06/2016</t>
  </si>
  <si>
    <t>Cadastro dos roletes de trenós de tração como MRP</t>
  </si>
  <si>
    <t>Gilberto
15/06/2016</t>
  </si>
  <si>
    <t>Cadastro realizado em 15/06/2016</t>
  </si>
  <si>
    <t>Substituição dos roletes do trenó de tração</t>
  </si>
  <si>
    <t>Alexson
30/05/2016</t>
  </si>
  <si>
    <t>Substituição dos trenós realizada em 30/05/2016</t>
  </si>
  <si>
    <t>Aperfeiçoamento dos envolvidos junto ao fornecedor do equipamento de inspeção de corrente parasita</t>
  </si>
  <si>
    <t>João Fenelon
Previsto 01/12/2009</t>
  </si>
  <si>
    <t>Contratado aperfeiçoamento junto ao fornecedor
01/05/2009</t>
  </si>
  <si>
    <t xml:space="preserve"> Incluir no pocedimento GPSA FBA PO 0010 e treinar os operadores sobre a forma correta de identificar incrustação de material metálico nos mordentes e retira-las.</t>
  </si>
  <si>
    <t>Carolina 
01/04/20</t>
  </si>
  <si>
    <t>Concluído</t>
  </si>
  <si>
    <t>Inserir a verificação e ou substituição do cilindro pneumático do trenó de tração no calendário mensal de manutenção preventiva da linha Schumag 905.</t>
  </si>
  <si>
    <t>Camila
12/03</t>
  </si>
  <si>
    <t>Criar rotina de verificação e desgaste dos mordentes de tração da linha Schumag 905</t>
  </si>
  <si>
    <t>Edivane
14/03/20</t>
  </si>
  <si>
    <t>Criar item no check list para verificar aperto e desaperto do parafuso da tesoura. (plano de ação: PLA201807AT0001)</t>
  </si>
  <si>
    <t>Márcio
28/09/2018</t>
  </si>
  <si>
    <t>Conlcuído
28/09/2018</t>
  </si>
  <si>
    <t>Instalação do basculador de barras da banca de saída da máquina</t>
  </si>
  <si>
    <t>Ciro
06/09/2017</t>
  </si>
  <si>
    <t>Instalação realizada na 904 em 06/09/2017</t>
  </si>
  <si>
    <t>Aumentar o comprimento do múltiplo em 20mm, visando absorver possíveis variações do comprimento do múltiplo</t>
  </si>
  <si>
    <t>Fernando
30/03/16</t>
  </si>
  <si>
    <t>Alteração realizada em 30/03/2016</t>
  </si>
  <si>
    <t>Substituir o cilindro do trenó de tração da máquina de trefilação.</t>
  </si>
  <si>
    <t>Alexson
30/03/2016</t>
  </si>
  <si>
    <t>Cilíndro substituído em 30/03/2016</t>
  </si>
  <si>
    <t>Criar sistemática de realização de limpeza dos reservatórios e troca dos óleos</t>
  </si>
  <si>
    <t>Ciro Magno
30/01/2019</t>
  </si>
  <si>
    <t>Acrescentado na OS da manutenção, realização de sucção do óleo
30/01/19</t>
  </si>
  <si>
    <t>Inserir o "alerta de qualidade" no MES para as bitolas da SOGEFI Argentina
Aumentar a frequencia de inspeção para 4 medições a cada 1000kg no cadastro do material da SOGEFI Argentina</t>
  </si>
  <si>
    <t>Cássio Martins 
18/11/2019</t>
  </si>
  <si>
    <t>Foi criado o alerta e modificado o cadastro do material</t>
  </si>
  <si>
    <t>Solicitar a criação de uma demanda no MES para verificação da condição superficial da barra no campo "Registro de Medições"</t>
  </si>
  <si>
    <t>Cássio Martins
31/01/2020</t>
  </si>
  <si>
    <t>Criar um padrão procedimental da atividade de cadastro de material</t>
  </si>
  <si>
    <t>Cássio Martins
(13/09/2019)</t>
  </si>
  <si>
    <t>Foi criado o procedimento  	GPSA ENPP PS 0003</t>
  </si>
  <si>
    <t>Criação de uma biblioteca com cadastro de todos os materias que precisam ser inspecionados</t>
  </si>
  <si>
    <t>João Fenelon
01/01/2014</t>
  </si>
  <si>
    <t>Materiais cadastrados em 01/01/2014</t>
  </si>
  <si>
    <r>
      <t>Adquirir padrão com defeito de menor profundidade e abertura, e recalibrar o equipamento de inspeção (</t>
    </r>
    <r>
      <rPr>
        <sz val="8"/>
        <color indexed="8"/>
        <rFont val="Calibri"/>
        <family val="2"/>
      </rPr>
      <t>Ø</t>
    </r>
    <r>
      <rPr>
        <sz val="8"/>
        <color indexed="8"/>
        <rFont val="Arial"/>
        <family val="2"/>
      </rPr>
      <t xml:space="preserve"> 16,20 cofap)</t>
    </r>
  </si>
  <si>
    <t>Jesuíno
30/09/2016</t>
  </si>
  <si>
    <t>Padrão adquirido e equipamento recalibrado em 30/09/2016</t>
  </si>
  <si>
    <t>Ajustar o ganho na inspeção</t>
  </si>
  <si>
    <t>Jesuíno
20/06/2016                 (9254 14,10x1555 e 13,10x1535)
(11,30 13,70 15,20)</t>
  </si>
  <si>
    <t>Ajuste realizado em 
20/06/2016</t>
  </si>
  <si>
    <t>Revisar o modelo do formulário e incluir a necessidade de inserir a evidência da reprovação/aprovação do padrão. Após essa atualização treinar a equipe nas modificações</t>
  </si>
  <si>
    <t>Jesuíno
(30/11/2020)</t>
  </si>
  <si>
    <t>Realizado
05/11/2020</t>
  </si>
  <si>
    <t>Desmagnetização ineficiente</t>
  </si>
  <si>
    <t>Adquirir novo painel do desmagnetizador.</t>
  </si>
  <si>
    <t>João Rios
30/08/2017</t>
  </si>
  <si>
    <t>Realizado
30/08/2017</t>
  </si>
  <si>
    <t xml:space="preserve">1) Revisar o procedimento orientando a atividade de verificação do desmagnetizar após qualquer parada no equipamento de inspeção
2) Fazer abrangência para demais máquinas que possuem o desmagnetizador
</t>
  </si>
  <si>
    <t>Cássio Martins
1) 31/10/2019
2) 14/11/2019</t>
  </si>
  <si>
    <t>Realizado
1) 31/10/2019
2) 14/11/2019</t>
  </si>
  <si>
    <t>Revisar o procedimento "Caracterização de defeitos"</t>
  </si>
  <si>
    <t>Cássio Martins
14/11/2019</t>
  </si>
  <si>
    <t>Realizar intertravamento da inspeção e IHM (painel de comando) para que a trefila Schumag 906 não funcione em caso de falha de comunicação entre IHM e inspeção ( RO 202355329)</t>
  </si>
  <si>
    <t>Marcos Evangelista (30/01/2024)</t>
  </si>
  <si>
    <t xml:space="preserve">	Adquirir e instalar novos compressores de ar comprimido
	Atualizar o procedimento de inspeção GPSA FBA PO 0064 REV. 06- Operar linha de inspeção Rotomac para que em casos de anormalidades operacionais da máquina, realizar novamente a inspeção do lote.</t>
  </si>
  <si>
    <t>1) Thiago Cunha Salles
(31/12/2018)
2) Jeveson Batista
(19/07/2019)</t>
  </si>
  <si>
    <t>Fernando Muradas
30 de junho/2015</t>
  </si>
  <si>
    <t>Reparar o suporte das navalhas de corte da schumag 903</t>
  </si>
  <si>
    <t>Ciro
03/10/2016</t>
  </si>
  <si>
    <t>Realizado
03/10/2016</t>
  </si>
  <si>
    <t>Revisar padrão operacional, incluindo a identificação do topo dos insumos em pior condição para eliminação no corte final</t>
  </si>
  <si>
    <t>Ciro
03/11/2016</t>
  </si>
  <si>
    <t>P.O. revisto
03/11/2016</t>
  </si>
  <si>
    <t>Criar padrão físico com auxílio do cliente, para suporte aos operadores na aprovação do material conforme necessidade do cliente</t>
  </si>
  <si>
    <t>Ciro
30/11/2016</t>
  </si>
  <si>
    <t>Ação realizada
30/11/2016</t>
  </si>
  <si>
    <t>Treinar os operadores da máquina schumag 903 nos padrões revisados</t>
  </si>
  <si>
    <t>Ciro
10/12/2016</t>
  </si>
  <si>
    <t>Nenhuma</t>
  </si>
  <si>
    <t>Estabelecer no procedimento operacional (GPSA FBA PO 0057) a obrigatoriedade de descarte das 4 primeiras em todo ínicio de processo e após a ocorrência de falhas elétricas
Corrigir a falha no sistema elétrico da unidade de transporte da trefila Schumag 904
Inserir no plano de manutenção preventiva a verificação do sistema elétrico da unidade de transporte da trefila</t>
  </si>
  <si>
    <t>Tulio Nogueira 19/05/23
Artur Cunha 30/03/23
Artur Cunha 30/06/23</t>
  </si>
  <si>
    <t>Inserir no PIMS (sistema de monitoramento) o controle dos ângulos dos rolos concavo e convexo e do diâmetro da barra no processo de endireitamento por rolos cruzados da trefila</t>
  </si>
  <si>
    <t>Guilherme Oliveira</t>
  </si>
  <si>
    <t>1) Definir com a área de suprimentos o procedimento para qualificação de fornecedor de componentes da máquina que afetam diretamente os requisitos do produto.
2) Realizar a troca do rolo para eliminar qualquer possíbilidade de material empenado</t>
  </si>
  <si>
    <t xml:space="preserve">1) Gustavo Mello
08/09/2017
2)João Rios 
17/10/2019
</t>
  </si>
  <si>
    <t>1) Realizado
2) Realizado</t>
  </si>
  <si>
    <t>Implementar check-list de processo
_____________________
Criar procedimento no SIG de caracterização de defeitos.</t>
  </si>
  <si>
    <t xml:space="preserve">Ciro Magno
30/06/2018
_________________
Cassio Martins
</t>
  </si>
  <si>
    <t xml:space="preserve">Implementado
_____________
31/08/18
</t>
  </si>
  <si>
    <t>Adicionar um alerta "sem excesso de óleo protetivo nas barras" no sistema informatizado operacional para os produtos do cliente PANDROL</t>
  </si>
  <si>
    <t xml:space="preserve">Jeveson
</t>
  </si>
  <si>
    <t>Implementar gestão de validade via SAP</t>
  </si>
  <si>
    <t>Adílson Berzoini
30/01/2017</t>
  </si>
  <si>
    <t>Implantada ferramenta de controle de perecibilidade via sistema</t>
  </si>
  <si>
    <t>Implementar painel corporativo de monitoramento de fornecedores</t>
  </si>
  <si>
    <t>Filipe Magalhães
30/06/2018</t>
  </si>
  <si>
    <t>Incluir no checklist das máquinas uma guia para “Itens Instrumentos de Medição”</t>
  </si>
  <si>
    <t>Márcio
31/07/2018</t>
  </si>
  <si>
    <t xml:space="preserve">Implementado no MES
</t>
  </si>
  <si>
    <t>Fazer a alteração do campo MES inserindo o seguinte texto. "Insira o código do equipamento xxx" Dessa maneira, o texto ficará mais intuitivo para que o operador possa incluir o código. A sistemática anterior não estava clara de que o código era necessário preencher</t>
  </si>
  <si>
    <t>Cássio Martins
07/06/2019</t>
  </si>
  <si>
    <t xml:space="preserve">	Inserir na ordem de produção a necessidade de sempre descartar a primeira barra do processo
	Inserir no plano de manutenção preventiva a calibração dos rolos da guia de entrada com periodicidade quinzenal</t>
  </si>
  <si>
    <t>Jeveson
Camila</t>
  </si>
  <si>
    <t>Revisar o procedimento, detalhando a atividade</t>
  </si>
  <si>
    <t>Ciro Magno
30/07/2018</t>
  </si>
  <si>
    <t>Revisado</t>
  </si>
  <si>
    <t xml:space="preserve">	Realizar a revisão dos procedimentos operacionais incluindo o descarte da primeira barra no modo de falha da inspeção.
	Inserir no procedimento de caracterização de defeitos e treinar os operadores, o defeito gerado do jateamento constante de granalha sobre o material em determinado período de tempo ao realizar enfiação na decapadôra.</t>
  </si>
  <si>
    <t xml:space="preserve">Carolina Siqueira
08/05/20
Cássio Martins
10/05/20
</t>
  </si>
  <si>
    <t>Realizado 
08/05/20
10/05/20</t>
  </si>
  <si>
    <t>Implementar bloqueio no sistema MES para medições de material fora do especificado</t>
  </si>
  <si>
    <t>Thiago Salles
Abr/17</t>
  </si>
  <si>
    <t>Criação de bloqueio via sistema, incluindo envio de email aos responsáveis.
Treinamento dos operadores e revisão dos procedimentos</t>
  </si>
  <si>
    <t>Inserir proteção no acertador de barras. (907 e  908)</t>
  </si>
  <si>
    <t>Paulo Celso
31/12/2018</t>
  </si>
  <si>
    <t xml:space="preserve">1) Adicionar no alerta de mensagem sistema MES para o código 190687 a mensagem de obrigatoriedade de chanfro em 100% das barras nos feixes
2) Inserir no plano de inspeção da manutenção a verificação de todos os itens do conjunto de fixação da barra na chanfradeira.
3) Realizar a troca do prisma superior de fixação da chanfradeira
4) Realizar a troca do suporte dos prismas de fixação
</t>
  </si>
  <si>
    <t>Tulio 30/04/23
Artur 23/06/23
Artur 19/05/23
Guilherme 30/0823</t>
  </si>
  <si>
    <t>ok</t>
  </si>
  <si>
    <t>Incluir a calibração do conjunto relógio comparador e mesa  no plano de calibração e manutenção</t>
  </si>
  <si>
    <t>Artur Cunha
16/08</t>
  </si>
  <si>
    <t xml:space="preserve"> Realizado</t>
  </si>
  <si>
    <t xml:space="preserve">Substituição das réguas, por material apropriado dentro das especifiações (âmbico 25), em novo fornecedor. Solicitação de Certificado de Qualidade
</t>
  </si>
  <si>
    <t>Paulo Celso
15/08/2018</t>
  </si>
  <si>
    <t>Realizado em 15/08/2018</t>
  </si>
  <si>
    <t>Descredenciamento do fornecedor da régua utilizada na retífica.</t>
  </si>
  <si>
    <t>Leonardo Marques
17/08/2018</t>
  </si>
  <si>
    <t>Realizado em 17/08/2018</t>
  </si>
  <si>
    <t>Instalação de luminária/lupa na retífica para auxiliar na inspeção/verificação</t>
  </si>
  <si>
    <t xml:space="preserve">Marcos Evangelista
15/08/2018
</t>
  </si>
  <si>
    <t>Instalação realizada em 15/08/2018</t>
  </si>
  <si>
    <t>Produção acompanhada em todas as fases do processo (supervisão/qualidade).</t>
  </si>
  <si>
    <t>Paulo/Adilson
15/08/2018</t>
  </si>
  <si>
    <t>Realizado em 
15/08/2018</t>
  </si>
  <si>
    <t>Realizar substituição do rebolo e afetuar a dressagem do mesmo.</t>
  </si>
  <si>
    <t xml:space="preserve">Paulo Celso
20/12/2017
</t>
  </si>
  <si>
    <t xml:space="preserve">Realizar orientação inicial a respeito da dressagem do rebolo. </t>
  </si>
  <si>
    <t xml:space="preserve">Jesuíno
19/01/2018
</t>
  </si>
  <si>
    <t>Revisar procedimento operacional, melhorando a descrição das etapas de dressagem do rebolo.</t>
  </si>
  <si>
    <t>Paulo Celso
28/02/2018</t>
  </si>
  <si>
    <t>Criar padrão físico do tipo de defeito e revisar o procedimento operacional, incluindo esta condição.</t>
  </si>
  <si>
    <t>Realizar capacitação operacional de todos os operadores após revisão do procedimento operacional.</t>
  </si>
  <si>
    <t>Paulo Celso
15/03/2018</t>
  </si>
  <si>
    <t xml:space="preserve">	Implementar alerta de controle da emulsão da retífica via sistema.</t>
  </si>
  <si>
    <t>Ciro Magno 
16/02/2018</t>
  </si>
  <si>
    <t>Determinar uma sistemática para controle dos terceiros para a atividade de controle da Emulsão</t>
  </si>
  <si>
    <t>Geraldo Mol</t>
  </si>
  <si>
    <t>Definir a sistemática de verificação das peças de reposição via procedimento</t>
  </si>
  <si>
    <t>Cássio Martins
(30/11/2020)</t>
  </si>
  <si>
    <t xml:space="preserve">
Implementar sistemática de inutilização do material antes da sua disposição quando for sucateado </t>
  </si>
  <si>
    <t>Gustavo Mello</t>
  </si>
  <si>
    <t>Realizado em 
31/08/2019</t>
  </si>
  <si>
    <t xml:space="preserve"> - Inserir no procedimento operacional GPSA FBA PO 0061 o detalhamento da atividade de realização de medição do empeno.
 - Treinar os operadores do corte no procedimento operacional GPSA FBA PO 0061, revisado.</t>
  </si>
  <si>
    <t>Ciro Magno
18/12/20</t>
  </si>
  <si>
    <t>Troca do sensor de comprimento</t>
  </si>
  <si>
    <t>Gilberto
19/07/2016</t>
  </si>
  <si>
    <t>Sensor trocado em
19/07/16</t>
  </si>
  <si>
    <t xml:space="preserve">Acompanhar e ter mais atenção com os operadores novatos no processo </t>
  </si>
  <si>
    <t>Paulo Gomes/Raquel Angelica     15/06/2017</t>
  </si>
  <si>
    <t>Realizado desde 15/06/2017</t>
  </si>
  <si>
    <t xml:space="preserve">Construir uma mesa de medição de verificação com dispositivo digital
( a Laser ou tecnologia similar ).
</t>
  </si>
  <si>
    <t>Ciro/ Paulo Celso      30/08/2017</t>
  </si>
  <si>
    <t>Mesa em operação em 30/06/2017</t>
  </si>
  <si>
    <t xml:space="preserve">Aumentar a frequência de medições dimensional </t>
  </si>
  <si>
    <t>Ciro
10/09/16</t>
  </si>
  <si>
    <t>Frequência elevada em 10/09/2016</t>
  </si>
  <si>
    <t>Realizar o retrofit do Encoder da tesoura</t>
  </si>
  <si>
    <t>Thiago Salles</t>
  </si>
  <si>
    <t>Realizado dia 21/02/2019</t>
  </si>
  <si>
    <t>Realizar auditorias de quarentena</t>
  </si>
  <si>
    <t>Supervisores
03/01/2018</t>
  </si>
  <si>
    <t>Realizar auditorias no processo de corte</t>
  </si>
  <si>
    <t>Supervisores
31/08/16</t>
  </si>
  <si>
    <t>Auditorias realizadas em 31/08/2016</t>
  </si>
  <si>
    <t>Realizar treinamento de capacitação e reciclagem  de metrologia e utilização de aparelhos de medição</t>
  </si>
  <si>
    <t>Raquel Angélica
31/07/2017</t>
  </si>
  <si>
    <t>Realizado treinamento em metrologia</t>
  </si>
  <si>
    <t>Troca do cilindro pneumático</t>
  </si>
  <si>
    <t>Gilberto
17/08/16</t>
  </si>
  <si>
    <t>Cilíndro substituído em 30/08/2016</t>
  </si>
  <si>
    <t>Troca do eixo do batente</t>
  </si>
  <si>
    <t>Gilberto
21/07/16</t>
  </si>
  <si>
    <t>Eixo substituído em 21/07/2016</t>
  </si>
  <si>
    <t xml:space="preserve">1) Implementar sistemática de codificação de produtos intermediários
2) Implementar sistemática de inutilização do material antes da sua disposição quando for sucateado </t>
  </si>
  <si>
    <t>1) Alexsander Ramos 
2) Gustavo Mello</t>
  </si>
  <si>
    <t>Realizado em 
08/02/2019
31/08/2019</t>
  </si>
  <si>
    <t>Instalar mais um bloco de válvulas na máquina de corte (Mcorte1)</t>
  </si>
  <si>
    <t>Gilberto
31/06/16</t>
  </si>
  <si>
    <t>Bloco instalado em 31/06/2016</t>
  </si>
  <si>
    <t>Substituir o tubo de retorno por um tubo de maior diâmetro (Mcorte1)</t>
  </si>
  <si>
    <t>Tubo substituído em 31/06/2016</t>
  </si>
  <si>
    <t>Limitar o corte na máquina em apenas 2 veios até a correção do problema (Mcorte1)</t>
  </si>
  <si>
    <t xml:space="preserve">Raimundo
abril/16
</t>
  </si>
  <si>
    <t>Corte limitado em 30/04/2016</t>
  </si>
  <si>
    <t xml:space="preserve">Troca do conjunto de batentes da máquina de corte
</t>
  </si>
  <si>
    <t>Gilberto 
30/11/2014</t>
  </si>
  <si>
    <t>Troca realizada em 30/11/2014</t>
  </si>
  <si>
    <t>Treinar os operadores no procedimento revisado com frequência de inspeção</t>
  </si>
  <si>
    <t>Paulo Celso
30/11/2014</t>
  </si>
  <si>
    <t>Treinamento realizado em 30/11/2014</t>
  </si>
  <si>
    <t>Auditoria no processo de Corte</t>
  </si>
  <si>
    <t>Sérgio Tanaka
31/03/2015</t>
  </si>
  <si>
    <t>Auditoria realizada em 18/03/2015</t>
  </si>
  <si>
    <t>Aumentar a frequência de medições dimensional e treinar operadores</t>
  </si>
  <si>
    <t>Frequência elevada e operadores treinados em 10/09/2016</t>
  </si>
  <si>
    <t xml:space="preserve">1) RO 202348453 -  Realizar manutenção corretiva para alinhamento do pisador de entrada  - Gilson Cunha                                           2)RO 202348453 -  Efetuar a troca do rolo inferior do pisador de entrada - Gilson Cunha                                                                  </t>
  </si>
  <si>
    <t xml:space="preserve">Gilson Cunha  -  31/07/2023                 </t>
  </si>
  <si>
    <t>Realizar melhoria na tela do sistema MES, para limpar os dados carregados da ordem de produção anterior. (equipe TI)</t>
  </si>
  <si>
    <t>Rafael Almeida 31/03/22</t>
  </si>
  <si>
    <t>Feito</t>
  </si>
  <si>
    <t>Realizar o intertravamento do equipamento quando houver divergência do valor referenciado e do valor real. Equipamento interromperá a produção.</t>
  </si>
  <si>
    <t>Marcos Evangelista</t>
  </si>
  <si>
    <t>Adicionar no procedimento operacional padrão (GPSA FBA PO 0082) a prática de referenciar e reposicionar o carro do batente de corte após a troca de programa e início de turno, para certificar que a IHM está em funcionamento normal.</t>
  </si>
  <si>
    <t>Túlio Nogueira</t>
  </si>
  <si>
    <t>Capacitar e recilclar os operadores nas questões relacionadas a medição dos produtos.
Revisar o procedimento operacional acrescentando a verificação de comprimento com a trena a laser a cada troca de turno e ou troca de programa.</t>
  </si>
  <si>
    <t>Laboratório 15/04
Carolina Siqueira 21/04</t>
  </si>
  <si>
    <t>Realizado
Realizado</t>
  </si>
  <si>
    <t>Treinamento sobre metrologia.
Prático/teórico</t>
  </si>
  <si>
    <t>RH
1/08/15 e 05/09/15</t>
  </si>
  <si>
    <t>Treinamento de metrologia concluído em 05/09/2015</t>
  </si>
  <si>
    <t>Projetar e construir uma mesa de medição de comprimento, com dispositivo digital (laser ou outra tecnologia similar) para auxiliar na medição do comprimento das barras (Fábrica 2).</t>
  </si>
  <si>
    <t>Ciro Magno
15/04/2017</t>
  </si>
  <si>
    <t>Mesa projetada e construída em 15/04/2017</t>
  </si>
  <si>
    <t>Revisar o procedimento de liberação das barras após o corte, incluindo o novo dispositivo de medição. Treinar operadores envolvidos.</t>
  </si>
  <si>
    <t>Procedimento revisado e treinamento realizado em 10/07/2017</t>
  </si>
  <si>
    <t>Reduzir o período de treinamento/ reciclagem em metrologia para os operadores de corte.</t>
  </si>
  <si>
    <t>Raquel Angélica
31/01/2017</t>
  </si>
  <si>
    <t>Período de reciclagem reduzido para 31/01/2017</t>
  </si>
  <si>
    <t>Fernando Muradas 30/06/2015</t>
  </si>
  <si>
    <t>Treinamento operacional concluído em 16/06/2015</t>
  </si>
  <si>
    <t>Modificar/Melhorar fixação dos batentes</t>
  </si>
  <si>
    <t xml:space="preserve">Alexson
30/06/2015
</t>
  </si>
  <si>
    <t xml:space="preserve">Modificação realizada em 30/06/2015
</t>
  </si>
  <si>
    <t xml:space="preserve">1) Realizar manutenção corretiva do cilindro do batente de corte
2) Realizar lubrificação das máquinas de acordo com o calendário
3) Inserir no alerta do sistema MES e na Ordem de Produção a mensagem de "Verificar topo e colar etiqueta de topo verificado"
4) Inserir as etiquetas de topo verificado nos feixes produzidos
5) Desenvolver novo sistema de batente para evitar as falhas de acionamento
</t>
  </si>
  <si>
    <t>1) Gilson Cunha  07/07/22
2) Luidimar 09/09/22
3) Jeveson 10/01/23
4) Paulo Celso 10/01/23
5) Artur Cunha 30/05/23</t>
  </si>
  <si>
    <t>1) 07/07/22
2) 15/01/23
3) 13/01/23
4) 20/01/23
5) 30/05/23</t>
  </si>
  <si>
    <t xml:space="preserve">Inserir as etiquetas de topo verificado nos feixes produzidos
Adicionar a atividade de verificação de topo na ordem de produção dos códigos Mubea
</t>
  </si>
  <si>
    <t>Túlio 07/12/22
Jéveson 01/12/22</t>
  </si>
  <si>
    <t>Substituição do rolo de bronze para rolo em nylon, para a máquina de corte 17719.</t>
  </si>
  <si>
    <t>Desenvolver junto ao fabricante de rolo um nylon mais resistente.</t>
  </si>
  <si>
    <t>Paulo Celso
30/08/2018</t>
  </si>
  <si>
    <t>Realizado em 
30/08/2018</t>
  </si>
  <si>
    <t>Criar sistemática para avaliação técnica em eventual necessidade de alteração de processo ou mudança de equipamentos chave.</t>
  </si>
  <si>
    <t>Bruna do Carmo</t>
  </si>
  <si>
    <t>1) Revisar o procedimento de caracterização de defeitos incluindo esse modo de falha
2) Fabricar um novo tubo de guia de Nylon</t>
  </si>
  <si>
    <t>1) Cássio Martins
2) Carolina Siqueira
31/12/2020</t>
  </si>
  <si>
    <t>1) Inserir no cadastro do produto (MBD1716 -288945 - MBAR AUTO 38,00MM 51B60 LQ 1519 MBD1716 ) a necessidade de utilizar a arruela como gabarito passa/não passa para evitar o envio de barras com rebarba.
2) Estender o uso da arruela para o item MBD1743 (307329- MBAR AUTO 38,00MM 51B60 LQ 1504 MBD1743) que substituirá ao item MBD1716 com a atualização do respectivo cadastro.</t>
  </si>
  <si>
    <t>Gina 13/05</t>
  </si>
  <si>
    <t>Atualizar o procedimento GPSA ENPP PI 0001 de caracterização de defeitos</t>
  </si>
  <si>
    <t>Cássio</t>
  </si>
  <si>
    <t>Implantar a quarentena da auditora da supervisão no processo de corte dos produtos da TKB</t>
  </si>
  <si>
    <t>Supervisão</t>
  </si>
  <si>
    <t>Atualizar o procedimento GPSA FBA PO 0061 com a distância entre o martelo e matriz e a inspeção durante a etapa de corte</t>
  </si>
  <si>
    <t>Implantar a  inspeção das barras durante o processo de corte, antes da embalagem final.</t>
  </si>
  <si>
    <t>Paulo</t>
  </si>
  <si>
    <t>1) Cadastrar o código no sistema informatizado de produção MES, para alertar o operador quanto a pintura do topo conforme especificação do cliente.
2) Inserir no procedimento, de cadastro de material, a atividade de emissão de alerta via sistema (MES)
3) Atualizar o cadastro do código 284641 - MBAR DESC 50,80 MM 1010L LQ 6000 com a cor de topo AZUL.</t>
  </si>
  <si>
    <t xml:space="preserve">Gina
Cassio
Jéveson
</t>
  </si>
  <si>
    <t xml:space="preserve">1) Revisar procedimento operacional do corte incluindo a condição de verificar a pintura do feixe conforme mencionado a OP
2) Incluir um alerta no sistema MES para a operação
</t>
  </si>
  <si>
    <t xml:space="preserve">Cássio
30/04/2019
</t>
  </si>
  <si>
    <t xml:space="preserve">Revisar procedimento operacional citando a necessidade de verificação da OP durante embagem  </t>
  </si>
  <si>
    <t>Cassio Martins
17/07/2017</t>
  </si>
  <si>
    <t>Realizado
17/07/2017</t>
  </si>
  <si>
    <t>Revisar procedimento (cadastro do material OP) padronizando o número de cintas nas pontas dos feixes para todos os diâmetros entregues para a MM COFAP Lavras.</t>
  </si>
  <si>
    <t>Fernando Muradas    15/05/2017</t>
  </si>
  <si>
    <t>Cadastro revisado em 15/05/2017</t>
  </si>
  <si>
    <t>Alterar o local de estocagem do material, evitando contato com umidade (local aberto)</t>
  </si>
  <si>
    <t>Ivair 
10/03/16</t>
  </si>
  <si>
    <t xml:space="preserve">Local alterado em 10/03/2016
</t>
  </si>
  <si>
    <t>Inserir observação na ordem de embarque do cliente, ressaltando a proibição de carregamento de lotes oxidados</t>
  </si>
  <si>
    <t>Fernando
10/03/16</t>
  </si>
  <si>
    <t>Observação inserida em
10/03/16</t>
  </si>
  <si>
    <t>Revisar procedimento de carregamento melhorando a ancoragem dos feixes para evitar a ocorrência de barras corridas.</t>
  </si>
  <si>
    <t>Ednei                        15/05/2017</t>
  </si>
  <si>
    <t>Procedimento revisado em 11/05/2017</t>
  </si>
  <si>
    <t>Revisar procedimento de movimentação e carregamento, reforçando a condição  de não enforcamento dos feixes sextavados.</t>
  </si>
  <si>
    <t>Ednei                       15/05/2017</t>
  </si>
  <si>
    <t>Finalizar a adequação dos estoque e melhorar a condição de estocagem dos materiais destinados a MM COFAP.</t>
  </si>
  <si>
    <t>Ednei                           15/05/2017</t>
  </si>
  <si>
    <t>Adequação de estoque realizada em 15/05/2017</t>
  </si>
  <si>
    <t>Melhorar a gestão de produto não conforme, principalmente no estoque de produto acabado, conforme auditoria quinzenal no estoque</t>
  </si>
  <si>
    <t>Alexsander Ramos
15/03/2018</t>
  </si>
  <si>
    <t>Sistemática implementada e está sendo seguida
15/03/2018</t>
  </si>
  <si>
    <t>Divulgar a ocorrência e sensibilizar os operadores para o cuidado com o manuseio dos feixes.</t>
  </si>
  <si>
    <t>Ednei           15/05/2017
Jorge             21/10/2019</t>
  </si>
  <si>
    <t>Divulgação realizada em 11/05/2017
21/10/2019 ok</t>
  </si>
  <si>
    <t>Padronizar/Criar o local de estocagem dos aços para amortecedor</t>
  </si>
  <si>
    <t>Ednei         24/04/2017</t>
  </si>
  <si>
    <t>Realizado 15/04/2017</t>
  </si>
  <si>
    <t>Adquiri equpamento de ensaio de tração  robusto e analisar a alteração da quantidade de ensaios por OP.</t>
  </si>
  <si>
    <t>Thiago Salles
maio/23</t>
  </si>
  <si>
    <t>Instalação de um painel (TV) com a programação e sequência de enfornamento atualizada em tempo real como referência para o inspetor de qualidade. (AM Monlevade)
Revisar o procedimento de expedição quanto a posição das barras a serem fagulhadas nos feixes. (Realização do fagulhamento em "X") (AM Sabará)
------------------------------------------------------------------------------------------------------------------------------------------------------
Reestrutuar a equipe de fagulhamento (fagulhamento no estoque e veículo), de modo que mola e amortecedor seja fagulhado no estoque</t>
  </si>
  <si>
    <t>Janderson Barcelos 
Jorge Nascimento
------------------------------------------
Carolina Siqueira
03/02/23</t>
  </si>
  <si>
    <t>07/03/22
07/03/22
---------------
Carolina Siqueira
Realizado</t>
  </si>
  <si>
    <t>Controlador confere o código do produto.
Verificação do sistema automático 100%, quanto à consistência dos dados.</t>
  </si>
  <si>
    <t>Anderson Abel
01/12/2004</t>
  </si>
  <si>
    <t>Implatado
- Coletor
- Sistema de fagulhamento
01/12/2004</t>
  </si>
  <si>
    <t>Alterar o sistema de liberação de materiais do status ''qualidade'' (sistema MÊS) para a necessidade de ensaios somente após o corte</t>
  </si>
  <si>
    <t>Ivair 
15/05/2015</t>
  </si>
  <si>
    <t>Sistema alterado em
 22/05/2015</t>
  </si>
  <si>
    <t xml:space="preserve">
Revisar o cadastro de todos os produtos destinados a TK, observando o cadastro de ensaios somente para a fase de corte</t>
  </si>
  <si>
    <t>Fernando Muradas       
15/05/2015</t>
  </si>
  <si>
    <t xml:space="preserve">
Cadastros revisados em  22/05/2015</t>
  </si>
  <si>
    <t>Revisar o procedimento SALOG PO 004 incluindo a tratativa para ocorrência de perda de identificação de produtos acabados</t>
  </si>
  <si>
    <t>Jorge Nascimento</t>
  </si>
  <si>
    <t>Procedimento revisado</t>
  </si>
  <si>
    <t>Criar procedimento de contenção para reidentificação de feixes no estoque e treinar as equipes envolvidas</t>
  </si>
  <si>
    <t>Fernando / Paulo Celso 
30/06/2015</t>
  </si>
  <si>
    <t>Procedimento criado em 
30/06/2015</t>
  </si>
  <si>
    <t>Revisar procedimento operacional e ordem de embarque, incluindo informações referentes a condição de embalagem para carregamento dos materiais 140BT082 e 140BT102.</t>
  </si>
  <si>
    <t>Edinei         14/07/2017</t>
  </si>
  <si>
    <t>Realizado
14/07/2017</t>
  </si>
  <si>
    <t>Incluir na  ordem de embarque a verificação se o topo do feixe esta pintado quando                          necessario, na cor conforme especificação do cliente.</t>
  </si>
  <si>
    <t>Jeveson
30/04/2019</t>
  </si>
  <si>
    <t>Realizado 
09/04/2019</t>
  </si>
  <si>
    <t>Adequar a iluminação/acrescentar lâmpadas de led, na área de carregamento do galpão F da fábrica 2</t>
  </si>
  <si>
    <t>Thiago Salles
31/03/20</t>
  </si>
  <si>
    <t>Realizado 
31/03/20</t>
  </si>
  <si>
    <t>Inserir insumos (madeiras) de travamento de carga para feixes com lay out em comprimentos diferentes para materiais da SOGEFI Argentina
Revisar o cadastro do material orientando a inserção da touca para evitar o problema de barras corridas</t>
  </si>
  <si>
    <t>Alexsander Ramos
30/09/2019
Jeveson Batista
30/09/2019</t>
  </si>
  <si>
    <t>Incluir nota no sistema para que na ordem de embarque aparece um alerta para não carrgar material com feixes torcidos.</t>
  </si>
  <si>
    <t>Jeveson
06/12/2019</t>
  </si>
  <si>
    <t>Conferir certificado de qualidade da matéria prima evitando incompletos/incorretos
Revisar procedimento de expedição quanto a posição das barras a serem faguhadas no feixe</t>
  </si>
  <si>
    <t>Paulo Vilela
01/08/2018
Jorge Nascimento
07/03/22</t>
  </si>
  <si>
    <t>Realizado
01/08/2018
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</si>
</sst>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"/>
    <numFmt numFmtId="166" formatCode="_(* #,##0_);_(* \(#,##0\);_(* &quot;-&quot;??_);_(@_)"/>
    <numFmt numFmtId="167" formatCode="_(&quot;R$ &quot;\ * #,##0.00_);_(&quot;R$ &quot;\ * \(#,##0.00\);_(&quot;R$ &quot;\ * &quot;-&quot;??_);_(@_)"/>
  </numFmts>
  <fonts count="3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Tahoma"/>
      <family val="2"/>
    </font>
    <font>
      <sz val="10"/>
      <color theme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indexed="8"/>
      <name val="Calibri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9"/>
      <name val="Tahoma"/>
      <family val="2"/>
    </font>
    <font>
      <sz val="11"/>
      <name val="Calibri"/>
      <family val="2"/>
    </font>
    <font>
      <sz val="1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8"/>
      <color indexed="10"/>
      <name val="Tahoma"/>
      <family val="2"/>
    </font>
    <font>
      <sz val="8"/>
      <color rgb="FFFF000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7" fontId="2" fillId="0" borderId="0" applyFont="0" applyFill="0" applyBorder="0" applyAlignment="0" applyProtection="0"/>
    <xf numFmtId="0" fontId="7" fillId="0" borderId="0"/>
  </cellStyleXfs>
  <cellXfs count="817">
    <xf numFmtId="0" fontId="0" fillId="0" borderId="0" xfId="0"/>
    <xf numFmtId="0" fontId="10" fillId="2" borderId="42" xfId="1" applyFont="1" applyFill="1" applyBorder="1" applyAlignment="1" applyProtection="1">
      <alignment horizontal="center" vertical="center"/>
      <protection locked="0"/>
    </xf>
    <xf numFmtId="0" fontId="10" fillId="2" borderId="43" xfId="1" applyFont="1" applyFill="1" applyBorder="1" applyAlignment="1" applyProtection="1">
      <alignment horizontal="center" vertical="center"/>
      <protection locked="0"/>
    </xf>
    <xf numFmtId="0" fontId="11" fillId="5" borderId="58" xfId="1" applyFont="1" applyFill="1" applyBorder="1" applyAlignment="1" applyProtection="1">
      <alignment horizontal="center" vertical="center" textRotation="90" wrapText="1"/>
      <protection locked="0"/>
    </xf>
    <xf numFmtId="0" fontId="11" fillId="5" borderId="58" xfId="1" applyFont="1" applyFill="1" applyBorder="1" applyAlignment="1" applyProtection="1">
      <alignment horizontal="center" vertical="center" wrapText="1"/>
      <protection locked="0"/>
    </xf>
    <xf numFmtId="164" fontId="11" fillId="3" borderId="10" xfId="2" applyFont="1" applyFill="1" applyBorder="1" applyAlignment="1" applyProtection="1">
      <alignment horizontal="center" vertical="center" wrapText="1"/>
      <protection locked="0"/>
    </xf>
    <xf numFmtId="164" fontId="11" fillId="3" borderId="13" xfId="2" applyFont="1" applyFill="1" applyBorder="1" applyAlignment="1" applyProtection="1">
      <alignment horizontal="center" vertical="center" wrapText="1"/>
      <protection locked="0"/>
    </xf>
    <xf numFmtId="0" fontId="11" fillId="3" borderId="13" xfId="1" applyFont="1" applyFill="1" applyBorder="1" applyAlignment="1" applyProtection="1">
      <alignment horizontal="center" vertical="center" wrapText="1"/>
      <protection locked="0"/>
    </xf>
    <xf numFmtId="0" fontId="11" fillId="3" borderId="13" xfId="2" applyNumberFormat="1" applyFont="1" applyFill="1" applyBorder="1" applyAlignment="1" applyProtection="1">
      <alignment horizontal="center" vertical="center" wrapText="1"/>
      <protection locked="0"/>
    </xf>
    <xf numFmtId="0" fontId="11" fillId="3" borderId="64" xfId="1" applyFont="1" applyFill="1" applyBorder="1" applyAlignment="1" applyProtection="1">
      <alignment horizontal="center" vertical="center" wrapText="1"/>
      <protection locked="0"/>
    </xf>
    <xf numFmtId="164" fontId="11" fillId="3" borderId="64" xfId="2" applyFont="1" applyFill="1" applyBorder="1" applyAlignment="1" applyProtection="1">
      <alignment horizontal="center" vertical="center" wrapText="1"/>
      <protection locked="0"/>
    </xf>
    <xf numFmtId="0" fontId="11" fillId="3" borderId="64" xfId="2" applyNumberFormat="1" applyFont="1" applyFill="1" applyBorder="1" applyAlignment="1" applyProtection="1">
      <alignment horizontal="center" vertical="center" wrapText="1"/>
      <protection locked="0"/>
    </xf>
    <xf numFmtId="0" fontId="11" fillId="3" borderId="65" xfId="1" applyFont="1" applyFill="1" applyBorder="1" applyAlignment="1" applyProtection="1">
      <alignment horizontal="center" vertical="center" wrapText="1"/>
      <protection locked="0"/>
    </xf>
    <xf numFmtId="164" fontId="11" fillId="3" borderId="67" xfId="2" applyFont="1" applyFill="1" applyBorder="1" applyAlignment="1" applyProtection="1">
      <alignment horizontal="center" vertical="center" wrapText="1"/>
      <protection locked="0"/>
    </xf>
    <xf numFmtId="0" fontId="11" fillId="3" borderId="67" xfId="1" applyFont="1" applyFill="1" applyBorder="1" applyAlignment="1" applyProtection="1">
      <alignment horizontal="center" vertical="center" wrapText="1"/>
      <protection locked="0"/>
    </xf>
    <xf numFmtId="0" fontId="11" fillId="3" borderId="17" xfId="1" applyFont="1" applyFill="1" applyBorder="1" applyAlignment="1" applyProtection="1">
      <alignment horizontal="center" vertical="center" wrapText="1"/>
      <protection locked="0"/>
    </xf>
    <xf numFmtId="0" fontId="11" fillId="3" borderId="34" xfId="1" applyFont="1" applyFill="1" applyBorder="1" applyAlignment="1" applyProtection="1">
      <alignment horizontal="center" vertical="center" wrapText="1"/>
      <protection locked="0"/>
    </xf>
    <xf numFmtId="164" fontId="11" fillId="3" borderId="34" xfId="2" applyFont="1" applyFill="1" applyBorder="1" applyAlignment="1" applyProtection="1">
      <alignment horizontal="center" vertical="center" wrapText="1"/>
      <protection locked="0"/>
    </xf>
    <xf numFmtId="164" fontId="10" fillId="3" borderId="55" xfId="2" applyFont="1" applyFill="1" applyBorder="1" applyAlignment="1" applyProtection="1">
      <alignment horizontal="center" vertical="center" wrapText="1"/>
      <protection locked="0"/>
    </xf>
    <xf numFmtId="164" fontId="11" fillId="3" borderId="54" xfId="2" applyFont="1" applyFill="1" applyBorder="1" applyAlignment="1" applyProtection="1">
      <alignment horizontal="center" vertical="center" wrapText="1"/>
      <protection locked="0"/>
    </xf>
    <xf numFmtId="164" fontId="11" fillId="3" borderId="55" xfId="2" applyFont="1" applyFill="1" applyBorder="1" applyAlignment="1" applyProtection="1">
      <alignment horizontal="center" vertical="center" wrapText="1"/>
      <protection locked="0"/>
    </xf>
    <xf numFmtId="0" fontId="11" fillId="3" borderId="55" xfId="1" applyFont="1" applyFill="1" applyBorder="1" applyAlignment="1" applyProtection="1">
      <alignment horizontal="center" vertical="center" wrapText="1"/>
      <protection locked="0"/>
    </xf>
    <xf numFmtId="0" fontId="11" fillId="3" borderId="11" xfId="1" applyFont="1" applyFill="1" applyBorder="1" applyAlignment="1" applyProtection="1">
      <alignment horizontal="center" vertical="center" wrapText="1"/>
      <protection locked="0"/>
    </xf>
    <xf numFmtId="164" fontId="11" fillId="3" borderId="67" xfId="2" quotePrefix="1" applyFont="1" applyFill="1" applyBorder="1" applyAlignment="1" applyProtection="1">
      <alignment horizontal="center" vertical="center" wrapText="1"/>
      <protection locked="0"/>
    </xf>
    <xf numFmtId="164" fontId="11" fillId="3" borderId="58" xfId="2" applyFont="1" applyFill="1" applyBorder="1" applyAlignment="1" applyProtection="1">
      <alignment horizontal="center" vertical="center" wrapText="1"/>
      <protection locked="0"/>
    </xf>
    <xf numFmtId="0" fontId="11" fillId="3" borderId="58" xfId="1" applyFont="1" applyFill="1" applyBorder="1" applyAlignment="1" applyProtection="1">
      <alignment horizontal="center" vertical="center" wrapText="1"/>
      <protection locked="0"/>
    </xf>
    <xf numFmtId="0" fontId="11" fillId="3" borderId="60" xfId="1" applyFont="1" applyFill="1" applyBorder="1" applyAlignment="1" applyProtection="1">
      <alignment horizontal="center" vertical="center" wrapText="1"/>
      <protection locked="0"/>
    </xf>
    <xf numFmtId="14" fontId="11" fillId="3" borderId="58" xfId="2" applyNumberFormat="1" applyFont="1" applyFill="1" applyBorder="1" applyAlignment="1" applyProtection="1">
      <alignment horizontal="center" vertical="center" wrapText="1"/>
      <protection locked="0"/>
    </xf>
    <xf numFmtId="0" fontId="11" fillId="3" borderId="62" xfId="1" applyFont="1" applyFill="1" applyBorder="1" applyAlignment="1" applyProtection="1">
      <alignment horizontal="center" vertical="center" wrapText="1"/>
      <protection locked="0"/>
    </xf>
    <xf numFmtId="0" fontId="11" fillId="3" borderId="59" xfId="1" applyFont="1" applyFill="1" applyBorder="1" applyAlignment="1" applyProtection="1">
      <alignment horizontal="center" vertical="center" wrapText="1"/>
      <protection locked="0"/>
    </xf>
    <xf numFmtId="165" fontId="10" fillId="3" borderId="75" xfId="2" applyNumberFormat="1" applyFont="1" applyFill="1" applyBorder="1" applyAlignment="1" applyProtection="1">
      <alignment horizontal="center" vertical="center" wrapText="1"/>
      <protection locked="0"/>
    </xf>
    <xf numFmtId="14" fontId="11" fillId="3" borderId="13" xfId="2" applyNumberFormat="1" applyFont="1" applyFill="1" applyBorder="1" applyAlignment="1" applyProtection="1">
      <alignment horizontal="center" vertical="center" wrapText="1"/>
      <protection locked="0"/>
    </xf>
    <xf numFmtId="164" fontId="13" fillId="3" borderId="13" xfId="2" applyFont="1" applyFill="1" applyBorder="1" applyAlignment="1" applyProtection="1">
      <alignment horizontal="center" vertical="center" wrapText="1"/>
      <protection locked="0"/>
    </xf>
    <xf numFmtId="164" fontId="11" fillId="3" borderId="58" xfId="2" applyFont="1" applyFill="1" applyBorder="1" applyAlignment="1" applyProtection="1">
      <alignment vertical="center" wrapText="1"/>
      <protection locked="0"/>
    </xf>
    <xf numFmtId="0" fontId="11" fillId="3" borderId="58" xfId="1" applyFont="1" applyFill="1" applyBorder="1" applyAlignment="1" applyProtection="1">
      <alignment vertical="center" wrapText="1"/>
      <protection locked="0"/>
    </xf>
    <xf numFmtId="164" fontId="11" fillId="3" borderId="13" xfId="2" quotePrefix="1" applyFont="1" applyFill="1" applyBorder="1" applyAlignment="1" applyProtection="1">
      <alignment horizontal="center" vertical="center" wrapText="1"/>
      <protection locked="0"/>
    </xf>
    <xf numFmtId="0" fontId="11" fillId="3" borderId="13" xfId="2" quotePrefix="1" applyNumberFormat="1" applyFont="1" applyFill="1" applyBorder="1" applyAlignment="1" applyProtection="1">
      <alignment horizontal="center" vertical="center" wrapText="1"/>
      <protection locked="0"/>
    </xf>
    <xf numFmtId="0" fontId="13" fillId="3" borderId="13" xfId="1" applyFont="1" applyFill="1" applyBorder="1" applyAlignment="1" applyProtection="1">
      <alignment horizontal="center" vertical="center" wrapText="1"/>
      <protection locked="0"/>
    </xf>
    <xf numFmtId="14" fontId="13" fillId="3" borderId="13" xfId="2" applyNumberFormat="1" applyFont="1" applyFill="1" applyBorder="1" applyAlignment="1" applyProtection="1">
      <alignment horizontal="center" vertical="center" wrapText="1"/>
      <protection locked="0"/>
    </xf>
    <xf numFmtId="14" fontId="13" fillId="3" borderId="59" xfId="2" applyNumberFormat="1" applyFont="1" applyFill="1" applyBorder="1" applyAlignment="1" applyProtection="1">
      <alignment horizontal="center" vertical="center" wrapText="1"/>
      <protection locked="0"/>
    </xf>
    <xf numFmtId="164" fontId="13" fillId="3" borderId="58" xfId="2" applyFont="1" applyFill="1" applyBorder="1" applyAlignment="1" applyProtection="1">
      <alignment horizontal="center" vertical="center" wrapText="1"/>
      <protection locked="0"/>
    </xf>
    <xf numFmtId="14" fontId="13" fillId="3" borderId="58" xfId="2" applyNumberFormat="1" applyFont="1" applyFill="1" applyBorder="1" applyAlignment="1" applyProtection="1">
      <alignment horizontal="center" vertical="center" wrapText="1"/>
      <protection locked="0"/>
    </xf>
    <xf numFmtId="164" fontId="14" fillId="3" borderId="10" xfId="3" applyFont="1" applyFill="1" applyBorder="1" applyAlignment="1" applyProtection="1">
      <alignment horizontal="center" vertical="center" wrapText="1"/>
      <protection locked="0"/>
    </xf>
    <xf numFmtId="0" fontId="11" fillId="3" borderId="10" xfId="1" applyFont="1" applyFill="1" applyBorder="1" applyAlignment="1" applyProtection="1">
      <alignment horizontal="center" vertical="center" wrapText="1"/>
      <protection locked="0"/>
    </xf>
    <xf numFmtId="0" fontId="11" fillId="3" borderId="61" xfId="1" applyFont="1" applyFill="1" applyBorder="1" applyAlignment="1" applyProtection="1">
      <alignment horizontal="center" vertical="center" wrapText="1"/>
      <protection locked="0"/>
    </xf>
    <xf numFmtId="164" fontId="14" fillId="3" borderId="13" xfId="3" applyFont="1" applyFill="1" applyBorder="1" applyAlignment="1" applyProtection="1">
      <alignment horizontal="center" vertical="center" wrapText="1"/>
      <protection locked="0"/>
    </xf>
    <xf numFmtId="164" fontId="11" fillId="3" borderId="13" xfId="3" applyFont="1" applyFill="1" applyBorder="1" applyAlignment="1" applyProtection="1">
      <alignment horizontal="center" vertical="center" wrapText="1"/>
      <protection locked="0"/>
    </xf>
    <xf numFmtId="164" fontId="10" fillId="3" borderId="34" xfId="3" applyFont="1" applyFill="1" applyBorder="1" applyAlignment="1" applyProtection="1">
      <alignment horizontal="center" vertical="center" wrapText="1"/>
      <protection locked="0"/>
    </xf>
    <xf numFmtId="164" fontId="11" fillId="3" borderId="64" xfId="3" applyFont="1" applyFill="1" applyBorder="1" applyAlignment="1" applyProtection="1">
      <alignment horizontal="center" vertical="center" wrapText="1"/>
      <protection locked="0"/>
    </xf>
    <xf numFmtId="166" fontId="11" fillId="3" borderId="64" xfId="3" applyNumberFormat="1" applyFont="1" applyFill="1" applyBorder="1" applyAlignment="1" applyProtection="1">
      <alignment horizontal="center" vertical="center" wrapText="1"/>
      <protection locked="0"/>
    </xf>
    <xf numFmtId="0" fontId="11" fillId="3" borderId="13" xfId="1" applyFont="1" applyFill="1" applyBorder="1" applyAlignment="1" applyProtection="1">
      <alignment vertical="center" wrapText="1"/>
      <protection locked="0"/>
    </xf>
    <xf numFmtId="0" fontId="11" fillId="3" borderId="59" xfId="1" applyFont="1" applyFill="1" applyBorder="1" applyAlignment="1" applyProtection="1">
      <alignment vertical="center" wrapText="1"/>
      <protection locked="0"/>
    </xf>
    <xf numFmtId="0" fontId="11" fillId="3" borderId="62" xfId="1" applyFont="1" applyFill="1" applyBorder="1" applyAlignment="1" applyProtection="1">
      <alignment vertical="center" wrapText="1"/>
      <protection locked="0"/>
    </xf>
    <xf numFmtId="164" fontId="13" fillId="3" borderId="67" xfId="2" applyFont="1" applyFill="1" applyBorder="1" applyAlignment="1" applyProtection="1">
      <alignment horizontal="center" vertical="center" wrapText="1"/>
      <protection locked="0"/>
    </xf>
    <xf numFmtId="165" fontId="10" fillId="3" borderId="66" xfId="2" applyNumberFormat="1" applyFont="1" applyFill="1" applyBorder="1" applyAlignment="1" applyProtection="1">
      <alignment horizontal="center" vertical="center" wrapText="1"/>
      <protection locked="0"/>
    </xf>
    <xf numFmtId="164" fontId="11" fillId="0" borderId="67" xfId="2" applyFont="1" applyFill="1" applyBorder="1" applyAlignment="1" applyProtection="1">
      <alignment horizontal="center" vertical="center" wrapText="1"/>
      <protection locked="0"/>
    </xf>
    <xf numFmtId="0" fontId="11" fillId="0" borderId="67" xfId="1" applyFont="1" applyBorder="1" applyAlignment="1" applyProtection="1">
      <alignment horizontal="center" vertical="center" wrapText="1"/>
      <protection locked="0"/>
    </xf>
    <xf numFmtId="0" fontId="11" fillId="0" borderId="17" xfId="1" applyFont="1" applyBorder="1" applyAlignment="1" applyProtection="1">
      <alignment horizontal="center" vertical="center" wrapText="1"/>
      <protection locked="0"/>
    </xf>
    <xf numFmtId="164" fontId="11" fillId="0" borderId="13" xfId="2" applyFont="1" applyFill="1" applyBorder="1" applyAlignment="1" applyProtection="1">
      <alignment horizontal="center" vertical="center" wrapText="1"/>
      <protection locked="0"/>
    </xf>
    <xf numFmtId="0" fontId="11" fillId="0" borderId="13" xfId="1" applyFont="1" applyBorder="1" applyAlignment="1" applyProtection="1">
      <alignment horizontal="center" vertical="center" wrapText="1"/>
      <protection locked="0"/>
    </xf>
    <xf numFmtId="0" fontId="11" fillId="0" borderId="62" xfId="1" applyFont="1" applyBorder="1" applyAlignment="1" applyProtection="1">
      <alignment horizontal="center" vertical="center" wrapText="1"/>
      <protection locked="0"/>
    </xf>
    <xf numFmtId="164" fontId="11" fillId="0" borderId="58" xfId="2" applyFont="1" applyFill="1" applyBorder="1" applyAlignment="1" applyProtection="1">
      <alignment horizontal="center" vertical="center" wrapText="1"/>
      <protection locked="0"/>
    </xf>
    <xf numFmtId="0" fontId="11" fillId="0" borderId="58" xfId="1" applyFont="1" applyBorder="1" applyAlignment="1" applyProtection="1">
      <alignment horizontal="center" vertical="center" wrapText="1"/>
      <protection locked="0"/>
    </xf>
    <xf numFmtId="0" fontId="11" fillId="0" borderId="60" xfId="1" applyFont="1" applyBorder="1" applyAlignment="1" applyProtection="1">
      <alignment horizontal="center" vertical="center" wrapText="1"/>
      <protection locked="0"/>
    </xf>
    <xf numFmtId="165" fontId="10" fillId="0" borderId="66" xfId="2" applyNumberFormat="1" applyFont="1" applyFill="1" applyBorder="1" applyAlignment="1" applyProtection="1">
      <alignment horizontal="center" vertical="center" wrapText="1"/>
      <protection locked="0"/>
    </xf>
    <xf numFmtId="0" fontId="11" fillId="0" borderId="64" xfId="1" applyFont="1" applyBorder="1" applyAlignment="1" applyProtection="1">
      <alignment horizontal="center" vertical="center" wrapText="1"/>
      <protection locked="0"/>
    </xf>
    <xf numFmtId="0" fontId="11" fillId="0" borderId="65" xfId="1" applyFont="1" applyBorder="1" applyAlignment="1" applyProtection="1">
      <alignment horizontal="center" vertical="center" wrapText="1"/>
      <protection locked="0"/>
    </xf>
    <xf numFmtId="165" fontId="10" fillId="6" borderId="0" xfId="2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165" fontId="10" fillId="3" borderId="1" xfId="2" applyNumberFormat="1" applyFont="1" applyFill="1" applyBorder="1" applyAlignment="1" applyProtection="1">
      <alignment horizontal="center" vertical="center" wrapText="1"/>
      <protection locked="0"/>
    </xf>
    <xf numFmtId="164" fontId="11" fillId="3" borderId="56" xfId="2" applyFont="1" applyFill="1" applyBorder="1" applyAlignment="1" applyProtection="1">
      <alignment horizontal="center" vertical="center" wrapText="1"/>
      <protection locked="0"/>
    </xf>
    <xf numFmtId="164" fontId="11" fillId="3" borderId="39" xfId="2" applyFont="1" applyFill="1" applyBorder="1" applyAlignment="1" applyProtection="1">
      <alignment horizontal="center" vertical="center" wrapText="1"/>
      <protection locked="0"/>
    </xf>
    <xf numFmtId="164" fontId="11" fillId="3" borderId="52" xfId="2" applyFont="1" applyFill="1" applyBorder="1" applyAlignment="1" applyProtection="1">
      <alignment horizontal="center" vertical="center" wrapText="1"/>
      <protection locked="0"/>
    </xf>
    <xf numFmtId="0" fontId="28" fillId="8" borderId="57" xfId="0" applyFont="1" applyFill="1" applyBorder="1" applyAlignment="1">
      <alignment horizontal="center" vertical="center"/>
    </xf>
    <xf numFmtId="49" fontId="28" fillId="8" borderId="94" xfId="0" applyNumberFormat="1" applyFont="1" applyFill="1" applyBorder="1" applyAlignment="1">
      <alignment horizontal="center" vertical="center"/>
    </xf>
    <xf numFmtId="14" fontId="28" fillId="8" borderId="94" xfId="0" applyNumberFormat="1" applyFont="1" applyFill="1" applyBorder="1" applyAlignment="1">
      <alignment horizontal="center" vertical="center"/>
    </xf>
    <xf numFmtId="16" fontId="28" fillId="8" borderId="87" xfId="0" applyNumberFormat="1" applyFont="1" applyFill="1" applyBorder="1" applyAlignment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3" fillId="2" borderId="41" xfId="1" applyFont="1" applyFill="1" applyBorder="1" applyAlignment="1" applyProtection="1">
      <alignment horizontal="center" vertical="center"/>
      <protection locked="0"/>
    </xf>
    <xf numFmtId="164" fontId="2" fillId="0" borderId="19" xfId="2" applyFont="1" applyBorder="1" applyAlignment="1" applyProtection="1">
      <alignment vertical="center" wrapText="1"/>
      <protection locked="0"/>
    </xf>
    <xf numFmtId="0" fontId="2" fillId="0" borderId="1" xfId="1" applyBorder="1" applyAlignment="1" applyProtection="1">
      <alignment vertical="center"/>
      <protection locked="0"/>
    </xf>
    <xf numFmtId="0" fontId="2" fillId="0" borderId="0" xfId="1" applyAlignment="1" applyProtection="1">
      <alignment vertical="center"/>
      <protection locked="0"/>
    </xf>
    <xf numFmtId="0" fontId="2" fillId="0" borderId="4" xfId="1" applyBorder="1" applyAlignment="1" applyProtection="1">
      <alignment vertical="center"/>
      <protection locked="0"/>
    </xf>
    <xf numFmtId="0" fontId="2" fillId="0" borderId="6" xfId="1" applyBorder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5" xfId="1" applyFont="1" applyFill="1" applyBorder="1" applyAlignment="1" applyProtection="1">
      <alignment horizontal="center" vertical="center" wrapText="1"/>
      <protection locked="0"/>
    </xf>
    <xf numFmtId="0" fontId="4" fillId="2" borderId="16" xfId="1" applyFont="1" applyFill="1" applyBorder="1" applyAlignment="1" applyProtection="1">
      <alignment horizontal="center" vertical="center" wrapText="1"/>
      <protection locked="0"/>
    </xf>
    <xf numFmtId="165" fontId="4" fillId="2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0" xfId="1" applyFont="1" applyBorder="1" applyAlignment="1" applyProtection="1">
      <alignment vertical="center" wrapText="1"/>
      <protection locked="0"/>
    </xf>
    <xf numFmtId="0" fontId="6" fillId="0" borderId="21" xfId="1" applyFont="1" applyBorder="1" applyAlignment="1" applyProtection="1">
      <alignment vertical="center" wrapText="1"/>
      <protection locked="0"/>
    </xf>
    <xf numFmtId="0" fontId="6" fillId="0" borderId="22" xfId="1" applyFont="1" applyBorder="1" applyAlignment="1" applyProtection="1">
      <alignment vertical="center" wrapText="1"/>
      <protection locked="0"/>
    </xf>
    <xf numFmtId="165" fontId="4" fillId="2" borderId="24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6" xfId="1" applyFont="1" applyBorder="1" applyAlignment="1" applyProtection="1">
      <alignment vertical="center" wrapText="1"/>
      <protection locked="0"/>
    </xf>
    <xf numFmtId="0" fontId="6" fillId="0" borderId="27" xfId="1" applyFont="1" applyBorder="1" applyAlignment="1" applyProtection="1">
      <alignment vertical="center" wrapText="1"/>
      <protection locked="0"/>
    </xf>
    <xf numFmtId="0" fontId="6" fillId="0" borderId="28" xfId="1" applyFont="1" applyBorder="1" applyAlignment="1" applyProtection="1">
      <alignment vertical="center" wrapText="1"/>
      <protection locked="0"/>
    </xf>
    <xf numFmtId="165" fontId="4" fillId="2" borderId="30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31" xfId="1" applyFont="1" applyBorder="1" applyAlignment="1" applyProtection="1">
      <alignment vertical="center" wrapText="1"/>
      <protection locked="0"/>
    </xf>
    <xf numFmtId="165" fontId="4" fillId="2" borderId="33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35" xfId="1" applyFont="1" applyBorder="1" applyAlignment="1" applyProtection="1">
      <alignment vertical="center" wrapText="1"/>
      <protection locked="0"/>
    </xf>
    <xf numFmtId="0" fontId="6" fillId="0" borderId="36" xfId="1" applyFont="1" applyBorder="1" applyAlignment="1" applyProtection="1">
      <alignment vertical="center" wrapText="1"/>
      <protection locked="0"/>
    </xf>
    <xf numFmtId="0" fontId="6" fillId="0" borderId="37" xfId="1" applyFont="1" applyBorder="1" applyAlignment="1" applyProtection="1">
      <alignment vertical="center" wrapText="1"/>
      <protection locked="0"/>
    </xf>
    <xf numFmtId="0" fontId="6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2" fillId="0" borderId="13" xfId="1" applyBorder="1" applyAlignment="1" applyProtection="1">
      <alignment vertical="center"/>
      <protection locked="0"/>
    </xf>
    <xf numFmtId="164" fontId="2" fillId="0" borderId="29" xfId="2" applyFont="1" applyBorder="1" applyAlignment="1" applyProtection="1">
      <alignment vertical="center" wrapText="1"/>
      <protection locked="0"/>
    </xf>
    <xf numFmtId="0" fontId="28" fillId="8" borderId="80" xfId="0" applyFont="1" applyFill="1" applyBorder="1" applyAlignment="1" applyProtection="1">
      <alignment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5" fillId="4" borderId="0" xfId="1" applyFont="1" applyFill="1" applyAlignment="1" applyProtection="1">
      <alignment horizontal="center" vertical="center"/>
      <protection locked="0"/>
    </xf>
    <xf numFmtId="0" fontId="28" fillId="8" borderId="95" xfId="0" applyFont="1" applyFill="1" applyBorder="1" applyAlignment="1" applyProtection="1">
      <alignment vertical="center"/>
      <protection locked="0"/>
    </xf>
    <xf numFmtId="0" fontId="28" fillId="8" borderId="96" xfId="0" applyFont="1" applyFill="1" applyBorder="1" applyAlignment="1" applyProtection="1">
      <alignment vertical="center"/>
      <protection locked="0"/>
    </xf>
    <xf numFmtId="0" fontId="11" fillId="5" borderId="60" xfId="1" applyFont="1" applyFill="1" applyBorder="1" applyAlignment="1" applyProtection="1">
      <alignment horizontal="center" vertical="center" textRotation="90" wrapText="1"/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5" fillId="4" borderId="0" xfId="1" applyFont="1" applyFill="1" applyAlignment="1" applyProtection="1">
      <alignment horizontal="center" vertical="center" wrapText="1"/>
      <protection locked="0"/>
    </xf>
    <xf numFmtId="0" fontId="11" fillId="3" borderId="10" xfId="1" quotePrefix="1" applyFont="1" applyFill="1" applyBorder="1" applyAlignment="1" applyProtection="1">
      <alignment horizontal="center" vertical="center" wrapText="1"/>
      <protection locked="0"/>
    </xf>
    <xf numFmtId="0" fontId="12" fillId="3" borderId="64" xfId="1" applyFont="1" applyFill="1" applyBorder="1" applyAlignment="1" applyProtection="1">
      <alignment horizontal="center" vertical="center"/>
      <protection locked="0"/>
    </xf>
    <xf numFmtId="164" fontId="14" fillId="3" borderId="10" xfId="3" quotePrefix="1" applyFont="1" applyFill="1" applyBorder="1" applyAlignment="1" applyProtection="1">
      <alignment horizontal="center" vertical="center" wrapText="1"/>
      <protection locked="0"/>
    </xf>
    <xf numFmtId="164" fontId="14" fillId="3" borderId="13" xfId="3" quotePrefix="1" applyFont="1" applyFill="1" applyBorder="1" applyAlignment="1" applyProtection="1">
      <alignment horizontal="center" vertical="center" wrapText="1"/>
      <protection locked="0"/>
    </xf>
    <xf numFmtId="164" fontId="11" fillId="3" borderId="13" xfId="3" quotePrefix="1" applyFont="1" applyFill="1" applyBorder="1" applyAlignment="1" applyProtection="1">
      <alignment horizontal="center" vertical="center" wrapText="1"/>
      <protection locked="0"/>
    </xf>
    <xf numFmtId="0" fontId="11" fillId="3" borderId="13" xfId="4" applyFont="1" applyFill="1" applyBorder="1" applyAlignment="1" applyProtection="1">
      <alignment vertical="center" wrapText="1"/>
      <protection locked="0"/>
    </xf>
    <xf numFmtId="14" fontId="11" fillId="3" borderId="13" xfId="3" applyNumberFormat="1" applyFont="1" applyFill="1" applyBorder="1" applyAlignment="1" applyProtection="1">
      <alignment horizontal="center" vertical="center" wrapText="1"/>
      <protection locked="0"/>
    </xf>
    <xf numFmtId="164" fontId="14" fillId="3" borderId="64" xfId="3" applyFont="1" applyFill="1" applyBorder="1" applyAlignment="1" applyProtection="1">
      <alignment horizontal="center" vertical="center" wrapText="1"/>
      <protection locked="0"/>
    </xf>
    <xf numFmtId="0" fontId="11" fillId="3" borderId="10" xfId="1" applyFont="1" applyFill="1" applyBorder="1" applyAlignment="1" applyProtection="1">
      <alignment horizontal="center" vertical="center" textRotation="90" wrapText="1"/>
      <protection locked="0"/>
    </xf>
    <xf numFmtId="0" fontId="11" fillId="3" borderId="13" xfId="1" applyFont="1" applyFill="1" applyBorder="1" applyAlignment="1" applyProtection="1">
      <alignment horizontal="center" vertical="center" textRotation="90" wrapText="1"/>
      <protection locked="0"/>
    </xf>
    <xf numFmtId="14" fontId="11" fillId="3" borderId="13" xfId="1" applyNumberFormat="1" applyFont="1" applyFill="1" applyBorder="1" applyAlignment="1" applyProtection="1">
      <alignment horizontal="center" vertical="center" wrapText="1"/>
      <protection locked="0"/>
    </xf>
    <xf numFmtId="0" fontId="11" fillId="3" borderId="62" xfId="1" applyFont="1" applyFill="1" applyBorder="1" applyAlignment="1" applyProtection="1">
      <alignment horizontal="center" vertical="center" textRotation="90" wrapText="1"/>
      <protection locked="0"/>
    </xf>
    <xf numFmtId="0" fontId="16" fillId="0" borderId="13" xfId="4" applyFont="1" applyBorder="1" applyAlignment="1" applyProtection="1">
      <alignment horizontal="center" vertical="center" wrapText="1"/>
      <protection locked="0"/>
    </xf>
    <xf numFmtId="14" fontId="11" fillId="0" borderId="13" xfId="2" applyNumberFormat="1" applyFont="1" applyFill="1" applyBorder="1" applyAlignment="1" applyProtection="1">
      <alignment horizontal="center" vertical="center" wrapText="1"/>
      <protection locked="0"/>
    </xf>
    <xf numFmtId="14" fontId="11" fillId="0" borderId="58" xfId="2" applyNumberFormat="1" applyFont="1" applyFill="1" applyBorder="1" applyAlignment="1" applyProtection="1">
      <alignment horizontal="center" vertical="center" wrapText="1"/>
      <protection locked="0"/>
    </xf>
    <xf numFmtId="14" fontId="11" fillId="0" borderId="67" xfId="2" applyNumberFormat="1" applyFont="1" applyFill="1" applyBorder="1" applyAlignment="1" applyProtection="1">
      <alignment horizontal="center" vertical="center" wrapText="1"/>
      <protection locked="0"/>
    </xf>
    <xf numFmtId="164" fontId="11" fillId="0" borderId="67" xfId="2" applyFont="1" applyFill="1" applyBorder="1" applyAlignment="1" applyProtection="1">
      <alignment horizontal="left" vertical="center" wrapText="1"/>
      <protection locked="0"/>
    </xf>
    <xf numFmtId="0" fontId="18" fillId="0" borderId="13" xfId="1" applyFont="1" applyBorder="1" applyAlignment="1" applyProtection="1">
      <alignment horizontal="center" vertical="center" wrapText="1"/>
      <protection locked="0"/>
    </xf>
    <xf numFmtId="164" fontId="11" fillId="0" borderId="76" xfId="2" applyFont="1" applyFill="1" applyBorder="1" applyAlignment="1" applyProtection="1">
      <alignment horizontal="center" vertical="center" wrapText="1"/>
      <protection locked="0"/>
    </xf>
    <xf numFmtId="164" fontId="11" fillId="0" borderId="64" xfId="2" applyFont="1" applyFill="1" applyBorder="1" applyAlignment="1" applyProtection="1">
      <alignment horizontal="center" vertical="center" wrapText="1"/>
      <protection locked="0"/>
    </xf>
    <xf numFmtId="14" fontId="11" fillId="0" borderId="64" xfId="2" applyNumberFormat="1" applyFont="1" applyFill="1" applyBorder="1" applyAlignment="1" applyProtection="1">
      <alignment horizontal="center" vertical="center" wrapText="1"/>
      <protection locked="0"/>
    </xf>
    <xf numFmtId="0" fontId="19" fillId="0" borderId="2" xfId="1" applyFont="1" applyBorder="1" applyAlignment="1" applyProtection="1">
      <alignment horizontal="center" vertical="center"/>
      <protection locked="0"/>
    </xf>
    <xf numFmtId="0" fontId="11" fillId="3" borderId="58" xfId="2" applyNumberFormat="1" applyFont="1" applyFill="1" applyBorder="1" applyAlignment="1" applyProtection="1">
      <alignment horizontal="center" vertical="center" wrapText="1"/>
      <protection locked="0"/>
    </xf>
    <xf numFmtId="164" fontId="10" fillId="6" borderId="0" xfId="2" applyFont="1" applyFill="1" applyBorder="1" applyAlignment="1" applyProtection="1">
      <alignment horizontal="center" vertical="center" wrapText="1"/>
      <protection locked="0"/>
    </xf>
    <xf numFmtId="164" fontId="11" fillId="0" borderId="0" xfId="2" applyFont="1" applyBorder="1" applyAlignment="1" applyProtection="1">
      <alignment horizontal="center" vertical="center" wrapText="1"/>
      <protection locked="0"/>
    </xf>
    <xf numFmtId="164" fontId="11" fillId="0" borderId="0" xfId="2" quotePrefix="1" applyFont="1" applyBorder="1" applyAlignment="1" applyProtection="1">
      <alignment horizontal="center" vertical="center" wrapText="1"/>
      <protection locked="0"/>
    </xf>
    <xf numFmtId="164" fontId="10" fillId="0" borderId="0" xfId="2" applyFont="1" applyFill="1" applyBorder="1" applyAlignment="1" applyProtection="1">
      <alignment horizontal="center" vertical="center" wrapText="1"/>
      <protection locked="0"/>
    </xf>
    <xf numFmtId="164" fontId="11" fillId="0" borderId="0" xfId="2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Protection="1">
      <protection locked="0"/>
    </xf>
    <xf numFmtId="0" fontId="11" fillId="0" borderId="0" xfId="1" applyFont="1" applyAlignment="1" applyProtection="1">
      <alignment vertical="top" wrapText="1"/>
      <protection locked="0"/>
    </xf>
    <xf numFmtId="164" fontId="11" fillId="3" borderId="84" xfId="2" applyFont="1" applyFill="1" applyBorder="1" applyAlignment="1" applyProtection="1">
      <alignment horizontal="center" vertical="center" wrapText="1"/>
      <protection locked="0"/>
    </xf>
    <xf numFmtId="164" fontId="11" fillId="3" borderId="7" xfId="2" applyFont="1" applyFill="1" applyBorder="1" applyAlignment="1" applyProtection="1">
      <alignment horizontal="center" vertical="center" wrapText="1"/>
      <protection locked="0"/>
    </xf>
    <xf numFmtId="164" fontId="11" fillId="3" borderId="77" xfId="2" applyFont="1" applyFill="1" applyBorder="1" applyAlignment="1" applyProtection="1">
      <alignment horizontal="center" vertical="center" wrapText="1"/>
      <protection locked="0"/>
    </xf>
    <xf numFmtId="0" fontId="11" fillId="3" borderId="88" xfId="1" applyFont="1" applyFill="1" applyBorder="1" applyAlignment="1" applyProtection="1">
      <alignment horizontal="center" vertical="center" wrapText="1"/>
      <protection locked="0"/>
    </xf>
    <xf numFmtId="164" fontId="11" fillId="3" borderId="89" xfId="2" applyFont="1" applyFill="1" applyBorder="1" applyAlignment="1" applyProtection="1">
      <alignment horizontal="center" vertical="center" wrapText="1"/>
      <protection locked="0"/>
    </xf>
    <xf numFmtId="164" fontId="11" fillId="3" borderId="90" xfId="2" applyFont="1" applyFill="1" applyBorder="1" applyAlignment="1" applyProtection="1">
      <alignment horizontal="center" vertical="center" wrapText="1"/>
      <protection locked="0"/>
    </xf>
    <xf numFmtId="164" fontId="11" fillId="3" borderId="91" xfId="2" applyFont="1" applyFill="1" applyBorder="1" applyAlignment="1" applyProtection="1">
      <alignment horizontal="center" vertical="center" wrapText="1"/>
      <protection locked="0"/>
    </xf>
    <xf numFmtId="164" fontId="11" fillId="3" borderId="53" xfId="2" applyFont="1" applyFill="1" applyBorder="1" applyAlignment="1" applyProtection="1">
      <alignment horizontal="center" vertical="center" wrapText="1"/>
      <protection locked="0"/>
    </xf>
    <xf numFmtId="164" fontId="11" fillId="3" borderId="2" xfId="2" applyFont="1" applyFill="1" applyBorder="1" applyAlignment="1" applyProtection="1">
      <alignment horizontal="center" vertical="center" wrapText="1"/>
      <protection locked="0"/>
    </xf>
    <xf numFmtId="164" fontId="11" fillId="3" borderId="45" xfId="2" applyFont="1" applyFill="1" applyBorder="1" applyAlignment="1" applyProtection="1">
      <alignment horizontal="center" vertical="center" wrapText="1"/>
      <protection locked="0"/>
    </xf>
    <xf numFmtId="164" fontId="11" fillId="3" borderId="0" xfId="2" applyFont="1" applyFill="1" applyBorder="1" applyAlignment="1" applyProtection="1">
      <alignment horizontal="center" vertical="center" wrapText="1"/>
      <protection locked="0"/>
    </xf>
    <xf numFmtId="164" fontId="11" fillId="3" borderId="44" xfId="2" applyFont="1" applyFill="1" applyBorder="1" applyAlignment="1" applyProtection="1">
      <alignment horizontal="center" vertical="center" wrapText="1"/>
      <protection locked="0"/>
    </xf>
    <xf numFmtId="0" fontId="24" fillId="3" borderId="64" xfId="1" applyFont="1" applyFill="1" applyBorder="1" applyAlignment="1" applyProtection="1">
      <alignment vertical="center" wrapText="1"/>
      <protection locked="0"/>
    </xf>
    <xf numFmtId="0" fontId="24" fillId="3" borderId="67" xfId="1" applyFont="1" applyFill="1" applyBorder="1" applyAlignment="1" applyProtection="1">
      <alignment vertical="center" wrapText="1"/>
      <protection locked="0"/>
    </xf>
    <xf numFmtId="164" fontId="24" fillId="3" borderId="46" xfId="2" applyFont="1" applyFill="1" applyBorder="1" applyAlignment="1" applyProtection="1">
      <alignment horizontal="center" vertical="center" wrapText="1"/>
      <protection locked="0"/>
    </xf>
    <xf numFmtId="164" fontId="24" fillId="3" borderId="41" xfId="2" applyFont="1" applyFill="1" applyBorder="1" applyAlignment="1" applyProtection="1">
      <alignment horizontal="center" vertical="center" wrapText="1"/>
      <protection locked="0"/>
    </xf>
    <xf numFmtId="164" fontId="24" fillId="3" borderId="47" xfId="2" applyFont="1" applyFill="1" applyBorder="1" applyAlignment="1" applyProtection="1">
      <alignment horizontal="center" vertical="center" wrapText="1"/>
      <protection locked="0"/>
    </xf>
    <xf numFmtId="0" fontId="11" fillId="3" borderId="64" xfId="1" applyFont="1" applyFill="1" applyBorder="1" applyAlignment="1" applyProtection="1">
      <alignment vertical="center" wrapText="1"/>
      <protection locked="0"/>
    </xf>
    <xf numFmtId="0" fontId="11" fillId="3" borderId="10" xfId="1" applyFont="1" applyFill="1" applyBorder="1" applyAlignment="1" applyProtection="1">
      <alignment vertical="center" wrapText="1"/>
      <protection locked="0"/>
    </xf>
    <xf numFmtId="164" fontId="11" fillId="3" borderId="89" xfId="2" applyFont="1" applyFill="1" applyBorder="1" applyAlignment="1" applyProtection="1">
      <alignment vertical="center" wrapText="1"/>
      <protection locked="0"/>
    </xf>
    <xf numFmtId="164" fontId="11" fillId="3" borderId="90" xfId="2" applyFont="1" applyFill="1" applyBorder="1" applyAlignment="1" applyProtection="1">
      <alignment vertical="center" wrapText="1"/>
      <protection locked="0"/>
    </xf>
    <xf numFmtId="164" fontId="11" fillId="3" borderId="91" xfId="2" applyFont="1" applyFill="1" applyBorder="1" applyAlignment="1" applyProtection="1">
      <alignment vertical="center" wrapText="1"/>
      <protection locked="0"/>
    </xf>
    <xf numFmtId="0" fontId="11" fillId="3" borderId="34" xfId="1" applyFont="1" applyFill="1" applyBorder="1" applyAlignment="1" applyProtection="1">
      <alignment vertical="center" wrapText="1"/>
      <protection locked="0"/>
    </xf>
    <xf numFmtId="164" fontId="11" fillId="3" borderId="84" xfId="2" applyFont="1" applyFill="1" applyBorder="1" applyAlignment="1" applyProtection="1">
      <alignment vertical="center" wrapText="1"/>
      <protection locked="0"/>
    </xf>
    <xf numFmtId="164" fontId="11" fillId="3" borderId="7" xfId="2" applyFont="1" applyFill="1" applyBorder="1" applyAlignment="1" applyProtection="1">
      <alignment vertical="center" wrapText="1"/>
      <protection locked="0"/>
    </xf>
    <xf numFmtId="164" fontId="11" fillId="3" borderId="77" xfId="2" applyFont="1" applyFill="1" applyBorder="1" applyAlignment="1" applyProtection="1">
      <alignment vertical="center" wrapText="1"/>
      <protection locked="0"/>
    </xf>
    <xf numFmtId="0" fontId="11" fillId="0" borderId="0" xfId="1" applyFont="1" applyProtection="1">
      <protection locked="0"/>
    </xf>
    <xf numFmtId="0" fontId="26" fillId="0" borderId="0" xfId="1" applyFont="1" applyAlignment="1" applyProtection="1">
      <alignment vertical="top"/>
      <protection locked="0"/>
    </xf>
    <xf numFmtId="0" fontId="2" fillId="0" borderId="0" xfId="1" applyProtection="1">
      <protection locked="0"/>
    </xf>
    <xf numFmtId="0" fontId="11" fillId="3" borderId="1" xfId="6" applyFont="1" applyFill="1" applyBorder="1" applyAlignment="1" applyProtection="1">
      <alignment horizontal="center" vertical="center"/>
      <protection locked="0"/>
    </xf>
    <xf numFmtId="0" fontId="11" fillId="3" borderId="2" xfId="6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1" fillId="3" borderId="4" xfId="6" applyFont="1" applyFill="1" applyBorder="1" applyAlignment="1" applyProtection="1">
      <alignment horizontal="center" vertical="center"/>
      <protection locked="0"/>
    </xf>
    <xf numFmtId="0" fontId="11" fillId="3" borderId="0" xfId="6" applyFont="1" applyFill="1" applyAlignment="1" applyProtection="1">
      <alignment horizontal="center" vertical="center"/>
      <protection locked="0"/>
    </xf>
    <xf numFmtId="0" fontId="11" fillId="3" borderId="6" xfId="6" applyFont="1" applyFill="1" applyBorder="1" applyAlignment="1" applyProtection="1">
      <alignment horizontal="center" vertical="center"/>
      <protection locked="0"/>
    </xf>
    <xf numFmtId="0" fontId="11" fillId="3" borderId="7" xfId="6" applyFont="1" applyFill="1" applyBorder="1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1" fillId="0" borderId="58" xfId="1" applyFont="1" applyBorder="1" applyAlignment="1" applyProtection="1">
      <alignment horizontal="center" vertical="center"/>
      <protection locked="0"/>
    </xf>
    <xf numFmtId="0" fontId="1" fillId="0" borderId="58" xfId="1" applyFont="1" applyBorder="1" applyAlignment="1" applyProtection="1">
      <alignment horizontal="center"/>
      <protection locked="0"/>
    </xf>
    <xf numFmtId="0" fontId="32" fillId="0" borderId="0" xfId="1" applyFont="1" applyAlignment="1" applyProtection="1">
      <alignment horizontal="center" vertical="center"/>
      <protection locked="0"/>
    </xf>
    <xf numFmtId="0" fontId="32" fillId="0" borderId="0" xfId="1" applyFont="1" applyAlignment="1" applyProtection="1">
      <alignment horizontal="justify" vertical="center" wrapText="1"/>
      <protection locked="0"/>
    </xf>
    <xf numFmtId="0" fontId="32" fillId="0" borderId="0" xfId="1" applyFont="1" applyAlignment="1" applyProtection="1">
      <alignment vertical="top" wrapText="1"/>
      <protection locked="0"/>
    </xf>
    <xf numFmtId="0" fontId="32" fillId="0" borderId="0" xfId="1" applyFont="1" applyAlignment="1" applyProtection="1">
      <alignment wrapText="1"/>
      <protection locked="0"/>
    </xf>
    <xf numFmtId="16" fontId="28" fillId="8" borderId="65" xfId="0" applyNumberFormat="1" applyFont="1" applyFill="1" applyBorder="1" applyAlignment="1">
      <alignment horizontal="center" vertical="center"/>
    </xf>
    <xf numFmtId="0" fontId="11" fillId="0" borderId="34" xfId="1" applyFont="1" applyBorder="1" applyAlignment="1" applyProtection="1">
      <alignment horizontal="center" vertical="center" wrapText="1"/>
      <protection locked="0"/>
    </xf>
    <xf numFmtId="164" fontId="11" fillId="0" borderId="84" xfId="2" applyFont="1" applyFill="1" applyBorder="1" applyAlignment="1" applyProtection="1">
      <alignment horizontal="center" vertical="center" wrapText="1"/>
      <protection locked="0"/>
    </xf>
    <xf numFmtId="164" fontId="11" fillId="0" borderId="7" xfId="2" applyFont="1" applyFill="1" applyBorder="1" applyAlignment="1" applyProtection="1">
      <alignment horizontal="center" vertical="center" wrapText="1"/>
      <protection locked="0"/>
    </xf>
    <xf numFmtId="164" fontId="11" fillId="0" borderId="77" xfId="2" applyFont="1" applyFill="1" applyBorder="1" applyAlignment="1" applyProtection="1">
      <alignment horizontal="center" vertical="center" wrapText="1"/>
      <protection locked="0"/>
    </xf>
    <xf numFmtId="164" fontId="11" fillId="0" borderId="46" xfId="2" applyFont="1" applyFill="1" applyBorder="1" applyAlignment="1" applyProtection="1">
      <alignment horizontal="center" vertical="center" wrapText="1"/>
      <protection locked="0"/>
    </xf>
    <xf numFmtId="164" fontId="11" fillId="0" borderId="41" xfId="2" applyFont="1" applyFill="1" applyBorder="1" applyAlignment="1" applyProtection="1">
      <alignment horizontal="center" vertical="center" wrapText="1"/>
      <protection locked="0"/>
    </xf>
    <xf numFmtId="164" fontId="11" fillId="0" borderId="47" xfId="2" applyFont="1" applyFill="1" applyBorder="1" applyAlignment="1" applyProtection="1">
      <alignment horizontal="center" vertical="center" wrapText="1"/>
      <protection locked="0"/>
    </xf>
    <xf numFmtId="164" fontId="10" fillId="0" borderId="45" xfId="2" applyFont="1" applyFill="1" applyBorder="1" applyAlignment="1" applyProtection="1">
      <alignment horizontal="center" vertical="center" wrapText="1"/>
      <protection locked="0"/>
    </xf>
    <xf numFmtId="164" fontId="10" fillId="0" borderId="44" xfId="2" applyFont="1" applyFill="1" applyBorder="1" applyAlignment="1" applyProtection="1">
      <alignment horizontal="center" vertical="center" wrapText="1"/>
      <protection locked="0"/>
    </xf>
    <xf numFmtId="14" fontId="11" fillId="3" borderId="67" xfId="2" applyNumberFormat="1" applyFont="1" applyFill="1" applyBorder="1" applyAlignment="1" applyProtection="1">
      <alignment horizontal="center" vertical="center" wrapText="1"/>
      <protection locked="0"/>
    </xf>
    <xf numFmtId="14" fontId="11" fillId="3" borderId="55" xfId="2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1" applyFont="1" applyAlignment="1" applyProtection="1">
      <alignment vertical="center" wrapText="1"/>
      <protection locked="0"/>
    </xf>
    <xf numFmtId="49" fontId="11" fillId="3" borderId="13" xfId="2" applyNumberFormat="1" applyFont="1" applyFill="1" applyBorder="1" applyAlignment="1" applyProtection="1">
      <alignment horizontal="center" vertical="center" wrapText="1"/>
      <protection locked="0"/>
    </xf>
    <xf numFmtId="49" fontId="11" fillId="3" borderId="67" xfId="2" applyNumberFormat="1" applyFont="1" applyFill="1" applyBorder="1" applyAlignment="1" applyProtection="1">
      <alignment horizontal="center" vertical="center" wrapText="1"/>
      <protection locked="0"/>
    </xf>
    <xf numFmtId="49" fontId="11" fillId="3" borderId="67" xfId="2" applyNumberFormat="1" applyFont="1" applyFill="1" applyBorder="1" applyAlignment="1" applyProtection="1">
      <alignment horizontal="left" vertical="center" wrapText="1"/>
      <protection locked="0"/>
    </xf>
    <xf numFmtId="0" fontId="11" fillId="0" borderId="58" xfId="2" applyNumberFormat="1" applyFont="1" applyFill="1" applyBorder="1" applyAlignment="1" applyProtection="1">
      <alignment horizontal="left" vertical="center" wrapText="1"/>
      <protection locked="0"/>
    </xf>
    <xf numFmtId="0" fontId="32" fillId="0" borderId="13" xfId="1" applyFont="1" applyBorder="1" applyAlignment="1" applyProtection="1">
      <alignment horizontal="center" vertical="center"/>
      <protection locked="0"/>
    </xf>
    <xf numFmtId="0" fontId="32" fillId="0" borderId="13" xfId="1" applyFont="1" applyBorder="1" applyAlignment="1" applyProtection="1">
      <alignment wrapText="1"/>
      <protection locked="0"/>
    </xf>
    <xf numFmtId="0" fontId="32" fillId="0" borderId="13" xfId="1" applyFont="1" applyBorder="1" applyAlignment="1" applyProtection="1">
      <alignment vertical="top" wrapText="1"/>
      <protection locked="0"/>
    </xf>
    <xf numFmtId="165" fontId="10" fillId="3" borderId="71" xfId="2" applyNumberFormat="1" applyFont="1" applyFill="1" applyBorder="1" applyAlignment="1" applyProtection="1">
      <alignment vertical="center" wrapText="1"/>
      <protection locked="0"/>
    </xf>
    <xf numFmtId="0" fontId="11" fillId="0" borderId="49" xfId="2" applyNumberFormat="1" applyFont="1" applyFill="1" applyBorder="1" applyAlignment="1" applyProtection="1">
      <alignment horizontal="center" vertical="center" wrapText="1"/>
      <protection locked="0"/>
    </xf>
    <xf numFmtId="0" fontId="11" fillId="3" borderId="58" xfId="1" applyFont="1" applyFill="1" applyBorder="1" applyAlignment="1" applyProtection="1">
      <alignment horizontal="left" vertical="center" wrapText="1"/>
      <protection locked="0"/>
    </xf>
    <xf numFmtId="0" fontId="11" fillId="3" borderId="68" xfId="1" applyFont="1" applyFill="1" applyBorder="1" applyAlignment="1" applyProtection="1">
      <alignment horizontal="center" vertical="center" wrapText="1"/>
      <protection locked="0"/>
    </xf>
    <xf numFmtId="164" fontId="11" fillId="3" borderId="59" xfId="2" applyFont="1" applyFill="1" applyBorder="1" applyAlignment="1" applyProtection="1">
      <alignment horizontal="center" vertical="center" wrapText="1"/>
      <protection locked="0"/>
    </xf>
    <xf numFmtId="0" fontId="10" fillId="3" borderId="66" xfId="1" applyFont="1" applyFill="1" applyBorder="1" applyAlignment="1" applyProtection="1">
      <alignment horizontal="center" vertical="center" wrapText="1"/>
      <protection locked="0"/>
    </xf>
    <xf numFmtId="0" fontId="13" fillId="0" borderId="13" xfId="1" applyFont="1" applyBorder="1" applyAlignment="1" applyProtection="1">
      <alignment horizontal="center" vertical="center" wrapText="1"/>
      <protection locked="0"/>
    </xf>
    <xf numFmtId="164" fontId="13" fillId="0" borderId="13" xfId="2" applyFont="1" applyFill="1" applyBorder="1" applyAlignment="1" applyProtection="1">
      <alignment horizontal="center" vertical="center" wrapText="1"/>
      <protection locked="0"/>
    </xf>
    <xf numFmtId="0" fontId="11" fillId="3" borderId="67" xfId="2" applyNumberFormat="1" applyFont="1" applyFill="1" applyBorder="1" applyAlignment="1" applyProtection="1">
      <alignment horizontal="center" vertical="center" wrapText="1"/>
      <protection locked="0"/>
    </xf>
    <xf numFmtId="164" fontId="10" fillId="3" borderId="59" xfId="3" applyFont="1" applyFill="1" applyBorder="1" applyAlignment="1" applyProtection="1">
      <alignment horizontal="center" vertical="center" wrapText="1"/>
      <protection locked="0"/>
    </xf>
    <xf numFmtId="164" fontId="11" fillId="3" borderId="58" xfId="3" applyFont="1" applyFill="1" applyBorder="1" applyAlignment="1" applyProtection="1">
      <alignment horizontal="center" vertical="center" wrapText="1"/>
      <protection locked="0"/>
    </xf>
    <xf numFmtId="0" fontId="11" fillId="3" borderId="58" xfId="4" applyFont="1" applyFill="1" applyBorder="1" applyAlignment="1" applyProtection="1">
      <alignment vertical="center" wrapText="1"/>
      <protection locked="0"/>
    </xf>
    <xf numFmtId="164" fontId="14" fillId="3" borderId="58" xfId="3" applyFont="1" applyFill="1" applyBorder="1" applyAlignment="1" applyProtection="1">
      <alignment horizontal="center" vertical="center" wrapText="1"/>
      <protection locked="0"/>
    </xf>
    <xf numFmtId="164" fontId="37" fillId="0" borderId="58" xfId="2" applyFont="1" applyFill="1" applyBorder="1" applyAlignment="1" applyProtection="1">
      <alignment horizontal="center" vertical="center" wrapText="1"/>
      <protection locked="0"/>
    </xf>
    <xf numFmtId="0" fontId="37" fillId="0" borderId="58" xfId="2" applyNumberFormat="1" applyFont="1" applyFill="1" applyBorder="1" applyAlignment="1" applyProtection="1">
      <alignment horizontal="center" vertical="center" wrapText="1"/>
      <protection locked="0"/>
    </xf>
    <xf numFmtId="0" fontId="11" fillId="0" borderId="59" xfId="1" applyFont="1" applyBorder="1" applyAlignment="1" applyProtection="1">
      <alignment horizontal="center" vertical="center" wrapText="1"/>
      <protection locked="0"/>
    </xf>
    <xf numFmtId="0" fontId="11" fillId="0" borderId="68" xfId="1" applyFont="1" applyBorder="1" applyAlignment="1" applyProtection="1">
      <alignment horizontal="center" vertical="center" wrapText="1"/>
      <protection locked="0"/>
    </xf>
    <xf numFmtId="0" fontId="11" fillId="0" borderId="13" xfId="2" applyNumberFormat="1" applyFont="1" applyFill="1" applyBorder="1" applyAlignment="1" applyProtection="1">
      <alignment horizontal="center" vertical="center" wrapText="1"/>
      <protection locked="0"/>
    </xf>
    <xf numFmtId="0" fontId="11" fillId="3" borderId="13" xfId="1" applyFont="1" applyFill="1" applyBorder="1" applyAlignment="1" applyProtection="1">
      <alignment horizontal="center" vertical="center" textRotation="255" wrapText="1"/>
      <protection locked="0"/>
    </xf>
    <xf numFmtId="14" fontId="13" fillId="0" borderId="13" xfId="2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1" fillId="3" borderId="58" xfId="3" applyNumberFormat="1" applyFont="1" applyFill="1" applyBorder="1" applyAlignment="1" applyProtection="1">
      <alignment horizontal="center" vertical="center" wrapText="1"/>
      <protection locked="0"/>
    </xf>
    <xf numFmtId="164" fontId="10" fillId="3" borderId="84" xfId="2" applyFont="1" applyFill="1" applyBorder="1" applyAlignment="1" applyProtection="1">
      <alignment horizontal="center" vertical="center" wrapText="1"/>
      <protection locked="0"/>
    </xf>
    <xf numFmtId="164" fontId="10" fillId="3" borderId="7" xfId="2" applyFont="1" applyFill="1" applyBorder="1" applyAlignment="1" applyProtection="1">
      <alignment horizontal="center" vertical="center" wrapText="1"/>
      <protection locked="0"/>
    </xf>
    <xf numFmtId="164" fontId="10" fillId="3" borderId="77" xfId="2" applyFont="1" applyFill="1" applyBorder="1" applyAlignment="1" applyProtection="1">
      <alignment horizontal="center" vertical="center" wrapText="1"/>
      <protection locked="0"/>
    </xf>
    <xf numFmtId="164" fontId="11" fillId="3" borderId="58" xfId="2" quotePrefix="1" applyFont="1" applyFill="1" applyBorder="1" applyAlignment="1" applyProtection="1">
      <alignment horizontal="center" vertical="center" wrapText="1"/>
      <protection locked="0"/>
    </xf>
    <xf numFmtId="165" fontId="10" fillId="3" borderId="6" xfId="2" applyNumberFormat="1" applyFont="1" applyFill="1" applyBorder="1" applyAlignment="1" applyProtection="1">
      <alignment horizontal="center" vertical="center" wrapText="1"/>
      <protection locked="0"/>
    </xf>
    <xf numFmtId="164" fontId="2" fillId="0" borderId="25" xfId="2" applyFont="1" applyBorder="1" applyAlignment="1" applyProtection="1">
      <alignment vertical="center" wrapText="1"/>
      <protection locked="0"/>
    </xf>
    <xf numFmtId="0" fontId="2" fillId="0" borderId="13" xfId="1" applyBorder="1" applyProtection="1">
      <protection locked="0"/>
    </xf>
    <xf numFmtId="164" fontId="10" fillId="3" borderId="59" xfId="2" applyFont="1" applyFill="1" applyBorder="1" applyAlignment="1" applyProtection="1">
      <alignment horizontal="center" vertical="center" wrapText="1"/>
      <protection locked="0"/>
    </xf>
    <xf numFmtId="164" fontId="10" fillId="0" borderId="59" xfId="2" applyFont="1" applyFill="1" applyBorder="1" applyAlignment="1" applyProtection="1">
      <alignment horizontal="center" vertical="center" wrapText="1"/>
      <protection locked="0"/>
    </xf>
    <xf numFmtId="0" fontId="13" fillId="3" borderId="59" xfId="1" applyFont="1" applyFill="1" applyBorder="1" applyAlignment="1" applyProtection="1">
      <alignment horizontal="center" vertical="center" wrapText="1"/>
      <protection locked="0"/>
    </xf>
    <xf numFmtId="164" fontId="13" fillId="3" borderId="59" xfId="2" applyFont="1" applyFill="1" applyBorder="1" applyAlignment="1" applyProtection="1">
      <alignment horizontal="center" vertical="center" wrapText="1"/>
      <protection locked="0"/>
    </xf>
    <xf numFmtId="0" fontId="10" fillId="3" borderId="59" xfId="1" applyFont="1" applyFill="1" applyBorder="1" applyAlignment="1" applyProtection="1">
      <alignment horizontal="center" vertical="center" wrapText="1"/>
      <protection locked="0"/>
    </xf>
    <xf numFmtId="0" fontId="11" fillId="3" borderId="10" xfId="4" applyFont="1" applyFill="1" applyBorder="1" applyAlignment="1" applyProtection="1">
      <alignment horizontal="center" vertical="center" wrapText="1"/>
      <protection locked="0"/>
    </xf>
    <xf numFmtId="0" fontId="11" fillId="3" borderId="13" xfId="4" applyFont="1" applyFill="1" applyBorder="1" applyAlignment="1" applyProtection="1">
      <alignment horizontal="center" vertical="center" wrapText="1"/>
      <protection locked="0"/>
    </xf>
    <xf numFmtId="0" fontId="13" fillId="3" borderId="58" xfId="1" applyFont="1" applyFill="1" applyBorder="1" applyAlignment="1" applyProtection="1">
      <alignment horizontal="center" vertical="center" wrapText="1"/>
      <protection locked="0"/>
    </xf>
    <xf numFmtId="164" fontId="10" fillId="3" borderId="66" xfId="2" applyFont="1" applyFill="1" applyBorder="1" applyAlignment="1" applyProtection="1">
      <alignment horizontal="center" vertical="center" wrapText="1"/>
      <protection locked="0"/>
    </xf>
    <xf numFmtId="164" fontId="11" fillId="3" borderId="65" xfId="2" applyFont="1" applyFill="1" applyBorder="1" applyAlignment="1" applyProtection="1">
      <alignment horizontal="center" vertical="center" wrapText="1"/>
      <protection locked="0"/>
    </xf>
    <xf numFmtId="164" fontId="11" fillId="3" borderId="62" xfId="2" applyFont="1" applyFill="1" applyBorder="1" applyAlignment="1" applyProtection="1">
      <alignment horizontal="center" vertical="center" wrapText="1"/>
      <protection locked="0"/>
    </xf>
    <xf numFmtId="164" fontId="11" fillId="3" borderId="64" xfId="2" quotePrefix="1" applyFont="1" applyFill="1" applyBorder="1" applyAlignment="1" applyProtection="1">
      <alignment horizontal="center" vertical="center" wrapText="1"/>
      <protection locked="0"/>
    </xf>
    <xf numFmtId="14" fontId="11" fillId="3" borderId="61" xfId="2" applyNumberFormat="1" applyFont="1" applyFill="1" applyBorder="1" applyAlignment="1" applyProtection="1">
      <alignment horizontal="center" vertical="center" wrapText="1"/>
      <protection locked="0"/>
    </xf>
    <xf numFmtId="164" fontId="11" fillId="0" borderId="62" xfId="2" applyFont="1" applyFill="1" applyBorder="1" applyAlignment="1" applyProtection="1">
      <alignment horizontal="center" vertical="center" wrapText="1"/>
      <protection locked="0"/>
    </xf>
    <xf numFmtId="164" fontId="11" fillId="3" borderId="13" xfId="2" applyFont="1" applyFill="1" applyBorder="1" applyAlignment="1" applyProtection="1">
      <alignment vertical="center" wrapText="1"/>
      <protection locked="0"/>
    </xf>
    <xf numFmtId="14" fontId="11" fillId="3" borderId="62" xfId="2" applyNumberFormat="1" applyFont="1" applyFill="1" applyBorder="1" applyAlignment="1" applyProtection="1">
      <alignment horizontal="center" vertical="center" wrapText="1"/>
      <protection locked="0"/>
    </xf>
    <xf numFmtId="164" fontId="10" fillId="3" borderId="67" xfId="2" applyFont="1" applyFill="1" applyBorder="1" applyAlignment="1" applyProtection="1">
      <alignment horizontal="center" vertical="center" wrapText="1"/>
      <protection locked="0"/>
    </xf>
    <xf numFmtId="166" fontId="11" fillId="3" borderId="13" xfId="3" applyNumberFormat="1" applyFont="1" applyFill="1" applyBorder="1" applyAlignment="1" applyProtection="1">
      <alignment horizontal="center" vertical="center" wrapText="1"/>
      <protection locked="0"/>
    </xf>
    <xf numFmtId="164" fontId="10" fillId="3" borderId="13" xfId="3" applyFont="1" applyFill="1" applyBorder="1" applyAlignment="1" applyProtection="1">
      <alignment horizontal="center" vertical="center" wrapText="1"/>
      <protection locked="0"/>
    </xf>
    <xf numFmtId="164" fontId="11" fillId="3" borderId="59" xfId="3" applyFont="1" applyFill="1" applyBorder="1" applyAlignment="1" applyProtection="1">
      <alignment horizontal="center" vertical="center" wrapText="1"/>
      <protection locked="0"/>
    </xf>
    <xf numFmtId="164" fontId="11" fillId="3" borderId="34" xfId="3" applyFont="1" applyFill="1" applyBorder="1" applyAlignment="1" applyProtection="1">
      <alignment horizontal="center" vertical="center" wrapText="1"/>
      <protection locked="0"/>
    </xf>
    <xf numFmtId="164" fontId="10" fillId="3" borderId="58" xfId="2" applyFont="1" applyFill="1" applyBorder="1" applyAlignment="1" applyProtection="1">
      <alignment horizontal="center" vertical="center" wrapText="1"/>
      <protection locked="0"/>
    </xf>
    <xf numFmtId="0" fontId="11" fillId="3" borderId="67" xfId="1" quotePrefix="1" applyFont="1" applyFill="1" applyBorder="1" applyAlignment="1" applyProtection="1">
      <alignment horizontal="center" vertical="center" wrapText="1"/>
      <protection locked="0"/>
    </xf>
    <xf numFmtId="164" fontId="11" fillId="3" borderId="66" xfId="2" applyFont="1" applyFill="1" applyBorder="1" applyAlignment="1" applyProtection="1">
      <alignment horizontal="center" vertical="center" wrapText="1"/>
      <protection locked="0"/>
    </xf>
    <xf numFmtId="164" fontId="37" fillId="3" borderId="58" xfId="2" applyFont="1" applyFill="1" applyBorder="1" applyAlignment="1" applyProtection="1">
      <alignment horizontal="center" vertical="center" wrapText="1"/>
      <protection locked="0"/>
    </xf>
    <xf numFmtId="14" fontId="13" fillId="3" borderId="67" xfId="2" applyNumberFormat="1" applyFont="1" applyFill="1" applyBorder="1" applyAlignment="1" applyProtection="1">
      <alignment horizontal="center" vertical="center" wrapText="1"/>
      <protection locked="0"/>
    </xf>
    <xf numFmtId="14" fontId="10" fillId="3" borderId="13" xfId="3" quotePrefix="1" applyNumberFormat="1" applyFont="1" applyFill="1" applyBorder="1" applyAlignment="1" applyProtection="1">
      <alignment horizontal="center" vertical="center" wrapText="1"/>
      <protection locked="0"/>
    </xf>
    <xf numFmtId="0" fontId="10" fillId="3" borderId="58" xfId="1" applyFont="1" applyFill="1" applyBorder="1" applyAlignment="1" applyProtection="1">
      <alignment horizontal="center" vertical="center" wrapText="1"/>
      <protection locked="0"/>
    </xf>
    <xf numFmtId="0" fontId="10" fillId="3" borderId="62" xfId="1" applyFont="1" applyFill="1" applyBorder="1" applyAlignment="1" applyProtection="1">
      <alignment horizontal="center" vertical="center" wrapText="1"/>
      <protection locked="0"/>
    </xf>
    <xf numFmtId="0" fontId="10" fillId="0" borderId="13" xfId="2" applyNumberFormat="1" applyFont="1" applyFill="1" applyBorder="1" applyAlignment="1" applyProtection="1">
      <alignment horizontal="center" vertical="center" wrapText="1"/>
      <protection locked="0"/>
    </xf>
    <xf numFmtId="14" fontId="10" fillId="3" borderId="58" xfId="2" applyNumberFormat="1" applyFont="1" applyFill="1" applyBorder="1" applyAlignment="1" applyProtection="1">
      <alignment horizontal="center" vertical="center" wrapText="1"/>
      <protection locked="0"/>
    </xf>
    <xf numFmtId="0" fontId="5" fillId="3" borderId="0" xfId="1" applyFont="1" applyFill="1" applyAlignment="1" applyProtection="1">
      <alignment horizontal="center" vertical="center"/>
      <protection locked="0"/>
    </xf>
    <xf numFmtId="0" fontId="8" fillId="3" borderId="0" xfId="1" applyFont="1" applyFill="1" applyAlignment="1" applyProtection="1">
      <alignment horizontal="center" vertical="center"/>
      <protection locked="0"/>
    </xf>
    <xf numFmtId="0" fontId="2" fillId="0" borderId="13" xfId="1" applyBorder="1" applyAlignment="1" applyProtection="1">
      <alignment horizontal="center" vertical="center"/>
      <protection locked="0"/>
    </xf>
    <xf numFmtId="164" fontId="11" fillId="3" borderId="59" xfId="2" applyFont="1" applyFill="1" applyBorder="1" applyAlignment="1" applyProtection="1">
      <alignment vertical="center" wrapText="1"/>
      <protection locked="0"/>
    </xf>
    <xf numFmtId="0" fontId="13" fillId="3" borderId="13" xfId="2" applyNumberFormat="1" applyFont="1" applyFill="1" applyBorder="1" applyAlignment="1" applyProtection="1">
      <alignment horizontal="center" vertical="center" wrapText="1"/>
      <protection locked="0"/>
    </xf>
    <xf numFmtId="0" fontId="2" fillId="0" borderId="13" xfId="1" applyBorder="1" applyAlignment="1" applyProtection="1">
      <alignment horizontal="left" vertical="center"/>
      <protection locked="0"/>
    </xf>
    <xf numFmtId="0" fontId="11" fillId="3" borderId="67" xfId="1" applyFont="1" applyFill="1" applyBorder="1" applyAlignment="1" applyProtection="1">
      <alignment horizontal="center" vertical="center" textRotation="90" wrapText="1"/>
      <protection locked="0"/>
    </xf>
    <xf numFmtId="14" fontId="11" fillId="3" borderId="10" xfId="1" applyNumberFormat="1" applyFont="1" applyFill="1" applyBorder="1" applyAlignment="1" applyProtection="1">
      <alignment horizontal="center" vertical="center" wrapText="1"/>
      <protection locked="0"/>
    </xf>
    <xf numFmtId="0" fontId="10" fillId="3" borderId="10" xfId="1" applyFont="1" applyFill="1" applyBorder="1" applyAlignment="1" applyProtection="1">
      <alignment horizontal="center" vertical="center" wrapText="1"/>
      <protection locked="0"/>
    </xf>
    <xf numFmtId="14" fontId="11" fillId="3" borderId="67" xfId="2" quotePrefix="1" applyNumberFormat="1" applyFont="1" applyFill="1" applyBorder="1" applyAlignment="1" applyProtection="1">
      <alignment horizontal="center" vertical="center" wrapText="1"/>
      <protection locked="0"/>
    </xf>
    <xf numFmtId="0" fontId="28" fillId="0" borderId="13" xfId="0" applyFont="1" applyBorder="1" applyAlignment="1">
      <alignment horizontal="center" wrapText="1"/>
    </xf>
    <xf numFmtId="0" fontId="30" fillId="9" borderId="95" xfId="0" applyFont="1" applyFill="1" applyBorder="1" applyAlignment="1">
      <alignment horizontal="left"/>
    </xf>
    <xf numFmtId="0" fontId="30" fillId="9" borderId="42" xfId="0" applyFont="1" applyFill="1" applyBorder="1" applyAlignment="1">
      <alignment horizontal="left"/>
    </xf>
    <xf numFmtId="0" fontId="30" fillId="9" borderId="79" xfId="0" applyFont="1" applyFill="1" applyBorder="1" applyAlignment="1">
      <alignment horizontal="left"/>
    </xf>
    <xf numFmtId="0" fontId="28" fillId="9" borderId="78" xfId="0" applyFont="1" applyFill="1" applyBorder="1" applyAlignment="1">
      <alignment horizontal="center"/>
    </xf>
    <xf numFmtId="0" fontId="28" fillId="9" borderId="42" xfId="0" applyFont="1" applyFill="1" applyBorder="1" applyAlignment="1">
      <alignment horizontal="center"/>
    </xf>
    <xf numFmtId="0" fontId="28" fillId="9" borderId="94" xfId="0" applyFont="1" applyFill="1" applyBorder="1" applyAlignment="1">
      <alignment horizontal="center"/>
    </xf>
    <xf numFmtId="0" fontId="30" fillId="0" borderId="95" xfId="0" applyFont="1" applyBorder="1" applyAlignment="1">
      <alignment horizontal="left"/>
    </xf>
    <xf numFmtId="0" fontId="30" fillId="0" borderId="42" xfId="0" applyFont="1" applyBorder="1" applyAlignment="1">
      <alignment horizontal="left"/>
    </xf>
    <xf numFmtId="0" fontId="30" fillId="0" borderId="79" xfId="0" applyFont="1" applyBorder="1" applyAlignment="1">
      <alignment horizontal="left"/>
    </xf>
    <xf numFmtId="0" fontId="28" fillId="0" borderId="78" xfId="0" applyFont="1" applyBorder="1" applyAlignment="1">
      <alignment horizontal="center"/>
    </xf>
    <xf numFmtId="0" fontId="28" fillId="0" borderId="42" xfId="0" applyFont="1" applyBorder="1" applyAlignment="1">
      <alignment horizontal="center"/>
    </xf>
    <xf numFmtId="0" fontId="28" fillId="0" borderId="94" xfId="0" applyFont="1" applyBorder="1" applyAlignment="1">
      <alignment horizontal="center"/>
    </xf>
    <xf numFmtId="0" fontId="29" fillId="7" borderId="1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9" fillId="7" borderId="3" xfId="0" applyFont="1" applyFill="1" applyBorder="1" applyAlignment="1">
      <alignment horizontal="center"/>
    </xf>
    <xf numFmtId="0" fontId="30" fillId="0" borderId="96" xfId="0" applyFont="1" applyBorder="1" applyAlignment="1">
      <alignment horizontal="left"/>
    </xf>
    <xf numFmtId="0" fontId="30" fillId="0" borderId="76" xfId="0" applyFont="1" applyBorder="1" applyAlignment="1">
      <alignment horizontal="left"/>
    </xf>
    <xf numFmtId="0" fontId="30" fillId="0" borderId="86" xfId="0" applyFont="1" applyBorder="1" applyAlignment="1">
      <alignment horizontal="left"/>
    </xf>
    <xf numFmtId="14" fontId="28" fillId="0" borderId="85" xfId="0" applyNumberFormat="1" applyFont="1" applyBorder="1" applyAlignment="1">
      <alignment horizontal="center"/>
    </xf>
    <xf numFmtId="14" fontId="28" fillId="0" borderId="76" xfId="0" applyNumberFormat="1" applyFont="1" applyBorder="1" applyAlignment="1">
      <alignment horizontal="center"/>
    </xf>
    <xf numFmtId="14" fontId="28" fillId="0" borderId="87" xfId="0" applyNumberFormat="1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3" borderId="13" xfId="0" applyFont="1" applyFill="1" applyBorder="1" applyAlignment="1">
      <alignment horizontal="center"/>
    </xf>
    <xf numFmtId="14" fontId="28" fillId="0" borderId="13" xfId="0" applyNumberFormat="1" applyFont="1" applyBorder="1" applyAlignment="1">
      <alignment horizontal="center"/>
    </xf>
    <xf numFmtId="0" fontId="28" fillId="3" borderId="13" xfId="0" applyFont="1" applyFill="1" applyBorder="1" applyAlignment="1">
      <alignment horizontal="center" wrapText="1"/>
    </xf>
    <xf numFmtId="0" fontId="28" fillId="8" borderId="56" xfId="0" applyFont="1" applyFill="1" applyBorder="1" applyAlignment="1">
      <alignment horizontal="right" vertical="center"/>
    </xf>
    <xf numFmtId="0" fontId="28" fillId="8" borderId="39" xfId="0" applyFont="1" applyFill="1" applyBorder="1" applyAlignment="1">
      <alignment horizontal="right" vertical="center"/>
    </xf>
    <xf numFmtId="0" fontId="28" fillId="8" borderId="78" xfId="0" applyFont="1" applyFill="1" applyBorder="1" applyAlignment="1">
      <alignment horizontal="right" vertical="center"/>
    </xf>
    <xf numFmtId="0" fontId="28" fillId="8" borderId="42" xfId="0" applyFont="1" applyFill="1" applyBorder="1" applyAlignment="1">
      <alignment horizontal="right" vertical="center"/>
    </xf>
    <xf numFmtId="0" fontId="28" fillId="8" borderId="85" xfId="0" applyFont="1" applyFill="1" applyBorder="1" applyAlignment="1">
      <alignment horizontal="right" vertical="center"/>
    </xf>
    <xf numFmtId="0" fontId="28" fillId="8" borderId="76" xfId="0" applyFont="1" applyFill="1" applyBorder="1" applyAlignment="1">
      <alignment horizontal="right" vertical="center"/>
    </xf>
    <xf numFmtId="0" fontId="11" fillId="3" borderId="1" xfId="6" applyFont="1" applyFill="1" applyBorder="1" applyAlignment="1">
      <alignment horizontal="center" vertical="center"/>
    </xf>
    <xf numFmtId="0" fontId="11" fillId="3" borderId="2" xfId="6" applyFont="1" applyFill="1" applyBorder="1" applyAlignment="1">
      <alignment horizontal="center" vertical="center"/>
    </xf>
    <xf numFmtId="0" fontId="11" fillId="3" borderId="54" xfId="6" applyFont="1" applyFill="1" applyBorder="1" applyAlignment="1">
      <alignment horizontal="center" vertical="center"/>
    </xf>
    <xf numFmtId="0" fontId="11" fillId="3" borderId="4" xfId="6" applyFont="1" applyFill="1" applyBorder="1" applyAlignment="1">
      <alignment horizontal="center" vertical="center"/>
    </xf>
    <xf numFmtId="0" fontId="11" fillId="3" borderId="0" xfId="6" applyFont="1" applyFill="1" applyAlignment="1">
      <alignment horizontal="center" vertical="center"/>
    </xf>
    <xf numFmtId="0" fontId="11" fillId="3" borderId="44" xfId="6" applyFont="1" applyFill="1" applyBorder="1" applyAlignment="1">
      <alignment horizontal="center" vertical="center"/>
    </xf>
    <xf numFmtId="0" fontId="11" fillId="3" borderId="6" xfId="6" applyFont="1" applyFill="1" applyBorder="1" applyAlignment="1">
      <alignment horizontal="center" vertical="center"/>
    </xf>
    <xf numFmtId="0" fontId="11" fillId="3" borderId="7" xfId="6" applyFont="1" applyFill="1" applyBorder="1" applyAlignment="1">
      <alignment horizontal="center" vertical="center"/>
    </xf>
    <xf numFmtId="0" fontId="11" fillId="3" borderId="77" xfId="6" applyFont="1" applyFill="1" applyBorder="1" applyAlignment="1">
      <alignment horizontal="center" vertical="center"/>
    </xf>
    <xf numFmtId="0" fontId="27" fillId="7" borderId="10" xfId="6" applyFont="1" applyFill="1" applyBorder="1" applyAlignment="1">
      <alignment horizontal="center" vertical="center" wrapText="1"/>
    </xf>
    <xf numFmtId="0" fontId="27" fillId="7" borderId="10" xfId="6" applyFont="1" applyFill="1" applyBorder="1" applyAlignment="1">
      <alignment horizontal="center" vertical="center"/>
    </xf>
    <xf numFmtId="0" fontId="27" fillId="7" borderId="13" xfId="6" applyFont="1" applyFill="1" applyBorder="1" applyAlignment="1">
      <alignment horizontal="center" vertical="center"/>
    </xf>
    <xf numFmtId="0" fontId="27" fillId="7" borderId="64" xfId="6" applyFont="1" applyFill="1" applyBorder="1" applyAlignment="1">
      <alignment horizontal="center" vertical="center"/>
    </xf>
    <xf numFmtId="0" fontId="30" fillId="0" borderId="80" xfId="0" applyFont="1" applyBorder="1" applyAlignment="1">
      <alignment horizontal="left"/>
    </xf>
    <xf numFmtId="0" fontId="30" fillId="0" borderId="39" xfId="0" applyFont="1" applyBorder="1" applyAlignment="1">
      <alignment horizontal="left"/>
    </xf>
    <xf numFmtId="0" fontId="30" fillId="0" borderId="52" xfId="0" applyFont="1" applyBorder="1" applyAlignment="1">
      <alignment horizontal="left"/>
    </xf>
    <xf numFmtId="0" fontId="28" fillId="0" borderId="56" xfId="0" applyFont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8" fillId="0" borderId="57" xfId="0" applyFont="1" applyBorder="1" applyAlignment="1">
      <alignment horizontal="center"/>
    </xf>
    <xf numFmtId="0" fontId="35" fillId="9" borderId="78" xfId="0" applyFont="1" applyFill="1" applyBorder="1" applyAlignment="1">
      <alignment horizontal="center"/>
    </xf>
    <xf numFmtId="0" fontId="35" fillId="9" borderId="42" xfId="0" applyFont="1" applyFill="1" applyBorder="1" applyAlignment="1">
      <alignment horizontal="center"/>
    </xf>
    <xf numFmtId="0" fontId="35" fillId="9" borderId="94" xfId="0" applyFont="1" applyFill="1" applyBorder="1" applyAlignment="1">
      <alignment horizontal="center"/>
    </xf>
    <xf numFmtId="0" fontId="28" fillId="8" borderId="63" xfId="0" applyFont="1" applyFill="1" applyBorder="1" applyAlignment="1" applyProtection="1">
      <alignment horizontal="right" vertical="center"/>
      <protection locked="0"/>
    </xf>
    <xf numFmtId="0" fontId="28" fillId="8" borderId="64" xfId="0" applyFont="1" applyFill="1" applyBorder="1" applyAlignment="1" applyProtection="1">
      <alignment horizontal="right" vertical="center"/>
      <protection locked="0"/>
    </xf>
    <xf numFmtId="0" fontId="27" fillId="7" borderId="2" xfId="6" applyFont="1" applyFill="1" applyBorder="1" applyAlignment="1" applyProtection="1">
      <alignment horizontal="center" vertical="center" wrapText="1"/>
      <protection locked="0"/>
    </xf>
    <xf numFmtId="0" fontId="27" fillId="7" borderId="3" xfId="6" applyFont="1" applyFill="1" applyBorder="1" applyAlignment="1" applyProtection="1">
      <alignment horizontal="center" vertical="center" wrapText="1"/>
      <protection locked="0"/>
    </xf>
    <xf numFmtId="0" fontId="27" fillId="7" borderId="0" xfId="6" applyFont="1" applyFill="1" applyAlignment="1" applyProtection="1">
      <alignment horizontal="center" vertical="center" wrapText="1"/>
      <protection locked="0"/>
    </xf>
    <xf numFmtId="0" fontId="27" fillId="7" borderId="5" xfId="6" applyFont="1" applyFill="1" applyBorder="1" applyAlignment="1" applyProtection="1">
      <alignment horizontal="center" vertical="center" wrapText="1"/>
      <protection locked="0"/>
    </xf>
    <xf numFmtId="0" fontId="27" fillId="7" borderId="7" xfId="6" applyFont="1" applyFill="1" applyBorder="1" applyAlignment="1" applyProtection="1">
      <alignment horizontal="center" vertical="center" wrapText="1"/>
      <protection locked="0"/>
    </xf>
    <xf numFmtId="0" fontId="27" fillId="7" borderId="8" xfId="6" applyFont="1" applyFill="1" applyBorder="1" applyAlignment="1" applyProtection="1">
      <alignment horizontal="center" vertical="center" wrapText="1"/>
      <protection locked="0"/>
    </xf>
    <xf numFmtId="0" fontId="28" fillId="8" borderId="10" xfId="0" applyFont="1" applyFill="1" applyBorder="1" applyAlignment="1">
      <alignment horizontal="center" vertical="center"/>
    </xf>
    <xf numFmtId="0" fontId="28" fillId="8" borderId="61" xfId="0" applyFont="1" applyFill="1" applyBorder="1" applyAlignment="1">
      <alignment horizontal="center" vertical="center"/>
    </xf>
    <xf numFmtId="49" fontId="28" fillId="8" borderId="78" xfId="0" applyNumberFormat="1" applyFont="1" applyFill="1" applyBorder="1" applyAlignment="1">
      <alignment horizontal="center" vertical="center"/>
    </xf>
    <xf numFmtId="49" fontId="28" fillId="8" borderId="94" xfId="0" applyNumberFormat="1" applyFont="1" applyFill="1" applyBorder="1" applyAlignment="1">
      <alignment horizontal="center" vertical="center"/>
    </xf>
    <xf numFmtId="14" fontId="28" fillId="8" borderId="78" xfId="0" applyNumberFormat="1" applyFont="1" applyFill="1" applyBorder="1" applyAlignment="1">
      <alignment horizontal="center" vertical="center"/>
    </xf>
    <xf numFmtId="14" fontId="28" fillId="8" borderId="94" xfId="0" applyNumberFormat="1" applyFont="1" applyFill="1" applyBorder="1" applyAlignment="1">
      <alignment horizontal="center" vertical="center"/>
    </xf>
    <xf numFmtId="16" fontId="28" fillId="8" borderId="64" xfId="0" applyNumberFormat="1" applyFont="1" applyFill="1" applyBorder="1" applyAlignment="1">
      <alignment horizontal="center" vertical="center"/>
    </xf>
    <xf numFmtId="16" fontId="28" fillId="8" borderId="65" xfId="0" applyNumberFormat="1" applyFont="1" applyFill="1" applyBorder="1" applyAlignment="1">
      <alignment horizontal="center" vertical="center"/>
    </xf>
    <xf numFmtId="0" fontId="28" fillId="8" borderId="9" xfId="0" applyFont="1" applyFill="1" applyBorder="1" applyAlignment="1" applyProtection="1">
      <alignment horizontal="right" vertical="center"/>
      <protection locked="0"/>
    </xf>
    <xf numFmtId="0" fontId="28" fillId="8" borderId="10" xfId="0" applyFont="1" applyFill="1" applyBorder="1" applyAlignment="1" applyProtection="1">
      <alignment horizontal="right" vertical="center"/>
      <protection locked="0"/>
    </xf>
    <xf numFmtId="0" fontId="28" fillId="8" borderId="12" xfId="0" applyFont="1" applyFill="1" applyBorder="1" applyAlignment="1" applyProtection="1">
      <alignment horizontal="right" vertical="center"/>
      <protection locked="0"/>
    </xf>
    <xf numFmtId="0" fontId="28" fillId="8" borderId="13" xfId="0" applyFont="1" applyFill="1" applyBorder="1" applyAlignment="1" applyProtection="1">
      <alignment horizontal="right" vertical="center"/>
      <protection locked="0"/>
    </xf>
    <xf numFmtId="0" fontId="31" fillId="10" borderId="4" xfId="1" applyFont="1" applyFill="1" applyBorder="1" applyAlignment="1" applyProtection="1">
      <alignment horizontal="center" vertical="center"/>
      <protection locked="0"/>
    </xf>
    <xf numFmtId="0" fontId="31" fillId="10" borderId="0" xfId="1" applyFont="1" applyFill="1" applyAlignment="1" applyProtection="1">
      <alignment horizontal="center" vertical="center"/>
      <protection locked="0"/>
    </xf>
    <xf numFmtId="0" fontId="31" fillId="10" borderId="5" xfId="1" applyFont="1" applyFill="1" applyBorder="1" applyAlignment="1" applyProtection="1">
      <alignment horizontal="center" vertical="center"/>
      <protection locked="0"/>
    </xf>
    <xf numFmtId="0" fontId="4" fillId="2" borderId="9" xfId="1" applyFont="1" applyFill="1" applyBorder="1" applyAlignment="1" applyProtection="1">
      <alignment vertical="center" wrapText="1"/>
      <protection locked="0"/>
    </xf>
    <xf numFmtId="0" fontId="4" fillId="2" borderId="12" xfId="1" applyFont="1" applyFill="1" applyBorder="1" applyAlignment="1" applyProtection="1">
      <alignment vertical="center" wrapText="1"/>
      <protection locked="0"/>
    </xf>
    <xf numFmtId="0" fontId="4" fillId="2" borderId="10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164" fontId="4" fillId="2" borderId="11" xfId="2" applyFont="1" applyFill="1" applyBorder="1" applyAlignment="1" applyProtection="1">
      <alignment horizontal="left" vertical="center" wrapText="1"/>
      <protection locked="0"/>
    </xf>
    <xf numFmtId="164" fontId="4" fillId="2" borderId="17" xfId="2" applyFont="1" applyFill="1" applyBorder="1" applyAlignment="1" applyProtection="1">
      <alignment horizontal="left" vertical="center" wrapText="1"/>
      <protection locked="0"/>
    </xf>
    <xf numFmtId="0" fontId="11" fillId="3" borderId="1" xfId="6" applyFont="1" applyFill="1" applyBorder="1" applyAlignment="1" applyProtection="1">
      <alignment horizontal="center" vertical="center"/>
      <protection locked="0"/>
    </xf>
    <xf numFmtId="0" fontId="11" fillId="3" borderId="2" xfId="6" applyFont="1" applyFill="1" applyBorder="1" applyAlignment="1" applyProtection="1">
      <alignment horizontal="center" vertical="center"/>
      <protection locked="0"/>
    </xf>
    <xf numFmtId="0" fontId="11" fillId="3" borderId="4" xfId="6" applyFont="1" applyFill="1" applyBorder="1" applyAlignment="1" applyProtection="1">
      <alignment horizontal="center" vertical="center"/>
      <protection locked="0"/>
    </xf>
    <xf numFmtId="0" fontId="11" fillId="3" borderId="0" xfId="6" applyFont="1" applyFill="1" applyAlignment="1" applyProtection="1">
      <alignment horizontal="center" vertical="center"/>
      <protection locked="0"/>
    </xf>
    <xf numFmtId="0" fontId="11" fillId="3" borderId="6" xfId="6" applyFont="1" applyFill="1" applyBorder="1" applyAlignment="1" applyProtection="1">
      <alignment horizontal="center" vertical="center"/>
      <protection locked="0"/>
    </xf>
    <xf numFmtId="0" fontId="11" fillId="3" borderId="7" xfId="6" applyFont="1" applyFill="1" applyBorder="1" applyAlignment="1" applyProtection="1">
      <alignment horizontal="center" vertical="center"/>
      <protection locked="0"/>
    </xf>
    <xf numFmtId="164" fontId="11" fillId="3" borderId="13" xfId="2" applyFont="1" applyFill="1" applyBorder="1" applyAlignment="1" applyProtection="1">
      <alignment horizontal="center" vertical="center" wrapText="1"/>
      <protection locked="0"/>
    </xf>
    <xf numFmtId="0" fontId="11" fillId="3" borderId="13" xfId="1" applyFont="1" applyFill="1" applyBorder="1" applyAlignment="1" applyProtection="1">
      <alignment horizontal="center" vertical="center" wrapText="1"/>
      <protection locked="0"/>
    </xf>
    <xf numFmtId="165" fontId="10" fillId="3" borderId="50" xfId="2" applyNumberFormat="1" applyFont="1" applyFill="1" applyBorder="1" applyAlignment="1" applyProtection="1">
      <alignment horizontal="center" vertical="center" wrapText="1"/>
      <protection locked="0"/>
    </xf>
    <xf numFmtId="165" fontId="10" fillId="3" borderId="44" xfId="2" applyNumberFormat="1" applyFont="1" applyFill="1" applyBorder="1" applyAlignment="1" applyProtection="1">
      <alignment horizontal="center" vertical="center" wrapText="1"/>
      <protection locked="0"/>
    </xf>
    <xf numFmtId="165" fontId="10" fillId="3" borderId="77" xfId="2" applyNumberFormat="1" applyFont="1" applyFill="1" applyBorder="1" applyAlignment="1" applyProtection="1">
      <alignment horizontal="center" vertical="center" wrapText="1"/>
      <protection locked="0"/>
    </xf>
    <xf numFmtId="164" fontId="11" fillId="3" borderId="58" xfId="2" applyFont="1" applyFill="1" applyBorder="1" applyAlignment="1" applyProtection="1">
      <alignment horizontal="center" vertical="center" wrapText="1"/>
      <protection locked="0"/>
    </xf>
    <xf numFmtId="164" fontId="11" fillId="3" borderId="59" xfId="2" applyFont="1" applyFill="1" applyBorder="1" applyAlignment="1" applyProtection="1">
      <alignment horizontal="center" vertical="center" wrapText="1"/>
      <protection locked="0"/>
    </xf>
    <xf numFmtId="164" fontId="11" fillId="3" borderId="34" xfId="2" applyFont="1" applyFill="1" applyBorder="1" applyAlignment="1" applyProtection="1">
      <alignment horizontal="center" vertical="center" wrapText="1"/>
      <protection locked="0"/>
    </xf>
    <xf numFmtId="164" fontId="11" fillId="3" borderId="67" xfId="2" applyFont="1" applyFill="1" applyBorder="1" applyAlignment="1" applyProtection="1">
      <alignment horizontal="center" vertical="center" wrapText="1"/>
      <protection locked="0"/>
    </xf>
    <xf numFmtId="49" fontId="28" fillId="8" borderId="13" xfId="0" applyNumberFormat="1" applyFont="1" applyFill="1" applyBorder="1" applyAlignment="1">
      <alignment horizontal="center" vertical="center"/>
    </xf>
    <xf numFmtId="0" fontId="28" fillId="8" borderId="13" xfId="0" applyFont="1" applyFill="1" applyBorder="1" applyAlignment="1">
      <alignment horizontal="center" vertical="center"/>
    </xf>
    <xf numFmtId="0" fontId="28" fillId="8" borderId="62" xfId="0" applyFont="1" applyFill="1" applyBorder="1" applyAlignment="1">
      <alignment horizontal="center" vertical="center"/>
    </xf>
    <xf numFmtId="14" fontId="28" fillId="8" borderId="13" xfId="0" applyNumberFormat="1" applyFont="1" applyFill="1" applyBorder="1" applyAlignment="1">
      <alignment horizontal="center" vertical="center"/>
    </xf>
    <xf numFmtId="14" fontId="28" fillId="8" borderId="62" xfId="0" applyNumberFormat="1" applyFont="1" applyFill="1" applyBorder="1" applyAlignment="1">
      <alignment horizontal="center" vertical="center"/>
    </xf>
    <xf numFmtId="0" fontId="27" fillId="7" borderId="1" xfId="6" applyFont="1" applyFill="1" applyBorder="1" applyAlignment="1" applyProtection="1">
      <alignment horizontal="center" vertical="center" wrapText="1"/>
      <protection locked="0"/>
    </xf>
    <xf numFmtId="0" fontId="27" fillId="7" borderId="4" xfId="6" applyFont="1" applyFill="1" applyBorder="1" applyAlignment="1" applyProtection="1">
      <alignment horizontal="center" vertical="center" wrapText="1"/>
      <protection locked="0"/>
    </xf>
    <xf numFmtId="0" fontId="27" fillId="7" borderId="6" xfId="6" applyFont="1" applyFill="1" applyBorder="1" applyAlignment="1" applyProtection="1">
      <alignment horizontal="center" vertical="center" wrapText="1"/>
      <protection locked="0"/>
    </xf>
    <xf numFmtId="165" fontId="10" fillId="3" borderId="13" xfId="2" applyNumberFormat="1" applyFont="1" applyFill="1" applyBorder="1" applyAlignment="1" applyProtection="1">
      <alignment horizontal="center" vertical="center" wrapText="1"/>
      <protection locked="0"/>
    </xf>
    <xf numFmtId="0" fontId="11" fillId="3" borderId="58" xfId="1" applyFont="1" applyFill="1" applyBorder="1" applyAlignment="1" applyProtection="1">
      <alignment horizontal="center" vertical="center" wrapText="1"/>
      <protection locked="0"/>
    </xf>
    <xf numFmtId="0" fontId="11" fillId="3" borderId="34" xfId="1" applyFont="1" applyFill="1" applyBorder="1" applyAlignment="1" applyProtection="1">
      <alignment horizontal="center" vertical="center" wrapText="1"/>
      <protection locked="0"/>
    </xf>
    <xf numFmtId="0" fontId="11" fillId="3" borderId="10" xfId="1" applyFont="1" applyFill="1" applyBorder="1" applyAlignment="1" applyProtection="1">
      <alignment horizontal="center" vertical="center" wrapText="1"/>
      <protection locked="0"/>
    </xf>
    <xf numFmtId="164" fontId="11" fillId="3" borderId="10" xfId="2" applyFont="1" applyFill="1" applyBorder="1" applyAlignment="1" applyProtection="1">
      <alignment horizontal="center" vertical="center" wrapText="1"/>
      <protection locked="0"/>
    </xf>
    <xf numFmtId="164" fontId="11" fillId="3" borderId="55" xfId="2" applyFont="1" applyFill="1" applyBorder="1" applyAlignment="1" applyProtection="1">
      <alignment horizontal="center" vertical="center" wrapText="1"/>
      <protection locked="0"/>
    </xf>
    <xf numFmtId="165" fontId="10" fillId="3" borderId="9" xfId="2" applyNumberFormat="1" applyFont="1" applyFill="1" applyBorder="1" applyAlignment="1" applyProtection="1">
      <alignment horizontal="center" vertical="center" wrapText="1"/>
      <protection locked="0"/>
    </xf>
    <xf numFmtId="165" fontId="10" fillId="3" borderId="12" xfId="2" applyNumberFormat="1" applyFont="1" applyFill="1" applyBorder="1" applyAlignment="1" applyProtection="1">
      <alignment horizontal="center" vertical="center" wrapText="1"/>
      <protection locked="0"/>
    </xf>
    <xf numFmtId="165" fontId="10" fillId="3" borderId="73" xfId="2" applyNumberFormat="1" applyFont="1" applyFill="1" applyBorder="1" applyAlignment="1" applyProtection="1">
      <alignment horizontal="center" vertical="center" wrapText="1"/>
      <protection locked="0"/>
    </xf>
    <xf numFmtId="165" fontId="10" fillId="3" borderId="63" xfId="2" applyNumberFormat="1" applyFont="1" applyFill="1" applyBorder="1" applyAlignment="1" applyProtection="1">
      <alignment horizontal="center" vertical="center" wrapText="1"/>
      <protection locked="0"/>
    </xf>
    <xf numFmtId="164" fontId="11" fillId="3" borderId="64" xfId="2" applyFont="1" applyFill="1" applyBorder="1" applyAlignment="1" applyProtection="1">
      <alignment horizontal="center" vertical="center" wrapText="1"/>
      <protection locked="0"/>
    </xf>
    <xf numFmtId="165" fontId="10" fillId="0" borderId="71" xfId="2" applyNumberFormat="1" applyFont="1" applyFill="1" applyBorder="1" applyAlignment="1" applyProtection="1">
      <alignment horizontal="center" vertical="center" wrapText="1"/>
      <protection locked="0"/>
    </xf>
    <xf numFmtId="165" fontId="10" fillId="0" borderId="66" xfId="2" applyNumberFormat="1" applyFont="1" applyFill="1" applyBorder="1" applyAlignment="1" applyProtection="1">
      <alignment horizontal="center" vertical="center" wrapText="1"/>
      <protection locked="0"/>
    </xf>
    <xf numFmtId="165" fontId="10" fillId="0" borderId="69" xfId="2" applyNumberFormat="1" applyFont="1" applyFill="1" applyBorder="1" applyAlignment="1" applyProtection="1">
      <alignment horizontal="center" vertical="center" wrapText="1"/>
      <protection locked="0"/>
    </xf>
    <xf numFmtId="0" fontId="11" fillId="3" borderId="59" xfId="1" applyFont="1" applyFill="1" applyBorder="1" applyAlignment="1" applyProtection="1">
      <alignment horizontal="center" vertical="center" wrapText="1"/>
      <protection locked="0"/>
    </xf>
    <xf numFmtId="0" fontId="11" fillId="3" borderId="67" xfId="1" applyFont="1" applyFill="1" applyBorder="1" applyAlignment="1" applyProtection="1">
      <alignment horizontal="center" vertical="center" wrapText="1"/>
      <protection locked="0"/>
    </xf>
    <xf numFmtId="0" fontId="11" fillId="3" borderId="60" xfId="1" applyFont="1" applyFill="1" applyBorder="1" applyAlignment="1" applyProtection="1">
      <alignment horizontal="center" vertical="center" wrapText="1"/>
      <protection locked="0"/>
    </xf>
    <xf numFmtId="0" fontId="11" fillId="3" borderId="17" xfId="1" applyFont="1" applyFill="1" applyBorder="1" applyAlignment="1" applyProtection="1">
      <alignment horizontal="center" vertical="center" wrapText="1"/>
      <protection locked="0"/>
    </xf>
    <xf numFmtId="0" fontId="13" fillId="3" borderId="59" xfId="1" applyFont="1" applyFill="1" applyBorder="1" applyAlignment="1" applyProtection="1">
      <alignment horizontal="center" vertical="center" wrapText="1"/>
      <protection locked="0"/>
    </xf>
    <xf numFmtId="0" fontId="13" fillId="3" borderId="67" xfId="1" applyFont="1" applyFill="1" applyBorder="1" applyAlignment="1" applyProtection="1">
      <alignment horizontal="center" vertical="center" wrapText="1"/>
      <protection locked="0"/>
    </xf>
    <xf numFmtId="164" fontId="13" fillId="3" borderId="59" xfId="2" applyFont="1" applyFill="1" applyBorder="1" applyAlignment="1" applyProtection="1">
      <alignment horizontal="center" vertical="center" wrapText="1"/>
      <protection locked="0"/>
    </xf>
    <xf numFmtId="164" fontId="13" fillId="3" borderId="67" xfId="2" applyFont="1" applyFill="1" applyBorder="1" applyAlignment="1" applyProtection="1">
      <alignment horizontal="center" vertical="center" wrapText="1"/>
      <protection locked="0"/>
    </xf>
    <xf numFmtId="0" fontId="10" fillId="3" borderId="9" xfId="1" applyFont="1" applyFill="1" applyBorder="1" applyAlignment="1" applyProtection="1">
      <alignment horizontal="center" vertical="center" wrapText="1"/>
      <protection locked="0"/>
    </xf>
    <xf numFmtId="0" fontId="10" fillId="3" borderId="12" xfId="1" applyFont="1" applyFill="1" applyBorder="1" applyAlignment="1" applyProtection="1">
      <alignment horizontal="center" vertical="center" wrapText="1"/>
      <protection locked="0"/>
    </xf>
    <xf numFmtId="0" fontId="10" fillId="3" borderId="73" xfId="1" applyFont="1" applyFill="1" applyBorder="1" applyAlignment="1" applyProtection="1">
      <alignment horizontal="center" vertical="center" wrapText="1"/>
      <protection locked="0"/>
    </xf>
    <xf numFmtId="0" fontId="11" fillId="3" borderId="55" xfId="1" applyFont="1" applyFill="1" applyBorder="1" applyAlignment="1" applyProtection="1">
      <alignment horizontal="center" vertical="center" wrapText="1"/>
      <protection locked="0"/>
    </xf>
    <xf numFmtId="0" fontId="10" fillId="3" borderId="71" xfId="1" applyFont="1" applyFill="1" applyBorder="1" applyAlignment="1" applyProtection="1">
      <alignment horizontal="center" vertical="center" wrapText="1"/>
      <protection locked="0"/>
    </xf>
    <xf numFmtId="0" fontId="10" fillId="3" borderId="66" xfId="1" applyFont="1" applyFill="1" applyBorder="1" applyAlignment="1" applyProtection="1">
      <alignment horizontal="center" vertical="center" wrapText="1"/>
      <protection locked="0"/>
    </xf>
    <xf numFmtId="0" fontId="11" fillId="3" borderId="62" xfId="1" applyFont="1" applyFill="1" applyBorder="1" applyAlignment="1" applyProtection="1">
      <alignment horizontal="center" vertical="center" wrapText="1"/>
      <protection locked="0"/>
    </xf>
    <xf numFmtId="0" fontId="11" fillId="3" borderId="61" xfId="1" applyFont="1" applyFill="1" applyBorder="1" applyAlignment="1" applyProtection="1">
      <alignment horizontal="center" vertical="center" wrapText="1"/>
      <protection locked="0"/>
    </xf>
    <xf numFmtId="0" fontId="11" fillId="3" borderId="58" xfId="4" applyFont="1" applyFill="1" applyBorder="1" applyAlignment="1" applyProtection="1">
      <alignment horizontal="center" vertical="center" wrapText="1"/>
      <protection locked="0"/>
    </xf>
    <xf numFmtId="0" fontId="11" fillId="3" borderId="67" xfId="4" applyFont="1" applyFill="1" applyBorder="1" applyAlignment="1" applyProtection="1">
      <alignment horizontal="center" vertical="center" wrapText="1"/>
      <protection locked="0"/>
    </xf>
    <xf numFmtId="0" fontId="11" fillId="3" borderId="13" xfId="4" applyFont="1" applyFill="1" applyBorder="1" applyAlignment="1" applyProtection="1">
      <alignment horizontal="center" vertical="center" wrapText="1"/>
      <protection locked="0"/>
    </xf>
    <xf numFmtId="164" fontId="11" fillId="3" borderId="13" xfId="3" applyFont="1" applyFill="1" applyBorder="1" applyAlignment="1" applyProtection="1">
      <alignment horizontal="center" vertical="center" wrapText="1"/>
      <protection locked="0"/>
    </xf>
    <xf numFmtId="0" fontId="10" fillId="3" borderId="13" xfId="1" applyFont="1" applyFill="1" applyBorder="1" applyAlignment="1" applyProtection="1">
      <alignment horizontal="center" vertical="center" wrapText="1"/>
      <protection locked="0"/>
    </xf>
    <xf numFmtId="165" fontId="10" fillId="3" borderId="58" xfId="2" applyNumberFormat="1" applyFont="1" applyFill="1" applyBorder="1" applyAlignment="1" applyProtection="1">
      <alignment horizontal="center" vertical="center" wrapText="1"/>
      <protection locked="0"/>
    </xf>
    <xf numFmtId="0" fontId="13" fillId="3" borderId="58" xfId="1" applyFont="1" applyFill="1" applyBorder="1" applyAlignment="1" applyProtection="1">
      <alignment horizontal="center" vertical="center" wrapText="1"/>
      <protection locked="0"/>
    </xf>
    <xf numFmtId="165" fontId="10" fillId="3" borderId="71" xfId="3" applyNumberFormat="1" applyFont="1" applyFill="1" applyBorder="1" applyAlignment="1" applyProtection="1">
      <alignment horizontal="center" vertical="center" wrapText="1"/>
      <protection locked="0"/>
    </xf>
    <xf numFmtId="165" fontId="10" fillId="3" borderId="66" xfId="3" applyNumberFormat="1" applyFont="1" applyFill="1" applyBorder="1" applyAlignment="1" applyProtection="1">
      <alignment horizontal="center" vertical="center" wrapText="1"/>
      <protection locked="0"/>
    </xf>
    <xf numFmtId="165" fontId="10" fillId="3" borderId="69" xfId="3" applyNumberFormat="1" applyFont="1" applyFill="1" applyBorder="1" applyAlignment="1" applyProtection="1">
      <alignment horizontal="center" vertical="center" wrapText="1"/>
      <protection locked="0"/>
    </xf>
    <xf numFmtId="164" fontId="11" fillId="3" borderId="10" xfId="3" applyFont="1" applyFill="1" applyBorder="1" applyAlignment="1" applyProtection="1">
      <alignment horizontal="center" vertical="center" wrapText="1"/>
      <protection locked="0"/>
    </xf>
    <xf numFmtId="164" fontId="11" fillId="3" borderId="58" xfId="3" applyFont="1" applyFill="1" applyBorder="1" applyAlignment="1" applyProtection="1">
      <alignment horizontal="center" vertical="center" wrapText="1"/>
      <protection locked="0"/>
    </xf>
    <xf numFmtId="164" fontId="11" fillId="3" borderId="55" xfId="3" applyFont="1" applyFill="1" applyBorder="1" applyAlignment="1" applyProtection="1">
      <alignment horizontal="center" vertical="center" wrapText="1"/>
      <protection locked="0"/>
    </xf>
    <xf numFmtId="164" fontId="11" fillId="3" borderId="59" xfId="3" applyFont="1" applyFill="1" applyBorder="1" applyAlignment="1" applyProtection="1">
      <alignment horizontal="center" vertical="center" wrapText="1"/>
      <protection locked="0"/>
    </xf>
    <xf numFmtId="164" fontId="11" fillId="3" borderId="34" xfId="3" applyFont="1" applyFill="1" applyBorder="1" applyAlignment="1" applyProtection="1">
      <alignment horizontal="center" vertical="center" wrapText="1"/>
      <protection locked="0"/>
    </xf>
    <xf numFmtId="0" fontId="11" fillId="3" borderId="10" xfId="4" applyFont="1" applyFill="1" applyBorder="1" applyAlignment="1" applyProtection="1">
      <alignment horizontal="center" vertical="center" wrapText="1"/>
      <protection locked="0"/>
    </xf>
    <xf numFmtId="0" fontId="11" fillId="3" borderId="55" xfId="4" applyFont="1" applyFill="1" applyBorder="1" applyAlignment="1" applyProtection="1">
      <alignment horizontal="center" vertical="center" wrapText="1"/>
      <protection locked="0"/>
    </xf>
    <xf numFmtId="0" fontId="11" fillId="3" borderId="59" xfId="4" applyFont="1" applyFill="1" applyBorder="1" applyAlignment="1" applyProtection="1">
      <alignment horizontal="center" vertical="center" wrapText="1"/>
      <protection locked="0"/>
    </xf>
    <xf numFmtId="164" fontId="13" fillId="3" borderId="58" xfId="2" applyFont="1" applyFill="1" applyBorder="1" applyAlignment="1" applyProtection="1">
      <alignment horizontal="center" vertical="center" wrapText="1"/>
      <protection locked="0"/>
    </xf>
    <xf numFmtId="0" fontId="11" fillId="3" borderId="68" xfId="1" applyFont="1" applyFill="1" applyBorder="1" applyAlignment="1" applyProtection="1">
      <alignment horizontal="center" vertical="center" wrapText="1"/>
      <protection locked="0"/>
    </xf>
    <xf numFmtId="164" fontId="11" fillId="3" borderId="13" xfId="2" quotePrefix="1" applyFont="1" applyFill="1" applyBorder="1" applyAlignment="1" applyProtection="1">
      <alignment horizontal="center" vertical="center" wrapText="1"/>
      <protection locked="0"/>
    </xf>
    <xf numFmtId="165" fontId="10" fillId="3" borderId="75" xfId="2" applyNumberFormat="1" applyFont="1" applyFill="1" applyBorder="1" applyAlignment="1" applyProtection="1">
      <alignment horizontal="center" vertical="center" wrapText="1"/>
      <protection locked="0"/>
    </xf>
    <xf numFmtId="164" fontId="11" fillId="3" borderId="66" xfId="2" applyFont="1" applyFill="1" applyBorder="1" applyAlignment="1" applyProtection="1">
      <alignment horizontal="center" vertical="center" wrapText="1"/>
      <protection locked="0"/>
    </xf>
    <xf numFmtId="165" fontId="10" fillId="3" borderId="74" xfId="2" applyNumberFormat="1" applyFont="1" applyFill="1" applyBorder="1" applyAlignment="1" applyProtection="1">
      <alignment horizontal="center" vertical="center" wrapText="1"/>
      <protection locked="0"/>
    </xf>
    <xf numFmtId="164" fontId="11" fillId="3" borderId="71" xfId="2" applyFont="1" applyFill="1" applyBorder="1" applyAlignment="1" applyProtection="1">
      <alignment horizontal="center" vertical="center" wrapText="1"/>
      <protection locked="0"/>
    </xf>
    <xf numFmtId="165" fontId="10" fillId="3" borderId="72" xfId="2" applyNumberFormat="1" applyFont="1" applyFill="1" applyBorder="1" applyAlignment="1" applyProtection="1">
      <alignment horizontal="center" vertical="center" wrapText="1"/>
      <protection locked="0"/>
    </xf>
    <xf numFmtId="165" fontId="10" fillId="3" borderId="66" xfId="2" applyNumberFormat="1" applyFont="1" applyFill="1" applyBorder="1" applyAlignment="1" applyProtection="1">
      <alignment horizontal="center" vertical="center" wrapText="1"/>
      <protection locked="0"/>
    </xf>
    <xf numFmtId="165" fontId="10" fillId="3" borderId="69" xfId="2" applyNumberFormat="1" applyFont="1" applyFill="1" applyBorder="1" applyAlignment="1" applyProtection="1">
      <alignment horizontal="center" vertical="center" wrapText="1"/>
      <protection locked="0"/>
    </xf>
    <xf numFmtId="165" fontId="10" fillId="3" borderId="71" xfId="2" applyNumberFormat="1" applyFont="1" applyFill="1" applyBorder="1" applyAlignment="1" applyProtection="1">
      <alignment horizontal="center" vertical="center" wrapText="1"/>
      <protection locked="0"/>
    </xf>
    <xf numFmtId="0" fontId="11" fillId="3" borderId="70" xfId="1" applyFont="1" applyFill="1" applyBorder="1" applyAlignment="1" applyProtection="1">
      <alignment horizontal="center" vertical="center" wrapText="1"/>
      <protection locked="0"/>
    </xf>
    <xf numFmtId="0" fontId="31" fillId="2" borderId="1" xfId="1" applyFont="1" applyFill="1" applyBorder="1" applyAlignment="1" applyProtection="1">
      <alignment horizontal="center" vertical="center"/>
      <protection locked="0"/>
    </xf>
    <xf numFmtId="0" fontId="31" fillId="2" borderId="2" xfId="1" applyFont="1" applyFill="1" applyBorder="1" applyAlignment="1" applyProtection="1">
      <alignment horizontal="center" vertical="center"/>
      <protection locked="0"/>
    </xf>
    <xf numFmtId="0" fontId="31" fillId="2" borderId="0" xfId="1" applyFont="1" applyFill="1" applyAlignment="1" applyProtection="1">
      <alignment horizontal="center" vertical="center"/>
      <protection locked="0"/>
    </xf>
    <xf numFmtId="0" fontId="31" fillId="2" borderId="40" xfId="1" applyFont="1" applyFill="1" applyBorder="1" applyAlignment="1" applyProtection="1">
      <alignment horizontal="center" vertical="center"/>
      <protection locked="0"/>
    </xf>
    <xf numFmtId="0" fontId="31" fillId="2" borderId="41" xfId="1" applyFont="1" applyFill="1" applyBorder="1" applyAlignment="1" applyProtection="1">
      <alignment horizontal="center" vertical="center"/>
      <protection locked="0"/>
    </xf>
    <xf numFmtId="0" fontId="11" fillId="5" borderId="53" xfId="1" applyFont="1" applyFill="1" applyBorder="1" applyAlignment="1" applyProtection="1">
      <alignment horizontal="center" vertical="center" wrapText="1"/>
      <protection locked="0"/>
    </xf>
    <xf numFmtId="0" fontId="11" fillId="5" borderId="2" xfId="1" applyFont="1" applyFill="1" applyBorder="1" applyAlignment="1" applyProtection="1">
      <alignment horizontal="center" vertical="center" wrapText="1"/>
      <protection locked="0"/>
    </xf>
    <xf numFmtId="0" fontId="11" fillId="5" borderId="54" xfId="1" applyFont="1" applyFill="1" applyBorder="1" applyAlignment="1" applyProtection="1">
      <alignment horizontal="center" vertical="center" wrapText="1"/>
      <protection locked="0"/>
    </xf>
    <xf numFmtId="0" fontId="11" fillId="5" borderId="55" xfId="1" applyFont="1" applyFill="1" applyBorder="1" applyAlignment="1" applyProtection="1">
      <alignment horizontal="center" vertical="center" textRotation="90" wrapText="1"/>
      <protection locked="0"/>
    </xf>
    <xf numFmtId="0" fontId="11" fillId="5" borderId="59" xfId="1" applyFont="1" applyFill="1" applyBorder="1" applyAlignment="1" applyProtection="1">
      <alignment horizontal="center" vertical="center" textRotation="90" wrapText="1"/>
      <protection locked="0"/>
    </xf>
    <xf numFmtId="0" fontId="11" fillId="5" borderId="10" xfId="1" applyFont="1" applyFill="1" applyBorder="1" applyAlignment="1" applyProtection="1">
      <alignment horizontal="center" vertical="center" wrapText="1"/>
      <protection locked="0"/>
    </xf>
    <xf numFmtId="0" fontId="11" fillId="5" borderId="58" xfId="1" applyFont="1" applyFill="1" applyBorder="1" applyAlignment="1" applyProtection="1">
      <alignment horizontal="center" vertical="center" wrapText="1"/>
      <protection locked="0"/>
    </xf>
    <xf numFmtId="0" fontId="11" fillId="5" borderId="56" xfId="1" applyFont="1" applyFill="1" applyBorder="1" applyAlignment="1" applyProtection="1">
      <alignment horizontal="center" vertical="center"/>
      <protection locked="0"/>
    </xf>
    <xf numFmtId="0" fontId="11" fillId="5" borderId="39" xfId="1" applyFont="1" applyFill="1" applyBorder="1" applyAlignment="1" applyProtection="1">
      <alignment horizontal="center" vertical="center"/>
      <protection locked="0"/>
    </xf>
    <xf numFmtId="0" fontId="11" fillId="5" borderId="57" xfId="1" applyFont="1" applyFill="1" applyBorder="1" applyAlignment="1" applyProtection="1">
      <alignment horizontal="center" vertical="center"/>
      <protection locked="0"/>
    </xf>
    <xf numFmtId="0" fontId="11" fillId="5" borderId="1" xfId="1" applyFont="1" applyFill="1" applyBorder="1" applyAlignment="1" applyProtection="1">
      <alignment horizontal="center" vertical="center" textRotation="90" wrapText="1"/>
      <protection locked="0"/>
    </xf>
    <xf numFmtId="0" fontId="11" fillId="5" borderId="4" xfId="1" applyFont="1" applyFill="1" applyBorder="1" applyAlignment="1" applyProtection="1">
      <alignment horizontal="center" vertical="center" textRotation="90" wrapText="1"/>
      <protection locked="0"/>
    </xf>
    <xf numFmtId="0" fontId="11" fillId="5" borderId="52" xfId="1" applyFont="1" applyFill="1" applyBorder="1" applyAlignment="1" applyProtection="1">
      <alignment horizontal="center" vertical="center" wrapText="1"/>
      <protection locked="0"/>
    </xf>
    <xf numFmtId="0" fontId="11" fillId="5" borderId="50" xfId="1" applyFont="1" applyFill="1" applyBorder="1" applyAlignment="1" applyProtection="1">
      <alignment horizontal="center" vertical="center" wrapText="1"/>
      <protection locked="0"/>
    </xf>
    <xf numFmtId="0" fontId="11" fillId="5" borderId="10" xfId="1" applyFont="1" applyFill="1" applyBorder="1" applyAlignment="1" applyProtection="1">
      <alignment horizontal="center" vertical="center" textRotation="90" wrapText="1"/>
      <protection locked="0"/>
    </xf>
    <xf numFmtId="0" fontId="11" fillId="5" borderId="58" xfId="1" applyFont="1" applyFill="1" applyBorder="1" applyAlignment="1" applyProtection="1">
      <alignment horizontal="center" vertical="center" textRotation="90" wrapText="1"/>
      <protection locked="0"/>
    </xf>
    <xf numFmtId="0" fontId="11" fillId="3" borderId="64" xfId="1" applyFont="1" applyFill="1" applyBorder="1" applyAlignment="1" applyProtection="1">
      <alignment horizontal="center" vertical="center" wrapText="1"/>
      <protection locked="0"/>
    </xf>
    <xf numFmtId="0" fontId="2" fillId="0" borderId="0" xfId="1" applyAlignment="1" applyProtection="1">
      <alignment horizontal="left" vertical="center" wrapText="1"/>
      <protection locked="0"/>
    </xf>
    <xf numFmtId="0" fontId="27" fillId="7" borderId="54" xfId="6" applyFont="1" applyFill="1" applyBorder="1" applyAlignment="1" applyProtection="1">
      <alignment horizontal="center" vertical="center" wrapText="1"/>
      <protection locked="0"/>
    </xf>
    <xf numFmtId="0" fontId="27" fillId="7" borderId="44" xfId="6" applyFont="1" applyFill="1" applyBorder="1" applyAlignment="1" applyProtection="1">
      <alignment horizontal="center" vertical="center" wrapText="1"/>
      <protection locked="0"/>
    </xf>
    <xf numFmtId="0" fontId="27" fillId="7" borderId="77" xfId="6" applyFont="1" applyFill="1" applyBorder="1" applyAlignment="1" applyProtection="1">
      <alignment horizontal="center" vertical="center" wrapText="1"/>
      <protection locked="0"/>
    </xf>
    <xf numFmtId="0" fontId="25" fillId="0" borderId="0" xfId="1" applyFont="1" applyAlignment="1" applyProtection="1">
      <alignment horizontal="center" vertical="center" wrapText="1"/>
      <protection locked="0"/>
    </xf>
    <xf numFmtId="164" fontId="11" fillId="3" borderId="85" xfId="3" applyFont="1" applyFill="1" applyBorder="1" applyAlignment="1" applyProtection="1">
      <alignment horizontal="center" vertical="center" wrapText="1"/>
      <protection locked="0"/>
    </xf>
    <xf numFmtId="164" fontId="11" fillId="3" borderId="76" xfId="3" applyFont="1" applyFill="1" applyBorder="1" applyAlignment="1" applyProtection="1">
      <alignment horizontal="center" vertical="center" wrapText="1"/>
      <protection locked="0"/>
    </xf>
    <xf numFmtId="164" fontId="11" fillId="3" borderId="87" xfId="3" applyFont="1" applyFill="1" applyBorder="1" applyAlignment="1" applyProtection="1">
      <alignment horizontal="center" vertical="center" wrapText="1"/>
      <protection locked="0"/>
    </xf>
    <xf numFmtId="164" fontId="11" fillId="3" borderId="84" xfId="3" applyFont="1" applyFill="1" applyBorder="1" applyAlignment="1" applyProtection="1">
      <alignment horizontal="center" vertical="center" wrapText="1"/>
      <protection locked="0"/>
    </xf>
    <xf numFmtId="164" fontId="11" fillId="3" borderId="7" xfId="3" applyFont="1" applyFill="1" applyBorder="1" applyAlignment="1" applyProtection="1">
      <alignment horizontal="center" vertical="center" wrapText="1"/>
      <protection locked="0"/>
    </xf>
    <xf numFmtId="164" fontId="11" fillId="3" borderId="77" xfId="3" applyFont="1" applyFill="1" applyBorder="1" applyAlignment="1" applyProtection="1">
      <alignment horizontal="center" vertical="center" wrapText="1"/>
      <protection locked="0"/>
    </xf>
    <xf numFmtId="164" fontId="11" fillId="3" borderId="8" xfId="3" applyFont="1" applyFill="1" applyBorder="1" applyAlignment="1" applyProtection="1">
      <alignment horizontal="center" vertical="center" wrapText="1"/>
      <protection locked="0"/>
    </xf>
    <xf numFmtId="164" fontId="11" fillId="3" borderId="86" xfId="3" applyFont="1" applyFill="1" applyBorder="1" applyAlignment="1" applyProtection="1">
      <alignment horizontal="center" vertical="center" wrapText="1"/>
      <protection locked="0"/>
    </xf>
    <xf numFmtId="164" fontId="11" fillId="3" borderId="64" xfId="3" applyFont="1" applyFill="1" applyBorder="1" applyAlignment="1" applyProtection="1">
      <alignment horizontal="center" vertical="center" wrapText="1"/>
      <protection locked="0"/>
    </xf>
    <xf numFmtId="0" fontId="2" fillId="0" borderId="0" xfId="1" applyAlignment="1" applyProtection="1">
      <alignment horizontal="center" vertical="center" wrapText="1"/>
      <protection locked="0"/>
    </xf>
    <xf numFmtId="0" fontId="2" fillId="0" borderId="0" xfId="1" applyAlignment="1" applyProtection="1">
      <alignment horizontal="center"/>
      <protection locked="0"/>
    </xf>
    <xf numFmtId="164" fontId="11" fillId="3" borderId="89" xfId="3" applyFont="1" applyFill="1" applyBorder="1" applyAlignment="1" applyProtection="1">
      <alignment horizontal="center" vertical="center" wrapText="1"/>
      <protection locked="0"/>
    </xf>
    <xf numFmtId="164" fontId="11" fillId="3" borderId="90" xfId="3" applyFont="1" applyFill="1" applyBorder="1" applyAlignment="1" applyProtection="1">
      <alignment horizontal="center" vertical="center" wrapText="1"/>
      <protection locked="0"/>
    </xf>
    <xf numFmtId="164" fontId="11" fillId="3" borderId="92" xfId="3" applyFont="1" applyFill="1" applyBorder="1" applyAlignment="1" applyProtection="1">
      <alignment horizontal="center" vertical="center" wrapText="1"/>
      <protection locked="0"/>
    </xf>
    <xf numFmtId="164" fontId="11" fillId="3" borderId="46" xfId="3" applyFont="1" applyFill="1" applyBorder="1" applyAlignment="1" applyProtection="1">
      <alignment horizontal="center" vertical="center" wrapText="1"/>
      <protection locked="0"/>
    </xf>
    <xf numFmtId="164" fontId="11" fillId="3" borderId="41" xfId="3" applyFont="1" applyFill="1" applyBorder="1" applyAlignment="1" applyProtection="1">
      <alignment horizontal="center" vertical="center" wrapText="1"/>
      <protection locked="0"/>
    </xf>
    <xf numFmtId="164" fontId="11" fillId="3" borderId="47" xfId="3" applyFont="1" applyFill="1" applyBorder="1" applyAlignment="1" applyProtection="1">
      <alignment horizontal="center" vertical="center" wrapText="1"/>
      <protection locked="0"/>
    </xf>
    <xf numFmtId="164" fontId="11" fillId="3" borderId="67" xfId="3" applyFont="1" applyFill="1" applyBorder="1" applyAlignment="1" applyProtection="1">
      <alignment horizontal="center" vertical="center" wrapText="1"/>
      <protection locked="0"/>
    </xf>
    <xf numFmtId="9" fontId="11" fillId="3" borderId="46" xfId="3" applyNumberFormat="1" applyFont="1" applyFill="1" applyBorder="1" applyAlignment="1" applyProtection="1">
      <alignment horizontal="center" vertical="center" wrapText="1"/>
      <protection locked="0"/>
    </xf>
    <xf numFmtId="9" fontId="11" fillId="3" borderId="41" xfId="3" applyNumberFormat="1" applyFont="1" applyFill="1" applyBorder="1" applyAlignment="1" applyProtection="1">
      <alignment horizontal="center" vertical="center" wrapText="1"/>
      <protection locked="0"/>
    </xf>
    <xf numFmtId="9" fontId="11" fillId="3" borderId="47" xfId="3" applyNumberFormat="1" applyFont="1" applyFill="1" applyBorder="1" applyAlignment="1" applyProtection="1">
      <alignment horizontal="center" vertical="center" wrapText="1"/>
      <protection locked="0"/>
    </xf>
    <xf numFmtId="164" fontId="11" fillId="3" borderId="56" xfId="3" applyFont="1" applyFill="1" applyBorder="1" applyAlignment="1" applyProtection="1">
      <alignment horizontal="center" vertical="center" wrapText="1"/>
      <protection locked="0"/>
    </xf>
    <xf numFmtId="164" fontId="11" fillId="3" borderId="39" xfId="3" applyFont="1" applyFill="1" applyBorder="1" applyAlignment="1" applyProtection="1">
      <alignment horizontal="center" vertical="center" wrapText="1"/>
      <protection locked="0"/>
    </xf>
    <xf numFmtId="164" fontId="11" fillId="3" borderId="52" xfId="3" applyFont="1" applyFill="1" applyBorder="1" applyAlignment="1" applyProtection="1">
      <alignment horizontal="center" vertical="center" wrapText="1"/>
      <protection locked="0"/>
    </xf>
    <xf numFmtId="164" fontId="11" fillId="3" borderId="43" xfId="3" applyFont="1" applyFill="1" applyBorder="1" applyAlignment="1" applyProtection="1">
      <alignment horizontal="center" vertical="center" wrapText="1"/>
      <protection locked="0"/>
    </xf>
    <xf numFmtId="164" fontId="11" fillId="3" borderId="91" xfId="3" applyFont="1" applyFill="1" applyBorder="1" applyAlignment="1" applyProtection="1">
      <alignment horizontal="center" vertical="center" wrapText="1"/>
      <protection locked="0"/>
    </xf>
    <xf numFmtId="164" fontId="11" fillId="3" borderId="89" xfId="3" quotePrefix="1" applyFont="1" applyFill="1" applyBorder="1" applyAlignment="1" applyProtection="1">
      <alignment horizontal="left" vertical="center" wrapText="1"/>
      <protection locked="0"/>
    </xf>
    <xf numFmtId="164" fontId="11" fillId="3" borderId="90" xfId="3" applyFont="1" applyFill="1" applyBorder="1" applyAlignment="1" applyProtection="1">
      <alignment horizontal="left" vertical="center" wrapText="1"/>
      <protection locked="0"/>
    </xf>
    <xf numFmtId="164" fontId="11" fillId="3" borderId="88" xfId="3" applyFont="1" applyFill="1" applyBorder="1" applyAlignment="1" applyProtection="1">
      <alignment horizontal="center" vertical="center" wrapText="1"/>
      <protection locked="0"/>
    </xf>
    <xf numFmtId="9" fontId="11" fillId="3" borderId="89" xfId="3" applyNumberFormat="1" applyFont="1" applyFill="1" applyBorder="1" applyAlignment="1" applyProtection="1">
      <alignment horizontal="center" vertical="center" wrapText="1"/>
      <protection locked="0"/>
    </xf>
    <xf numFmtId="9" fontId="11" fillId="3" borderId="90" xfId="3" applyNumberFormat="1" applyFont="1" applyFill="1" applyBorder="1" applyAlignment="1" applyProtection="1">
      <alignment horizontal="center" vertical="center" wrapText="1"/>
      <protection locked="0"/>
    </xf>
    <xf numFmtId="9" fontId="11" fillId="3" borderId="91" xfId="3" applyNumberFormat="1" applyFont="1" applyFill="1" applyBorder="1" applyAlignment="1" applyProtection="1">
      <alignment horizontal="center" vertical="center" wrapText="1"/>
      <protection locked="0"/>
    </xf>
    <xf numFmtId="165" fontId="10" fillId="3" borderId="44" xfId="3" applyNumberFormat="1" applyFont="1" applyFill="1" applyBorder="1" applyAlignment="1" applyProtection="1">
      <alignment horizontal="center" vertical="center" wrapText="1"/>
      <protection locked="0"/>
    </xf>
    <xf numFmtId="165" fontId="10" fillId="3" borderId="77" xfId="3" applyNumberFormat="1" applyFont="1" applyFill="1" applyBorder="1" applyAlignment="1" applyProtection="1">
      <alignment horizontal="center" vertical="center" wrapText="1"/>
      <protection locked="0"/>
    </xf>
    <xf numFmtId="164" fontId="10" fillId="3" borderId="0" xfId="3" applyFont="1" applyFill="1" applyBorder="1" applyAlignment="1" applyProtection="1">
      <alignment horizontal="center" vertical="center" wrapText="1"/>
      <protection locked="0"/>
    </xf>
    <xf numFmtId="164" fontId="10" fillId="3" borderId="44" xfId="3" applyFont="1" applyFill="1" applyBorder="1" applyAlignment="1" applyProtection="1">
      <alignment horizontal="center" vertical="center" wrapText="1"/>
      <protection locked="0"/>
    </xf>
    <xf numFmtId="164" fontId="10" fillId="3" borderId="7" xfId="3" applyFont="1" applyFill="1" applyBorder="1" applyAlignment="1" applyProtection="1">
      <alignment horizontal="center" vertical="center" wrapText="1"/>
      <protection locked="0"/>
    </xf>
    <xf numFmtId="164" fontId="10" fillId="3" borderId="77" xfId="3" applyFont="1" applyFill="1" applyBorder="1" applyAlignment="1" applyProtection="1">
      <alignment horizontal="center" vertical="center" wrapText="1"/>
      <protection locked="0"/>
    </xf>
    <xf numFmtId="164" fontId="11" fillId="3" borderId="53" xfId="3" applyFont="1" applyFill="1" applyBorder="1" applyAlignment="1" applyProtection="1">
      <alignment horizontal="center" vertical="center" wrapText="1"/>
      <protection locked="0"/>
    </xf>
    <xf numFmtId="164" fontId="11" fillId="3" borderId="2" xfId="3" applyFont="1" applyFill="1" applyBorder="1" applyAlignment="1" applyProtection="1">
      <alignment horizontal="center" vertical="center" wrapText="1"/>
      <protection locked="0"/>
    </xf>
    <xf numFmtId="164" fontId="11" fillId="3" borderId="54" xfId="3" applyFont="1" applyFill="1" applyBorder="1" applyAlignment="1" applyProtection="1">
      <alignment horizontal="center" vertical="center" wrapText="1"/>
      <protection locked="0"/>
    </xf>
    <xf numFmtId="164" fontId="11" fillId="3" borderId="45" xfId="3" applyFont="1" applyFill="1" applyBorder="1" applyAlignment="1" applyProtection="1">
      <alignment horizontal="center" vertical="center" wrapText="1"/>
      <protection locked="0"/>
    </xf>
    <xf numFmtId="164" fontId="11" fillId="3" borderId="0" xfId="3" applyFont="1" applyFill="1" applyBorder="1" applyAlignment="1" applyProtection="1">
      <alignment horizontal="center" vertical="center" wrapText="1"/>
      <protection locked="0"/>
    </xf>
    <xf numFmtId="164" fontId="11" fillId="3" borderId="44" xfId="3" applyFont="1" applyFill="1" applyBorder="1" applyAlignment="1" applyProtection="1">
      <alignment horizontal="center" vertical="center" wrapText="1"/>
      <protection locked="0"/>
    </xf>
    <xf numFmtId="164" fontId="11" fillId="3" borderId="88" xfId="2" applyFont="1" applyFill="1" applyBorder="1" applyAlignment="1" applyProtection="1">
      <alignment horizontal="center" vertical="center" wrapText="1"/>
      <protection locked="0"/>
    </xf>
    <xf numFmtId="164" fontId="11" fillId="3" borderId="70" xfId="2" applyFont="1" applyFill="1" applyBorder="1" applyAlignment="1" applyProtection="1">
      <alignment horizontal="center" vertical="center" wrapText="1"/>
      <protection locked="0"/>
    </xf>
    <xf numFmtId="164" fontId="11" fillId="3" borderId="89" xfId="2" applyFont="1" applyFill="1" applyBorder="1" applyAlignment="1" applyProtection="1">
      <alignment horizontal="center" vertical="center" wrapText="1"/>
      <protection locked="0"/>
    </xf>
    <xf numFmtId="164" fontId="11" fillId="3" borderId="93" xfId="2" applyFont="1" applyFill="1" applyBorder="1" applyAlignment="1" applyProtection="1">
      <alignment horizontal="center" vertical="center" wrapText="1"/>
      <protection locked="0"/>
    </xf>
    <xf numFmtId="164" fontId="11" fillId="3" borderId="56" xfId="2" applyFont="1" applyFill="1" applyBorder="1" applyAlignment="1" applyProtection="1">
      <alignment horizontal="center" vertical="center" wrapText="1"/>
      <protection locked="0"/>
    </xf>
    <xf numFmtId="164" fontId="11" fillId="3" borderId="39" xfId="2" applyFont="1" applyFill="1" applyBorder="1" applyAlignment="1" applyProtection="1">
      <alignment horizontal="center" vertical="center" wrapText="1"/>
      <protection locked="0"/>
    </xf>
    <xf numFmtId="164" fontId="11" fillId="3" borderId="52" xfId="2" applyFont="1" applyFill="1" applyBorder="1" applyAlignment="1" applyProtection="1">
      <alignment horizontal="center" vertical="center" wrapText="1"/>
      <protection locked="0"/>
    </xf>
    <xf numFmtId="164" fontId="11" fillId="3" borderId="61" xfId="2" applyFont="1" applyFill="1" applyBorder="1" applyAlignment="1" applyProtection="1">
      <alignment horizontal="center" vertical="center" wrapText="1"/>
      <protection locked="0"/>
    </xf>
    <xf numFmtId="164" fontId="10" fillId="3" borderId="53" xfId="2" applyFont="1" applyFill="1" applyBorder="1" applyAlignment="1" applyProtection="1">
      <alignment horizontal="center" vertical="center" wrapText="1"/>
      <protection locked="0"/>
    </xf>
    <xf numFmtId="164" fontId="10" fillId="3" borderId="2" xfId="2" applyFont="1" applyFill="1" applyBorder="1" applyAlignment="1" applyProtection="1">
      <alignment horizontal="center" vertical="center" wrapText="1"/>
      <protection locked="0"/>
    </xf>
    <xf numFmtId="164" fontId="10" fillId="3" borderId="54" xfId="2" applyFont="1" applyFill="1" applyBorder="1" applyAlignment="1" applyProtection="1">
      <alignment horizontal="center" vertical="center" wrapText="1"/>
      <protection locked="0"/>
    </xf>
    <xf numFmtId="164" fontId="10" fillId="3" borderId="45" xfId="2" applyFont="1" applyFill="1" applyBorder="1" applyAlignment="1" applyProtection="1">
      <alignment horizontal="center" vertical="center" wrapText="1"/>
      <protection locked="0"/>
    </xf>
    <xf numFmtId="164" fontId="10" fillId="3" borderId="0" xfId="2" applyFont="1" applyFill="1" applyBorder="1" applyAlignment="1" applyProtection="1">
      <alignment horizontal="center" vertical="center" wrapText="1"/>
      <protection locked="0"/>
    </xf>
    <xf numFmtId="164" fontId="10" fillId="3" borderId="44" xfId="2" applyFont="1" applyFill="1" applyBorder="1" applyAlignment="1" applyProtection="1">
      <alignment horizontal="center" vertical="center" wrapText="1"/>
      <protection locked="0"/>
    </xf>
    <xf numFmtId="164" fontId="10" fillId="3" borderId="84" xfId="2" applyFont="1" applyFill="1" applyBorder="1" applyAlignment="1" applyProtection="1">
      <alignment horizontal="center" vertical="center" wrapText="1"/>
      <protection locked="0"/>
    </xf>
    <xf numFmtId="164" fontId="10" fillId="3" borderId="7" xfId="2" applyFont="1" applyFill="1" applyBorder="1" applyAlignment="1" applyProtection="1">
      <alignment horizontal="center" vertical="center" wrapText="1"/>
      <protection locked="0"/>
    </xf>
    <xf numFmtId="164" fontId="10" fillId="3" borderId="77" xfId="2" applyFont="1" applyFill="1" applyBorder="1" applyAlignment="1" applyProtection="1">
      <alignment horizontal="center" vertical="center" wrapText="1"/>
      <protection locked="0"/>
    </xf>
    <xf numFmtId="164" fontId="11" fillId="3" borderId="53" xfId="2" applyFont="1" applyFill="1" applyBorder="1" applyAlignment="1" applyProtection="1">
      <alignment horizontal="center" vertical="center" wrapText="1"/>
      <protection locked="0"/>
    </xf>
    <xf numFmtId="164" fontId="11" fillId="3" borderId="2" xfId="2" applyFont="1" applyFill="1" applyBorder="1" applyAlignment="1" applyProtection="1">
      <alignment horizontal="center" vertical="center" wrapText="1"/>
      <protection locked="0"/>
    </xf>
    <xf numFmtId="164" fontId="11" fillId="3" borderId="54" xfId="2" applyFont="1" applyFill="1" applyBorder="1" applyAlignment="1" applyProtection="1">
      <alignment horizontal="center" vertical="center" wrapText="1"/>
      <protection locked="0"/>
    </xf>
    <xf numFmtId="164" fontId="11" fillId="3" borderId="46" xfId="2" applyFont="1" applyFill="1" applyBorder="1" applyAlignment="1" applyProtection="1">
      <alignment horizontal="center" vertical="center" wrapText="1"/>
      <protection locked="0"/>
    </xf>
    <xf numFmtId="164" fontId="11" fillId="3" borderId="41" xfId="2" applyFont="1" applyFill="1" applyBorder="1" applyAlignment="1" applyProtection="1">
      <alignment horizontal="center" vertical="center" wrapText="1"/>
      <protection locked="0"/>
    </xf>
    <xf numFmtId="164" fontId="11" fillId="3" borderId="47" xfId="2" applyFont="1" applyFill="1" applyBorder="1" applyAlignment="1" applyProtection="1">
      <alignment horizontal="center" vertical="center" wrapText="1"/>
      <protection locked="0"/>
    </xf>
    <xf numFmtId="164" fontId="11" fillId="3" borderId="84" xfId="2" applyFont="1" applyFill="1" applyBorder="1" applyAlignment="1" applyProtection="1">
      <alignment horizontal="center" vertical="center" wrapText="1"/>
      <protection locked="0"/>
    </xf>
    <xf numFmtId="164" fontId="11" fillId="3" borderId="7" xfId="2" applyFont="1" applyFill="1" applyBorder="1" applyAlignment="1" applyProtection="1">
      <alignment horizontal="center" vertical="center" wrapText="1"/>
      <protection locked="0"/>
    </xf>
    <xf numFmtId="164" fontId="11" fillId="3" borderId="77" xfId="2" applyFont="1" applyFill="1" applyBorder="1" applyAlignment="1" applyProtection="1">
      <alignment horizontal="center" vertical="center" wrapText="1"/>
      <protection locked="0"/>
    </xf>
    <xf numFmtId="164" fontId="11" fillId="3" borderId="90" xfId="2" applyFont="1" applyFill="1" applyBorder="1" applyAlignment="1" applyProtection="1">
      <alignment horizontal="center" vertical="center" wrapText="1"/>
      <protection locked="0"/>
    </xf>
    <xf numFmtId="164" fontId="11" fillId="3" borderId="91" xfId="2" applyFont="1" applyFill="1" applyBorder="1" applyAlignment="1" applyProtection="1">
      <alignment horizontal="center" vertical="center" wrapText="1"/>
      <protection locked="0"/>
    </xf>
    <xf numFmtId="164" fontId="11" fillId="3" borderId="89" xfId="2" applyFont="1" applyFill="1" applyBorder="1" applyAlignment="1" applyProtection="1">
      <alignment horizontal="center" vertical="center"/>
      <protection locked="0"/>
    </xf>
    <xf numFmtId="164" fontId="11" fillId="3" borderId="90" xfId="2" applyFont="1" applyFill="1" applyBorder="1" applyAlignment="1" applyProtection="1">
      <alignment horizontal="center" vertical="center"/>
      <protection locked="0"/>
    </xf>
    <xf numFmtId="164" fontId="11" fillId="3" borderId="91" xfId="2" applyFont="1" applyFill="1" applyBorder="1" applyAlignment="1" applyProtection="1">
      <alignment horizontal="center" vertical="center"/>
      <protection locked="0"/>
    </xf>
    <xf numFmtId="164" fontId="11" fillId="3" borderId="48" xfId="2" applyFont="1" applyFill="1" applyBorder="1" applyAlignment="1" applyProtection="1">
      <alignment horizontal="center" vertical="center" wrapText="1"/>
      <protection locked="0"/>
    </xf>
    <xf numFmtId="164" fontId="11" fillId="3" borderId="49" xfId="2" applyFont="1" applyFill="1" applyBorder="1" applyAlignment="1" applyProtection="1">
      <alignment horizontal="center" vertical="center" wrapText="1"/>
      <protection locked="0"/>
    </xf>
    <xf numFmtId="164" fontId="11" fillId="3" borderId="50" xfId="2" applyFont="1" applyFill="1" applyBorder="1" applyAlignment="1" applyProtection="1">
      <alignment horizontal="center" vertical="center" wrapText="1"/>
      <protection locked="0"/>
    </xf>
    <xf numFmtId="9" fontId="11" fillId="3" borderId="84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7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77" xfId="2" applyNumberFormat="1" applyFont="1" applyFill="1" applyBorder="1" applyAlignment="1" applyProtection="1">
      <alignment horizontal="center" vertical="center" wrapText="1"/>
      <protection locked="0"/>
    </xf>
    <xf numFmtId="164" fontId="11" fillId="3" borderId="92" xfId="2" applyFont="1" applyFill="1" applyBorder="1" applyAlignment="1" applyProtection="1">
      <alignment horizontal="center" vertical="center" wrapText="1"/>
      <protection locked="0"/>
    </xf>
    <xf numFmtId="164" fontId="11" fillId="0" borderId="84" xfId="2" applyFont="1" applyFill="1" applyBorder="1" applyAlignment="1" applyProtection="1">
      <alignment horizontal="center" vertical="center" wrapText="1"/>
      <protection locked="0"/>
    </xf>
    <xf numFmtId="164" fontId="11" fillId="0" borderId="7" xfId="2" applyFont="1" applyFill="1" applyBorder="1" applyAlignment="1" applyProtection="1">
      <alignment horizontal="center" vertical="center" wrapText="1"/>
      <protection locked="0"/>
    </xf>
    <xf numFmtId="164" fontId="11" fillId="0" borderId="8" xfId="2" applyFont="1" applyFill="1" applyBorder="1" applyAlignment="1" applyProtection="1">
      <alignment horizontal="center" vertical="center" wrapText="1"/>
      <protection locked="0"/>
    </xf>
    <xf numFmtId="164" fontId="11" fillId="3" borderId="45" xfId="2" applyFont="1" applyFill="1" applyBorder="1" applyAlignment="1" applyProtection="1">
      <alignment horizontal="center" vertical="center" wrapText="1"/>
      <protection locked="0"/>
    </xf>
    <xf numFmtId="164" fontId="11" fillId="3" borderId="0" xfId="2" applyFont="1" applyFill="1" applyBorder="1" applyAlignment="1" applyProtection="1">
      <alignment horizontal="center" vertical="center" wrapText="1"/>
      <protection locked="0"/>
    </xf>
    <xf numFmtId="164" fontId="11" fillId="3" borderId="44" xfId="2" applyFont="1" applyFill="1" applyBorder="1" applyAlignment="1" applyProtection="1">
      <alignment horizontal="center" vertical="center" wrapText="1"/>
      <protection locked="0"/>
    </xf>
    <xf numFmtId="164" fontId="10" fillId="0" borderId="53" xfId="2" applyFont="1" applyFill="1" applyBorder="1" applyAlignment="1" applyProtection="1">
      <alignment horizontal="center" vertical="center" wrapText="1"/>
      <protection locked="0"/>
    </xf>
    <xf numFmtId="164" fontId="10" fillId="0" borderId="2" xfId="2" applyFont="1" applyFill="1" applyBorder="1" applyAlignment="1" applyProtection="1">
      <alignment horizontal="center" vertical="center" wrapText="1"/>
      <protection locked="0"/>
    </xf>
    <xf numFmtId="164" fontId="10" fillId="0" borderId="54" xfId="2" applyFont="1" applyFill="1" applyBorder="1" applyAlignment="1" applyProtection="1">
      <alignment horizontal="center" vertical="center" wrapText="1"/>
      <protection locked="0"/>
    </xf>
    <xf numFmtId="164" fontId="10" fillId="0" borderId="45" xfId="2" applyFont="1" applyFill="1" applyBorder="1" applyAlignment="1" applyProtection="1">
      <alignment horizontal="center" vertical="center" wrapText="1"/>
      <protection locked="0"/>
    </xf>
    <xf numFmtId="164" fontId="10" fillId="0" borderId="0" xfId="2" applyFont="1" applyFill="1" applyBorder="1" applyAlignment="1" applyProtection="1">
      <alignment horizontal="center" vertical="center" wrapText="1"/>
      <protection locked="0"/>
    </xf>
    <xf numFmtId="164" fontId="10" fillId="0" borderId="44" xfId="2" applyFont="1" applyFill="1" applyBorder="1" applyAlignment="1" applyProtection="1">
      <alignment horizontal="center" vertical="center" wrapText="1"/>
      <protection locked="0"/>
    </xf>
    <xf numFmtId="164" fontId="10" fillId="0" borderId="84" xfId="2" applyFont="1" applyFill="1" applyBorder="1" applyAlignment="1" applyProtection="1">
      <alignment horizontal="center" vertical="center" wrapText="1"/>
      <protection locked="0"/>
    </xf>
    <xf numFmtId="164" fontId="10" fillId="0" borderId="7" xfId="2" applyFont="1" applyFill="1" applyBorder="1" applyAlignment="1" applyProtection="1">
      <alignment horizontal="center" vertical="center" wrapText="1"/>
      <protection locked="0"/>
    </xf>
    <xf numFmtId="164" fontId="10" fillId="0" borderId="77" xfId="2" applyFont="1" applyFill="1" applyBorder="1" applyAlignment="1" applyProtection="1">
      <alignment horizontal="center" vertical="center" wrapText="1"/>
      <protection locked="0"/>
    </xf>
    <xf numFmtId="0" fontId="11" fillId="0" borderId="55" xfId="1" applyFont="1" applyBorder="1" applyAlignment="1" applyProtection="1">
      <alignment horizontal="center" vertical="center" wrapText="1"/>
      <protection locked="0"/>
    </xf>
    <xf numFmtId="0" fontId="11" fillId="0" borderId="34" xfId="1" applyFont="1" applyBorder="1" applyAlignment="1" applyProtection="1">
      <alignment horizontal="center" vertical="center" wrapText="1"/>
      <protection locked="0"/>
    </xf>
    <xf numFmtId="164" fontId="11" fillId="0" borderId="53" xfId="2" applyFont="1" applyFill="1" applyBorder="1" applyAlignment="1" applyProtection="1">
      <alignment horizontal="center" vertical="center" wrapText="1"/>
      <protection locked="0"/>
    </xf>
    <xf numFmtId="164" fontId="11" fillId="0" borderId="2" xfId="2" applyFont="1" applyFill="1" applyBorder="1" applyAlignment="1" applyProtection="1">
      <alignment horizontal="center" vertical="center" wrapText="1"/>
      <protection locked="0"/>
    </xf>
    <xf numFmtId="164" fontId="11" fillId="0" borderId="54" xfId="2" applyFont="1" applyFill="1" applyBorder="1" applyAlignment="1" applyProtection="1">
      <alignment horizontal="center" vertical="center" wrapText="1"/>
      <protection locked="0"/>
    </xf>
    <xf numFmtId="164" fontId="11" fillId="0" borderId="77" xfId="2" applyFont="1" applyFill="1" applyBorder="1" applyAlignment="1" applyProtection="1">
      <alignment horizontal="center" vertical="center" wrapText="1"/>
      <protection locked="0"/>
    </xf>
    <xf numFmtId="164" fontId="11" fillId="0" borderId="10" xfId="2" applyFont="1" applyFill="1" applyBorder="1" applyAlignment="1" applyProtection="1">
      <alignment horizontal="center" vertical="center" wrapText="1"/>
      <protection locked="0"/>
    </xf>
    <xf numFmtId="164" fontId="11" fillId="0" borderId="56" xfId="2" applyFont="1" applyFill="1" applyBorder="1" applyAlignment="1" applyProtection="1">
      <alignment horizontal="center" vertical="center" wrapText="1"/>
      <protection locked="0"/>
    </xf>
    <xf numFmtId="164" fontId="11" fillId="0" borderId="39" xfId="2" applyFont="1" applyFill="1" applyBorder="1" applyAlignment="1" applyProtection="1">
      <alignment horizontal="center" vertical="center" wrapText="1"/>
      <protection locked="0"/>
    </xf>
    <xf numFmtId="164" fontId="11" fillId="0" borderId="52" xfId="2" applyFont="1" applyFill="1" applyBorder="1" applyAlignment="1" applyProtection="1">
      <alignment horizontal="center" vertical="center" wrapText="1"/>
      <protection locked="0"/>
    </xf>
    <xf numFmtId="164" fontId="11" fillId="0" borderId="46" xfId="2" applyFont="1" applyFill="1" applyBorder="1" applyAlignment="1" applyProtection="1">
      <alignment horizontal="center" vertical="center" wrapText="1"/>
      <protection locked="0"/>
    </xf>
    <xf numFmtId="164" fontId="11" fillId="0" borderId="41" xfId="2" applyFont="1" applyFill="1" applyBorder="1" applyAlignment="1" applyProtection="1">
      <alignment horizontal="center" vertical="center" wrapText="1"/>
      <protection locked="0"/>
    </xf>
    <xf numFmtId="164" fontId="11" fillId="0" borderId="47" xfId="2" applyFont="1" applyFill="1" applyBorder="1" applyAlignment="1" applyProtection="1">
      <alignment horizontal="center" vertical="center" wrapText="1"/>
      <protection locked="0"/>
    </xf>
    <xf numFmtId="9" fontId="11" fillId="0" borderId="84" xfId="2" applyNumberFormat="1" applyFont="1" applyFill="1" applyBorder="1" applyAlignment="1" applyProtection="1">
      <alignment horizontal="center" vertical="center" wrapText="1"/>
      <protection locked="0"/>
    </xf>
    <xf numFmtId="9" fontId="11" fillId="0" borderId="7" xfId="2" applyNumberFormat="1" applyFont="1" applyFill="1" applyBorder="1" applyAlignment="1" applyProtection="1">
      <alignment horizontal="center" vertical="center" wrapText="1"/>
      <protection locked="0"/>
    </xf>
    <xf numFmtId="9" fontId="11" fillId="0" borderId="77" xfId="2" applyNumberFormat="1" applyFont="1" applyFill="1" applyBorder="1" applyAlignment="1" applyProtection="1">
      <alignment horizontal="center" vertical="center" wrapText="1"/>
      <protection locked="0"/>
    </xf>
    <xf numFmtId="164" fontId="11" fillId="0" borderId="61" xfId="2" applyFont="1" applyFill="1" applyBorder="1" applyAlignment="1" applyProtection="1">
      <alignment horizontal="center" vertical="center" wrapText="1"/>
      <protection locked="0"/>
    </xf>
    <xf numFmtId="164" fontId="11" fillId="0" borderId="13" xfId="2" applyFont="1" applyFill="1" applyBorder="1" applyAlignment="1" applyProtection="1">
      <alignment horizontal="center" vertical="center" wrapText="1"/>
      <protection locked="0"/>
    </xf>
    <xf numFmtId="164" fontId="11" fillId="0" borderId="45" xfId="2" applyFont="1" applyFill="1" applyBorder="1" applyAlignment="1" applyProtection="1">
      <alignment horizontal="center" vertical="center" wrapText="1"/>
      <protection locked="0"/>
    </xf>
    <xf numFmtId="164" fontId="11" fillId="0" borderId="0" xfId="2" applyFont="1" applyFill="1" applyBorder="1" applyAlignment="1" applyProtection="1">
      <alignment horizontal="center" vertical="center" wrapText="1"/>
      <protection locked="0"/>
    </xf>
    <xf numFmtId="164" fontId="11" fillId="0" borderId="44" xfId="2" applyFont="1" applyFill="1" applyBorder="1" applyAlignment="1" applyProtection="1">
      <alignment horizontal="center" vertical="center" wrapText="1"/>
      <protection locked="0"/>
    </xf>
    <xf numFmtId="164" fontId="11" fillId="0" borderId="67" xfId="2" applyFont="1" applyFill="1" applyBorder="1" applyAlignment="1" applyProtection="1">
      <alignment horizontal="center" vertical="center" wrapText="1"/>
      <protection locked="0"/>
    </xf>
    <xf numFmtId="164" fontId="11" fillId="0" borderId="43" xfId="2" applyFont="1" applyFill="1" applyBorder="1" applyAlignment="1" applyProtection="1">
      <alignment horizontal="center" vertical="center" wrapText="1"/>
      <protection locked="0"/>
    </xf>
    <xf numFmtId="9" fontId="11" fillId="0" borderId="46" xfId="2" applyNumberFormat="1" applyFont="1" applyFill="1" applyBorder="1" applyAlignment="1" applyProtection="1">
      <alignment horizontal="center" vertical="center" wrapText="1"/>
      <protection locked="0"/>
    </xf>
    <xf numFmtId="9" fontId="11" fillId="0" borderId="41" xfId="2" applyNumberFormat="1" applyFont="1" applyFill="1" applyBorder="1" applyAlignment="1" applyProtection="1">
      <alignment horizontal="center" vertical="center" wrapText="1"/>
      <protection locked="0"/>
    </xf>
    <xf numFmtId="9" fontId="11" fillId="0" borderId="47" xfId="2" applyNumberFormat="1" applyFont="1" applyFill="1" applyBorder="1" applyAlignment="1" applyProtection="1">
      <alignment horizontal="center" vertical="center" wrapText="1"/>
      <protection locked="0"/>
    </xf>
    <xf numFmtId="0" fontId="11" fillId="0" borderId="59" xfId="1" applyFont="1" applyBorder="1" applyAlignment="1" applyProtection="1">
      <alignment horizontal="center" vertical="center" wrapText="1"/>
      <protection locked="0"/>
    </xf>
    <xf numFmtId="164" fontId="11" fillId="0" borderId="48" xfId="2" applyFont="1" applyFill="1" applyBorder="1" applyAlignment="1" applyProtection="1">
      <alignment horizontal="center" vertical="center" wrapText="1"/>
      <protection locked="0"/>
    </xf>
    <xf numFmtId="164" fontId="11" fillId="0" borderId="49" xfId="2" applyFont="1" applyFill="1" applyBorder="1" applyAlignment="1" applyProtection="1">
      <alignment horizontal="center" vertical="center" wrapText="1"/>
      <protection locked="0"/>
    </xf>
    <xf numFmtId="164" fontId="11" fillId="0" borderId="50" xfId="2" applyFont="1" applyFill="1" applyBorder="1" applyAlignment="1" applyProtection="1">
      <alignment horizontal="center" vertical="center" wrapText="1"/>
      <protection locked="0"/>
    </xf>
    <xf numFmtId="164" fontId="11" fillId="0" borderId="78" xfId="2" applyFont="1" applyFill="1" applyBorder="1" applyAlignment="1" applyProtection="1">
      <alignment horizontal="center" vertical="center" wrapText="1"/>
      <protection locked="0"/>
    </xf>
    <xf numFmtId="164" fontId="11" fillId="0" borderId="42" xfId="2" applyFont="1" applyFill="1" applyBorder="1" applyAlignment="1" applyProtection="1">
      <alignment horizontal="center" vertical="center" wrapText="1"/>
      <protection locked="0"/>
    </xf>
    <xf numFmtId="164" fontId="11" fillId="0" borderId="79" xfId="2" applyFont="1" applyFill="1" applyBorder="1" applyAlignment="1" applyProtection="1">
      <alignment horizontal="center" vertical="center" wrapText="1"/>
      <protection locked="0"/>
    </xf>
    <xf numFmtId="164" fontId="10" fillId="3" borderId="89" xfId="2" applyFont="1" applyFill="1" applyBorder="1" applyAlignment="1" applyProtection="1">
      <alignment horizontal="center" vertical="center" wrapText="1"/>
      <protection locked="0"/>
    </xf>
    <xf numFmtId="164" fontId="10" fillId="3" borderId="90" xfId="2" applyFont="1" applyFill="1" applyBorder="1" applyAlignment="1" applyProtection="1">
      <alignment horizontal="center" vertical="center" wrapText="1"/>
      <protection locked="0"/>
    </xf>
    <xf numFmtId="164" fontId="10" fillId="3" borderId="91" xfId="2" applyFont="1" applyFill="1" applyBorder="1" applyAlignment="1" applyProtection="1">
      <alignment horizontal="center" vertical="center" wrapText="1"/>
      <protection locked="0"/>
    </xf>
    <xf numFmtId="164" fontId="11" fillId="3" borderId="85" xfId="2" applyFont="1" applyFill="1" applyBorder="1" applyAlignment="1" applyProtection="1">
      <alignment horizontal="center" vertical="center" wrapText="1"/>
      <protection locked="0"/>
    </xf>
    <xf numFmtId="164" fontId="11" fillId="3" borderId="76" xfId="2" applyFont="1" applyFill="1" applyBorder="1" applyAlignment="1" applyProtection="1">
      <alignment horizontal="center" vertical="center" wrapText="1"/>
      <protection locked="0"/>
    </xf>
    <xf numFmtId="164" fontId="11" fillId="3" borderId="86" xfId="2" applyFont="1" applyFill="1" applyBorder="1" applyAlignment="1" applyProtection="1">
      <alignment horizontal="center" vertical="center" wrapText="1"/>
      <protection locked="0"/>
    </xf>
    <xf numFmtId="164" fontId="11" fillId="3" borderId="87" xfId="2" applyFont="1" applyFill="1" applyBorder="1" applyAlignment="1" applyProtection="1">
      <alignment horizontal="center" vertical="center" wrapText="1"/>
      <protection locked="0"/>
    </xf>
    <xf numFmtId="9" fontId="11" fillId="3" borderId="56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39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52" xfId="2" applyNumberFormat="1" applyFont="1" applyFill="1" applyBorder="1" applyAlignment="1" applyProtection="1">
      <alignment horizontal="center" vertical="center" wrapText="1"/>
      <protection locked="0"/>
    </xf>
    <xf numFmtId="164" fontId="11" fillId="3" borderId="65" xfId="2" applyFont="1" applyFill="1" applyBorder="1" applyAlignment="1" applyProtection="1">
      <alignment horizontal="center" vertical="center" wrapText="1"/>
      <protection locked="0"/>
    </xf>
    <xf numFmtId="164" fontId="24" fillId="3" borderId="46" xfId="2" applyFont="1" applyFill="1" applyBorder="1" applyAlignment="1" applyProtection="1">
      <alignment horizontal="center" vertical="center" wrapText="1"/>
      <protection locked="0"/>
    </xf>
    <xf numFmtId="164" fontId="24" fillId="3" borderId="41" xfId="2" applyFont="1" applyFill="1" applyBorder="1" applyAlignment="1" applyProtection="1">
      <alignment horizontal="center" vertical="center" wrapText="1"/>
      <protection locked="0"/>
    </xf>
    <xf numFmtId="164" fontId="24" fillId="3" borderId="47" xfId="2" applyFont="1" applyFill="1" applyBorder="1" applyAlignment="1" applyProtection="1">
      <alignment horizontal="center" vertical="center" wrapText="1"/>
      <protection locked="0"/>
    </xf>
    <xf numFmtId="9" fontId="11" fillId="3" borderId="46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41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47" xfId="2" applyNumberFormat="1" applyFont="1" applyFill="1" applyBorder="1" applyAlignment="1" applyProtection="1">
      <alignment horizontal="center" vertical="center" wrapText="1"/>
      <protection locked="0"/>
    </xf>
    <xf numFmtId="164" fontId="11" fillId="3" borderId="43" xfId="2" applyFont="1" applyFill="1" applyBorder="1" applyAlignment="1" applyProtection="1">
      <alignment horizontal="center" vertical="center" wrapText="1"/>
      <protection locked="0"/>
    </xf>
    <xf numFmtId="164" fontId="24" fillId="3" borderId="85" xfId="2" applyFont="1" applyFill="1" applyBorder="1" applyAlignment="1" applyProtection="1">
      <alignment horizontal="center" vertical="center" wrapText="1"/>
      <protection locked="0"/>
    </xf>
    <xf numFmtId="164" fontId="24" fillId="3" borderId="76" xfId="2" applyFont="1" applyFill="1" applyBorder="1" applyAlignment="1" applyProtection="1">
      <alignment horizontal="center" vertical="center" wrapText="1"/>
      <protection locked="0"/>
    </xf>
    <xf numFmtId="164" fontId="24" fillId="3" borderId="86" xfId="2" applyFont="1" applyFill="1" applyBorder="1" applyAlignment="1" applyProtection="1">
      <alignment horizontal="center" vertical="center" wrapText="1"/>
      <protection locked="0"/>
    </xf>
    <xf numFmtId="164" fontId="10" fillId="3" borderId="85" xfId="2" applyFont="1" applyFill="1" applyBorder="1" applyAlignment="1" applyProtection="1">
      <alignment horizontal="center" vertical="center" wrapText="1"/>
      <protection locked="0"/>
    </xf>
    <xf numFmtId="164" fontId="10" fillId="3" borderId="76" xfId="2" applyFont="1" applyFill="1" applyBorder="1" applyAlignment="1" applyProtection="1">
      <alignment horizontal="center" vertical="center" wrapText="1"/>
      <protection locked="0"/>
    </xf>
    <xf numFmtId="164" fontId="10" fillId="3" borderId="86" xfId="2" applyFont="1" applyFill="1" applyBorder="1" applyAlignment="1" applyProtection="1">
      <alignment horizontal="center" vertical="center" wrapText="1"/>
      <protection locked="0"/>
    </xf>
    <xf numFmtId="0" fontId="10" fillId="3" borderId="85" xfId="1" applyFont="1" applyFill="1" applyBorder="1" applyAlignment="1" applyProtection="1">
      <alignment horizontal="center" vertical="center" wrapText="1"/>
      <protection locked="0"/>
    </xf>
    <xf numFmtId="0" fontId="10" fillId="3" borderId="76" xfId="1" applyFont="1" applyFill="1" applyBorder="1" applyAlignment="1" applyProtection="1">
      <alignment horizontal="center" vertical="center" wrapText="1"/>
      <protection locked="0"/>
    </xf>
    <xf numFmtId="9" fontId="11" fillId="3" borderId="85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76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86" xfId="2" applyNumberFormat="1" applyFont="1" applyFill="1" applyBorder="1" applyAlignment="1" applyProtection="1">
      <alignment horizontal="center" vertical="center" wrapText="1"/>
      <protection locked="0"/>
    </xf>
    <xf numFmtId="164" fontId="11" fillId="3" borderId="8" xfId="2" applyFont="1" applyFill="1" applyBorder="1" applyAlignment="1" applyProtection="1">
      <alignment horizontal="center" vertical="center" wrapText="1"/>
      <protection locked="0"/>
    </xf>
    <xf numFmtId="164" fontId="11" fillId="3" borderId="65" xfId="3" applyFont="1" applyFill="1" applyBorder="1" applyAlignment="1" applyProtection="1">
      <alignment horizontal="center" vertical="center" wrapText="1"/>
      <protection locked="0"/>
    </xf>
    <xf numFmtId="164" fontId="11" fillId="3" borderId="34" xfId="3" quotePrefix="1" applyFont="1" applyFill="1" applyBorder="1" applyAlignment="1" applyProtection="1">
      <alignment horizontal="center" vertical="center" wrapText="1"/>
      <protection locked="0"/>
    </xf>
    <xf numFmtId="164" fontId="11" fillId="3" borderId="70" xfId="3" applyFont="1" applyFill="1" applyBorder="1" applyAlignment="1" applyProtection="1">
      <alignment horizontal="center" vertical="center" wrapText="1"/>
      <protection locked="0"/>
    </xf>
    <xf numFmtId="164" fontId="10" fillId="3" borderId="45" xfId="3" applyFont="1" applyFill="1" applyBorder="1" applyAlignment="1" applyProtection="1">
      <alignment horizontal="center" vertical="center" wrapText="1"/>
      <protection locked="0"/>
    </xf>
    <xf numFmtId="164" fontId="10" fillId="3" borderId="84" xfId="3" applyFont="1" applyFill="1" applyBorder="1" applyAlignment="1" applyProtection="1">
      <alignment horizontal="center" vertical="center" wrapText="1"/>
      <protection locked="0"/>
    </xf>
    <xf numFmtId="164" fontId="11" fillId="3" borderId="10" xfId="3" quotePrefix="1" applyFont="1" applyFill="1" applyBorder="1" applyAlignment="1" applyProtection="1">
      <alignment horizontal="center" vertical="center" wrapText="1"/>
      <protection locked="0"/>
    </xf>
    <xf numFmtId="164" fontId="11" fillId="3" borderId="61" xfId="3" applyFont="1" applyFill="1" applyBorder="1" applyAlignment="1" applyProtection="1">
      <alignment horizontal="center" vertical="center" wrapText="1"/>
      <protection locked="0"/>
    </xf>
    <xf numFmtId="164" fontId="11" fillId="3" borderId="48" xfId="3" applyFont="1" applyFill="1" applyBorder="1" applyAlignment="1" applyProtection="1">
      <alignment horizontal="center" vertical="center" wrapText="1"/>
      <protection locked="0"/>
    </xf>
    <xf numFmtId="164" fontId="11" fillId="3" borderId="49" xfId="3" applyFont="1" applyFill="1" applyBorder="1" applyAlignment="1" applyProtection="1">
      <alignment horizontal="center" vertical="center" wrapText="1"/>
      <protection locked="0"/>
    </xf>
    <xf numFmtId="164" fontId="11" fillId="3" borderId="50" xfId="3" applyFont="1" applyFill="1" applyBorder="1" applyAlignment="1" applyProtection="1">
      <alignment horizontal="center" vertical="center" wrapText="1"/>
      <protection locked="0"/>
    </xf>
    <xf numFmtId="164" fontId="11" fillId="3" borderId="64" xfId="3" quotePrefix="1" applyFont="1" applyFill="1" applyBorder="1" applyAlignment="1" applyProtection="1">
      <alignment horizontal="center" vertical="center" wrapText="1"/>
      <protection locked="0"/>
    </xf>
    <xf numFmtId="0" fontId="9" fillId="3" borderId="59" xfId="1" applyFont="1" applyFill="1" applyBorder="1" applyAlignment="1" applyProtection="1">
      <alignment horizontal="center" vertical="center" wrapText="1"/>
      <protection locked="0"/>
    </xf>
    <xf numFmtId="0" fontId="9" fillId="3" borderId="67" xfId="1" applyFont="1" applyFill="1" applyBorder="1" applyAlignment="1" applyProtection="1">
      <alignment horizontal="center" vertical="center" wrapText="1"/>
      <protection locked="0"/>
    </xf>
    <xf numFmtId="164" fontId="11" fillId="3" borderId="5" xfId="2" applyFont="1" applyFill="1" applyBorder="1" applyAlignment="1" applyProtection="1">
      <alignment horizontal="center" vertical="center" wrapText="1"/>
      <protection locked="0"/>
    </xf>
    <xf numFmtId="165" fontId="10" fillId="3" borderId="4" xfId="2" applyNumberFormat="1" applyFont="1" applyFill="1" applyBorder="1" applyAlignment="1" applyProtection="1">
      <alignment horizontal="center" vertical="center" wrapText="1"/>
      <protection locked="0"/>
    </xf>
    <xf numFmtId="165" fontId="10" fillId="3" borderId="6" xfId="2" applyNumberFormat="1" applyFont="1" applyFill="1" applyBorder="1" applyAlignment="1" applyProtection="1">
      <alignment horizontal="center" vertical="center" wrapText="1"/>
      <protection locked="0"/>
    </xf>
    <xf numFmtId="164" fontId="10" fillId="3" borderId="67" xfId="2" applyFont="1" applyFill="1" applyBorder="1" applyAlignment="1" applyProtection="1">
      <alignment horizontal="center" vertical="center" wrapText="1"/>
      <protection locked="0"/>
    </xf>
    <xf numFmtId="164" fontId="10" fillId="3" borderId="13" xfId="2" applyFont="1" applyFill="1" applyBorder="1" applyAlignment="1" applyProtection="1">
      <alignment horizontal="center" vertical="center" wrapText="1"/>
      <protection locked="0"/>
    </xf>
    <xf numFmtId="164" fontId="10" fillId="3" borderId="64" xfId="2" applyFont="1" applyFill="1" applyBorder="1" applyAlignment="1" applyProtection="1">
      <alignment horizontal="center" vertical="center" wrapText="1"/>
      <protection locked="0"/>
    </xf>
    <xf numFmtId="164" fontId="11" fillId="3" borderId="55" xfId="2" quotePrefix="1" applyFont="1" applyFill="1" applyBorder="1" applyAlignment="1" applyProtection="1">
      <alignment horizontal="center" vertical="center" wrapText="1"/>
      <protection locked="0"/>
    </xf>
    <xf numFmtId="164" fontId="11" fillId="3" borderId="3" xfId="2" applyFont="1" applyFill="1" applyBorder="1" applyAlignment="1" applyProtection="1">
      <alignment horizontal="center" vertical="center" wrapText="1"/>
      <protection locked="0"/>
    </xf>
    <xf numFmtId="164" fontId="11" fillId="3" borderId="62" xfId="2" applyFont="1" applyFill="1" applyBorder="1" applyAlignment="1" applyProtection="1">
      <alignment horizontal="center" vertical="center" wrapText="1"/>
      <protection locked="0"/>
    </xf>
    <xf numFmtId="164" fontId="11" fillId="3" borderId="64" xfId="2" quotePrefix="1" applyFont="1" applyFill="1" applyBorder="1" applyAlignment="1" applyProtection="1">
      <alignment horizontal="center" vertical="center" wrapText="1"/>
      <protection locked="0"/>
    </xf>
    <xf numFmtId="164" fontId="11" fillId="3" borderId="58" xfId="2" quotePrefix="1" applyFont="1" applyFill="1" applyBorder="1" applyAlignment="1" applyProtection="1">
      <alignment horizontal="center" vertical="center" wrapText="1"/>
      <protection locked="0"/>
    </xf>
    <xf numFmtId="164" fontId="11" fillId="3" borderId="60" xfId="2" applyFont="1" applyFill="1" applyBorder="1" applyAlignment="1" applyProtection="1">
      <alignment horizontal="center" vertical="center" wrapText="1"/>
      <protection locked="0"/>
    </xf>
    <xf numFmtId="164" fontId="11" fillId="3" borderId="10" xfId="2" quotePrefix="1" applyFont="1" applyFill="1" applyBorder="1" applyAlignment="1" applyProtection="1">
      <alignment horizontal="center" vertical="center" wrapText="1"/>
      <protection locked="0"/>
    </xf>
    <xf numFmtId="164" fontId="11" fillId="3" borderId="53" xfId="2" quotePrefix="1" applyFont="1" applyFill="1" applyBorder="1" applyAlignment="1" applyProtection="1">
      <alignment horizontal="center" vertical="center" wrapText="1"/>
      <protection locked="0"/>
    </xf>
    <xf numFmtId="164" fontId="11" fillId="3" borderId="2" xfId="2" quotePrefix="1" applyFont="1" applyFill="1" applyBorder="1" applyAlignment="1" applyProtection="1">
      <alignment horizontal="center" vertical="center" wrapText="1"/>
      <protection locked="0"/>
    </xf>
    <xf numFmtId="164" fontId="11" fillId="3" borderId="54" xfId="2" quotePrefix="1" applyFont="1" applyFill="1" applyBorder="1" applyAlignment="1" applyProtection="1">
      <alignment horizontal="center" vertical="center" wrapText="1"/>
      <protection locked="0"/>
    </xf>
    <xf numFmtId="164" fontId="10" fillId="3" borderId="48" xfId="2" applyFont="1" applyFill="1" applyBorder="1" applyAlignment="1" applyProtection="1">
      <alignment horizontal="center" vertical="center" wrapText="1"/>
      <protection locked="0"/>
    </xf>
    <xf numFmtId="164" fontId="10" fillId="3" borderId="49" xfId="2" applyFont="1" applyFill="1" applyBorder="1" applyAlignment="1" applyProtection="1">
      <alignment horizontal="center" vertical="center" wrapText="1"/>
      <protection locked="0"/>
    </xf>
    <xf numFmtId="164" fontId="10" fillId="3" borderId="50" xfId="2" applyFont="1" applyFill="1" applyBorder="1" applyAlignment="1" applyProtection="1">
      <alignment horizontal="center" vertical="center" wrapText="1"/>
      <protection locked="0"/>
    </xf>
    <xf numFmtId="167" fontId="11" fillId="3" borderId="48" xfId="5" applyFont="1" applyFill="1" applyBorder="1" applyAlignment="1" applyProtection="1">
      <alignment horizontal="center" vertical="center" wrapText="1"/>
      <protection locked="0"/>
    </xf>
    <xf numFmtId="167" fontId="11" fillId="3" borderId="49" xfId="5" applyFont="1" applyFill="1" applyBorder="1" applyAlignment="1" applyProtection="1">
      <alignment horizontal="center" vertical="center" wrapText="1"/>
      <protection locked="0"/>
    </xf>
    <xf numFmtId="167" fontId="11" fillId="3" borderId="50" xfId="5" applyFont="1" applyFill="1" applyBorder="1" applyAlignment="1" applyProtection="1">
      <alignment horizontal="center" vertical="center" wrapText="1"/>
      <protection locked="0"/>
    </xf>
    <xf numFmtId="164" fontId="10" fillId="3" borderId="49" xfId="2" quotePrefix="1" applyFont="1" applyFill="1" applyBorder="1" applyAlignment="1" applyProtection="1">
      <alignment horizontal="center" vertical="center" wrapText="1"/>
      <protection locked="0"/>
    </xf>
    <xf numFmtId="164" fontId="11" fillId="3" borderId="49" xfId="2" quotePrefix="1" applyFont="1" applyFill="1" applyBorder="1" applyAlignment="1" applyProtection="1">
      <alignment horizontal="center" vertical="center" wrapText="1"/>
      <protection locked="0"/>
    </xf>
    <xf numFmtId="164" fontId="11" fillId="3" borderId="48" xfId="2" quotePrefix="1" applyFont="1" applyFill="1" applyBorder="1" applyAlignment="1" applyProtection="1">
      <alignment horizontal="center" vertical="center" wrapText="1"/>
      <protection locked="0"/>
    </xf>
    <xf numFmtId="164" fontId="11" fillId="3" borderId="51" xfId="2" applyFont="1" applyFill="1" applyBorder="1" applyAlignment="1" applyProtection="1">
      <alignment horizontal="center" vertical="center" wrapText="1"/>
      <protection locked="0"/>
    </xf>
    <xf numFmtId="0" fontId="11" fillId="0" borderId="53" xfId="1" applyFont="1" applyBorder="1" applyAlignment="1" applyProtection="1">
      <alignment horizontal="center" vertical="top" wrapText="1"/>
      <protection locked="0"/>
    </xf>
    <xf numFmtId="0" fontId="11" fillId="0" borderId="2" xfId="1" applyFont="1" applyBorder="1" applyAlignment="1" applyProtection="1">
      <alignment horizontal="center" vertical="top" wrapText="1"/>
      <protection locked="0"/>
    </xf>
    <xf numFmtId="0" fontId="11" fillId="0" borderId="54" xfId="1" applyFont="1" applyBorder="1" applyAlignment="1" applyProtection="1">
      <alignment horizontal="center" vertical="top" wrapText="1"/>
      <protection locked="0"/>
    </xf>
    <xf numFmtId="9" fontId="11" fillId="3" borderId="89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90" xfId="2" applyNumberFormat="1" applyFont="1" applyFill="1" applyBorder="1" applyAlignment="1" applyProtection="1">
      <alignment horizontal="center" vertical="center" wrapText="1"/>
      <protection locked="0"/>
    </xf>
    <xf numFmtId="9" fontId="11" fillId="3" borderId="91" xfId="2" applyNumberFormat="1" applyFont="1" applyFill="1" applyBorder="1" applyAlignment="1" applyProtection="1">
      <alignment horizontal="center" vertical="center" wrapText="1"/>
      <protection locked="0"/>
    </xf>
    <xf numFmtId="164" fontId="11" fillId="0" borderId="88" xfId="2" applyFont="1" applyFill="1" applyBorder="1" applyAlignment="1" applyProtection="1">
      <alignment horizontal="center" vertical="center" wrapText="1"/>
      <protection locked="0"/>
    </xf>
    <xf numFmtId="164" fontId="11" fillId="0" borderId="89" xfId="2" applyFont="1" applyFill="1" applyBorder="1" applyAlignment="1" applyProtection="1">
      <alignment horizontal="center" vertical="center" wrapText="1"/>
      <protection locked="0"/>
    </xf>
    <xf numFmtId="164" fontId="11" fillId="0" borderId="90" xfId="2" applyFont="1" applyFill="1" applyBorder="1" applyAlignment="1" applyProtection="1">
      <alignment horizontal="center" vertical="center" wrapText="1"/>
      <protection locked="0"/>
    </xf>
    <xf numFmtId="164" fontId="11" fillId="0" borderId="85" xfId="2" applyFont="1" applyFill="1" applyBorder="1" applyAlignment="1" applyProtection="1">
      <alignment horizontal="center" vertical="center" wrapText="1"/>
      <protection locked="0"/>
    </xf>
    <xf numFmtId="164" fontId="11" fillId="0" borderId="76" xfId="2" applyFont="1" applyFill="1" applyBorder="1" applyAlignment="1" applyProtection="1">
      <alignment horizontal="center" vertical="center" wrapText="1"/>
      <protection locked="0"/>
    </xf>
    <xf numFmtId="164" fontId="11" fillId="0" borderId="86" xfId="2" applyFont="1" applyFill="1" applyBorder="1" applyAlignment="1" applyProtection="1">
      <alignment horizontal="center" vertical="center" wrapText="1"/>
      <protection locked="0"/>
    </xf>
    <xf numFmtId="164" fontId="10" fillId="3" borderId="56" xfId="2" applyFont="1" applyFill="1" applyBorder="1" applyAlignment="1" applyProtection="1">
      <alignment horizontal="center" vertical="center" wrapText="1"/>
      <protection locked="0"/>
    </xf>
    <xf numFmtId="164" fontId="10" fillId="3" borderId="39" xfId="2" applyFont="1" applyFill="1" applyBorder="1" applyAlignment="1" applyProtection="1">
      <alignment horizontal="center" vertical="center" wrapText="1"/>
      <protection locked="0"/>
    </xf>
    <xf numFmtId="164" fontId="10" fillId="3" borderId="52" xfId="2" applyFont="1" applyFill="1" applyBorder="1" applyAlignment="1" applyProtection="1">
      <alignment horizontal="center" vertical="center" wrapText="1"/>
      <protection locked="0"/>
    </xf>
    <xf numFmtId="164" fontId="11" fillId="3" borderId="57" xfId="2" applyFont="1" applyFill="1" applyBorder="1" applyAlignment="1" applyProtection="1">
      <alignment horizontal="center" vertical="center" wrapText="1"/>
      <protection locked="0"/>
    </xf>
    <xf numFmtId="0" fontId="9" fillId="2" borderId="80" xfId="1" applyFont="1" applyFill="1" applyBorder="1" applyAlignment="1" applyProtection="1">
      <alignment horizontal="center" vertical="center"/>
      <protection locked="0"/>
    </xf>
    <xf numFmtId="0" fontId="9" fillId="2" borderId="39" xfId="1" applyFont="1" applyFill="1" applyBorder="1" applyAlignment="1" applyProtection="1">
      <alignment horizontal="center" vertical="center"/>
      <protection locked="0"/>
    </xf>
    <xf numFmtId="0" fontId="9" fillId="2" borderId="52" xfId="1" applyFont="1" applyFill="1" applyBorder="1" applyAlignment="1" applyProtection="1">
      <alignment horizontal="center" vertical="center"/>
      <protection locked="0"/>
    </xf>
    <xf numFmtId="164" fontId="9" fillId="2" borderId="53" xfId="2" quotePrefix="1" applyFont="1" applyFill="1" applyBorder="1" applyAlignment="1" applyProtection="1">
      <alignment horizontal="left" vertical="center" wrapText="1"/>
      <protection locked="0"/>
    </xf>
    <xf numFmtId="164" fontId="9" fillId="2" borderId="2" xfId="2" quotePrefix="1" applyFont="1" applyFill="1" applyBorder="1" applyAlignment="1" applyProtection="1">
      <alignment horizontal="left" vertical="center" wrapText="1"/>
      <protection locked="0"/>
    </xf>
    <xf numFmtId="164" fontId="9" fillId="2" borderId="54" xfId="2" quotePrefix="1" applyFont="1" applyFill="1" applyBorder="1" applyAlignment="1" applyProtection="1">
      <alignment horizontal="left" vertical="center" wrapText="1"/>
      <protection locked="0"/>
    </xf>
    <xf numFmtId="164" fontId="9" fillId="2" borderId="45" xfId="2" quotePrefix="1" applyFont="1" applyFill="1" applyBorder="1" applyAlignment="1" applyProtection="1">
      <alignment horizontal="left" vertical="center" wrapText="1"/>
      <protection locked="0"/>
    </xf>
    <xf numFmtId="164" fontId="9" fillId="2" borderId="0" xfId="2" quotePrefix="1" applyFont="1" applyFill="1" applyBorder="1" applyAlignment="1" applyProtection="1">
      <alignment horizontal="left" vertical="center" wrapText="1"/>
      <protection locked="0"/>
    </xf>
    <xf numFmtId="164" fontId="9" fillId="2" borderId="44" xfId="2" quotePrefix="1" applyFont="1" applyFill="1" applyBorder="1" applyAlignment="1" applyProtection="1">
      <alignment horizontal="left" vertical="center" wrapText="1"/>
      <protection locked="0"/>
    </xf>
    <xf numFmtId="164" fontId="9" fillId="2" borderId="84" xfId="2" quotePrefix="1" applyFont="1" applyFill="1" applyBorder="1" applyAlignment="1" applyProtection="1">
      <alignment horizontal="left" vertical="center" wrapText="1"/>
      <protection locked="0"/>
    </xf>
    <xf numFmtId="164" fontId="9" fillId="2" borderId="7" xfId="2" quotePrefix="1" applyFont="1" applyFill="1" applyBorder="1" applyAlignment="1" applyProtection="1">
      <alignment horizontal="left" vertical="center" wrapText="1"/>
      <protection locked="0"/>
    </xf>
    <xf numFmtId="164" fontId="9" fillId="2" borderId="77" xfId="2" quotePrefix="1" applyFont="1" applyFill="1" applyBorder="1" applyAlignment="1" applyProtection="1">
      <alignment horizontal="left" vertical="center" wrapText="1"/>
      <protection locked="0"/>
    </xf>
    <xf numFmtId="0" fontId="9" fillId="2" borderId="56" xfId="1" applyFont="1" applyFill="1" applyBorder="1" applyAlignment="1" applyProtection="1">
      <alignment horizontal="center" vertical="center"/>
      <protection locked="0"/>
    </xf>
    <xf numFmtId="0" fontId="9" fillId="2" borderId="53" xfId="1" applyFont="1" applyFill="1" applyBorder="1" applyAlignment="1" applyProtection="1">
      <alignment horizontal="center" vertical="center" wrapText="1"/>
      <protection locked="0"/>
    </xf>
    <xf numFmtId="0" fontId="9" fillId="2" borderId="2" xfId="1" applyFont="1" applyFill="1" applyBorder="1" applyAlignment="1" applyProtection="1">
      <alignment horizontal="center" vertical="center" wrapText="1"/>
      <protection locked="0"/>
    </xf>
    <xf numFmtId="0" fontId="9" fillId="2" borderId="54" xfId="1" applyFont="1" applyFill="1" applyBorder="1" applyAlignment="1" applyProtection="1">
      <alignment horizontal="center" vertical="center" wrapText="1"/>
      <protection locked="0"/>
    </xf>
    <xf numFmtId="0" fontId="9" fillId="2" borderId="45" xfId="1" applyFont="1" applyFill="1" applyBorder="1" applyAlignment="1" applyProtection="1">
      <alignment horizontal="center" vertical="center" wrapText="1"/>
      <protection locked="0"/>
    </xf>
    <xf numFmtId="0" fontId="9" fillId="2" borderId="0" xfId="1" applyFont="1" applyFill="1" applyAlignment="1" applyProtection="1">
      <alignment horizontal="center" vertical="center" wrapText="1"/>
      <protection locked="0"/>
    </xf>
    <xf numFmtId="0" fontId="9" fillId="2" borderId="44" xfId="1" applyFont="1" applyFill="1" applyBorder="1" applyAlignment="1" applyProtection="1">
      <alignment horizontal="center" vertical="center" wrapText="1"/>
      <protection locked="0"/>
    </xf>
    <xf numFmtId="0" fontId="9" fillId="2" borderId="84" xfId="1" applyFont="1" applyFill="1" applyBorder="1" applyAlignment="1" applyProtection="1">
      <alignment horizontal="center" vertical="center" wrapText="1"/>
      <protection locked="0"/>
    </xf>
    <xf numFmtId="0" fontId="9" fillId="2" borderId="7" xfId="1" applyFont="1" applyFill="1" applyBorder="1" applyAlignment="1" applyProtection="1">
      <alignment horizontal="center" vertical="center" wrapText="1"/>
      <protection locked="0"/>
    </xf>
    <xf numFmtId="0" fontId="9" fillId="2" borderId="77" xfId="1" applyFont="1" applyFill="1" applyBorder="1" applyAlignment="1" applyProtection="1">
      <alignment horizontal="center" vertical="center" wrapText="1"/>
      <protection locked="0"/>
    </xf>
    <xf numFmtId="0" fontId="9" fillId="2" borderId="53" xfId="1" applyFont="1" applyFill="1" applyBorder="1" applyAlignment="1" applyProtection="1">
      <alignment horizontal="center" vertical="center"/>
      <protection locked="0"/>
    </xf>
    <xf numFmtId="0" fontId="9" fillId="2" borderId="2" xfId="1" applyFont="1" applyFill="1" applyBorder="1" applyAlignment="1" applyProtection="1">
      <alignment horizontal="center" vertical="center"/>
      <protection locked="0"/>
    </xf>
    <xf numFmtId="0" fontId="9" fillId="2" borderId="3" xfId="1" applyFont="1" applyFill="1" applyBorder="1" applyAlignment="1" applyProtection="1">
      <alignment horizontal="center" vertical="center"/>
      <protection locked="0"/>
    </xf>
    <xf numFmtId="0" fontId="9" fillId="2" borderId="45" xfId="1" applyFont="1" applyFill="1" applyBorder="1" applyAlignment="1" applyProtection="1">
      <alignment horizontal="center" vertical="center"/>
      <protection locked="0"/>
    </xf>
    <xf numFmtId="0" fontId="9" fillId="2" borderId="0" xfId="1" applyFont="1" applyFill="1" applyAlignment="1" applyProtection="1">
      <alignment horizontal="center" vertical="center"/>
      <protection locked="0"/>
    </xf>
    <xf numFmtId="0" fontId="9" fillId="2" borderId="5" xfId="1" applyFont="1" applyFill="1" applyBorder="1" applyAlignment="1" applyProtection="1">
      <alignment horizontal="center" vertical="center"/>
      <protection locked="0"/>
    </xf>
    <xf numFmtId="0" fontId="9" fillId="2" borderId="84" xfId="1" applyFont="1" applyFill="1" applyBorder="1" applyAlignment="1" applyProtection="1">
      <alignment horizontal="center" vertical="center"/>
      <protection locked="0"/>
    </xf>
    <xf numFmtId="0" fontId="9" fillId="2" borderId="7" xfId="1" applyFont="1" applyFill="1" applyBorder="1" applyAlignment="1" applyProtection="1">
      <alignment horizontal="center" vertical="center"/>
      <protection locked="0"/>
    </xf>
    <xf numFmtId="0" fontId="9" fillId="2" borderId="8" xfId="1" applyFont="1" applyFill="1" applyBorder="1" applyAlignment="1" applyProtection="1">
      <alignment horizontal="center" vertical="center"/>
      <protection locked="0"/>
    </xf>
    <xf numFmtId="0" fontId="9" fillId="2" borderId="66" xfId="1" applyFont="1" applyFill="1" applyBorder="1" applyAlignment="1" applyProtection="1">
      <alignment horizontal="center" vertical="center"/>
      <protection locked="0"/>
    </xf>
    <xf numFmtId="0" fontId="9" fillId="2" borderId="69" xfId="1" applyFont="1" applyFill="1" applyBorder="1" applyAlignment="1" applyProtection="1">
      <alignment horizontal="center" vertical="center"/>
      <protection locked="0"/>
    </xf>
    <xf numFmtId="164" fontId="9" fillId="2" borderId="48" xfId="2" applyFont="1" applyFill="1" applyBorder="1" applyAlignment="1" applyProtection="1">
      <alignment horizontal="center" vertical="center"/>
      <protection locked="0"/>
    </xf>
    <xf numFmtId="164" fontId="9" fillId="2" borderId="49" xfId="2" applyFont="1" applyFill="1" applyBorder="1" applyAlignment="1" applyProtection="1">
      <alignment horizontal="center" vertical="center"/>
      <protection locked="0"/>
    </xf>
    <xf numFmtId="164" fontId="9" fillId="2" borderId="50" xfId="2" applyFont="1" applyFill="1" applyBorder="1" applyAlignment="1" applyProtection="1">
      <alignment horizontal="center" vertical="center"/>
      <protection locked="0"/>
    </xf>
    <xf numFmtId="164" fontId="9" fillId="2" borderId="84" xfId="2" applyFont="1" applyFill="1" applyBorder="1" applyAlignment="1" applyProtection="1">
      <alignment horizontal="center" vertical="center"/>
      <protection locked="0"/>
    </xf>
    <xf numFmtId="164" fontId="9" fillId="2" borderId="7" xfId="2" applyFont="1" applyFill="1" applyBorder="1" applyAlignment="1" applyProtection="1">
      <alignment horizontal="center" vertical="center"/>
      <protection locked="0"/>
    </xf>
    <xf numFmtId="164" fontId="9" fillId="2" borderId="77" xfId="2" applyFont="1" applyFill="1" applyBorder="1" applyAlignment="1" applyProtection="1">
      <alignment horizontal="center" vertical="center"/>
      <protection locked="0"/>
    </xf>
    <xf numFmtId="0" fontId="3" fillId="2" borderId="46" xfId="1" applyFont="1" applyFill="1" applyBorder="1" applyAlignment="1" applyProtection="1">
      <alignment horizontal="center" vertical="center"/>
      <protection locked="0"/>
    </xf>
    <xf numFmtId="0" fontId="3" fillId="2" borderId="41" xfId="1" applyFont="1" applyFill="1" applyBorder="1" applyAlignment="1" applyProtection="1">
      <alignment horizontal="center" vertical="center"/>
      <protection locked="0"/>
    </xf>
    <xf numFmtId="0" fontId="3" fillId="2" borderId="47" xfId="1" applyFont="1" applyFill="1" applyBorder="1" applyAlignment="1" applyProtection="1">
      <alignment horizontal="center" vertical="center"/>
      <protection locked="0"/>
    </xf>
    <xf numFmtId="164" fontId="9" fillId="2" borderId="48" xfId="2" applyFont="1" applyFill="1" applyBorder="1" applyAlignment="1" applyProtection="1">
      <alignment horizontal="center" vertical="center" wrapText="1"/>
      <protection locked="0"/>
    </xf>
    <xf numFmtId="164" fontId="9" fillId="2" borderId="49" xfId="2" applyFont="1" applyFill="1" applyBorder="1" applyAlignment="1" applyProtection="1">
      <alignment horizontal="center" vertical="center" wrapText="1"/>
      <protection locked="0"/>
    </xf>
    <xf numFmtId="164" fontId="9" fillId="2" borderId="50" xfId="2" applyFont="1" applyFill="1" applyBorder="1" applyAlignment="1" applyProtection="1">
      <alignment horizontal="center" vertical="center" wrapText="1"/>
      <protection locked="0"/>
    </xf>
    <xf numFmtId="164" fontId="9" fillId="2" borderId="84" xfId="2" applyFont="1" applyFill="1" applyBorder="1" applyAlignment="1" applyProtection="1">
      <alignment horizontal="center" vertical="center" wrapText="1"/>
      <protection locked="0"/>
    </xf>
    <xf numFmtId="164" fontId="9" fillId="2" borderId="7" xfId="2" applyFont="1" applyFill="1" applyBorder="1" applyAlignment="1" applyProtection="1">
      <alignment horizontal="center" vertical="center" wrapText="1"/>
      <protection locked="0"/>
    </xf>
    <xf numFmtId="164" fontId="9" fillId="2" borderId="77" xfId="2" applyFont="1" applyFill="1" applyBorder="1" applyAlignment="1" applyProtection="1">
      <alignment horizontal="center" vertical="center" wrapText="1"/>
      <protection locked="0"/>
    </xf>
    <xf numFmtId="0" fontId="9" fillId="2" borderId="81" xfId="1" applyFont="1" applyFill="1" applyBorder="1" applyAlignment="1" applyProtection="1">
      <alignment horizontal="center" vertical="center"/>
      <protection locked="0"/>
    </xf>
    <xf numFmtId="0" fontId="9" fillId="2" borderId="82" xfId="1" applyFont="1" applyFill="1" applyBorder="1" applyAlignment="1" applyProtection="1">
      <alignment horizontal="center" vertical="center"/>
      <protection locked="0"/>
    </xf>
    <xf numFmtId="0" fontId="9" fillId="2" borderId="83" xfId="1" applyFont="1" applyFill="1" applyBorder="1" applyAlignment="1" applyProtection="1">
      <alignment horizontal="center" vertical="center"/>
      <protection locked="0"/>
    </xf>
    <xf numFmtId="164" fontId="9" fillId="2" borderId="84" xfId="2" applyFont="1" applyFill="1" applyBorder="1" applyAlignment="1" applyProtection="1">
      <alignment horizontal="left" vertical="center"/>
      <protection locked="0"/>
    </xf>
    <xf numFmtId="164" fontId="9" fillId="2" borderId="7" xfId="2" applyFont="1" applyFill="1" applyBorder="1" applyAlignment="1" applyProtection="1">
      <alignment horizontal="left" vertical="center"/>
      <protection locked="0"/>
    </xf>
    <xf numFmtId="164" fontId="9" fillId="2" borderId="77" xfId="2" applyFont="1" applyFill="1" applyBorder="1" applyAlignment="1" applyProtection="1">
      <alignment horizontal="left" vertical="center"/>
      <protection locked="0"/>
    </xf>
    <xf numFmtId="164" fontId="9" fillId="2" borderId="45" xfId="2" applyFont="1" applyFill="1" applyBorder="1" applyAlignment="1" applyProtection="1">
      <alignment horizontal="left" vertical="center" wrapText="1"/>
      <protection locked="0"/>
    </xf>
    <xf numFmtId="164" fontId="9" fillId="2" borderId="0" xfId="2" applyFont="1" applyFill="1" applyBorder="1" applyAlignment="1" applyProtection="1">
      <alignment horizontal="left" vertical="center" wrapText="1"/>
      <protection locked="0"/>
    </xf>
    <xf numFmtId="164" fontId="9" fillId="2" borderId="44" xfId="2" applyFont="1" applyFill="1" applyBorder="1" applyAlignment="1" applyProtection="1">
      <alignment horizontal="left" vertical="center" wrapText="1"/>
      <protection locked="0"/>
    </xf>
    <xf numFmtId="164" fontId="9" fillId="2" borderId="84" xfId="2" applyFont="1" applyFill="1" applyBorder="1" applyAlignment="1" applyProtection="1">
      <alignment horizontal="left" vertical="center" wrapText="1"/>
      <protection locked="0"/>
    </xf>
    <xf numFmtId="164" fontId="9" fillId="2" borderId="7" xfId="2" applyFont="1" applyFill="1" applyBorder="1" applyAlignment="1" applyProtection="1">
      <alignment horizontal="left" vertical="center" wrapText="1"/>
      <protection locked="0"/>
    </xf>
    <xf numFmtId="164" fontId="9" fillId="2" borderId="77" xfId="2" applyFont="1" applyFill="1" applyBorder="1" applyAlignment="1" applyProtection="1">
      <alignment horizontal="left" vertical="center" wrapText="1"/>
      <protection locked="0"/>
    </xf>
    <xf numFmtId="2" fontId="9" fillId="2" borderId="58" xfId="2" applyNumberFormat="1" applyFont="1" applyFill="1" applyBorder="1" applyAlignment="1" applyProtection="1">
      <alignment horizontal="center" vertical="center" wrapText="1"/>
      <protection locked="0"/>
    </xf>
    <xf numFmtId="2" fontId="9" fillId="2" borderId="67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58" xfId="1" applyFont="1" applyFill="1" applyBorder="1" applyAlignment="1" applyProtection="1">
      <alignment horizontal="center" vertical="center"/>
      <protection locked="0"/>
    </xf>
    <xf numFmtId="0" fontId="9" fillId="2" borderId="34" xfId="1" applyFont="1" applyFill="1" applyBorder="1" applyAlignment="1" applyProtection="1">
      <alignment horizontal="center" vertical="center"/>
      <protection locked="0"/>
    </xf>
    <xf numFmtId="164" fontId="11" fillId="3" borderId="17" xfId="2" applyFont="1" applyFill="1" applyBorder="1" applyAlignment="1" applyProtection="1">
      <alignment horizontal="center" vertical="center" wrapText="1"/>
      <protection locked="0"/>
    </xf>
    <xf numFmtId="9" fontId="11" fillId="3" borderId="45" xfId="2" quotePrefix="1" applyNumberFormat="1" applyFont="1" applyFill="1" applyBorder="1" applyAlignment="1" applyProtection="1">
      <alignment horizontal="center" vertical="center" wrapText="1"/>
      <protection locked="0"/>
    </xf>
    <xf numFmtId="0" fontId="11" fillId="3" borderId="0" xfId="2" quotePrefix="1" applyNumberFormat="1" applyFont="1" applyFill="1" applyBorder="1" applyAlignment="1" applyProtection="1">
      <alignment horizontal="center" vertical="center" wrapText="1"/>
      <protection locked="0"/>
    </xf>
    <xf numFmtId="0" fontId="11" fillId="3" borderId="44" xfId="2" quotePrefix="1" applyNumberFormat="1" applyFont="1" applyFill="1" applyBorder="1" applyAlignment="1" applyProtection="1">
      <alignment horizontal="center" vertical="center" wrapText="1"/>
      <protection locked="0"/>
    </xf>
    <xf numFmtId="0" fontId="33" fillId="10" borderId="1" xfId="1" applyFont="1" applyFill="1" applyBorder="1" applyAlignment="1" applyProtection="1">
      <alignment horizontal="center" vertical="center"/>
      <protection locked="0"/>
    </xf>
    <xf numFmtId="0" fontId="33" fillId="10" borderId="2" xfId="1" applyFont="1" applyFill="1" applyBorder="1" applyAlignment="1" applyProtection="1">
      <alignment horizontal="center" vertical="center"/>
      <protection locked="0"/>
    </xf>
    <xf numFmtId="0" fontId="33" fillId="10" borderId="3" xfId="1" applyFont="1" applyFill="1" applyBorder="1" applyAlignment="1" applyProtection="1">
      <alignment horizontal="center" vertical="center"/>
      <protection locked="0"/>
    </xf>
    <xf numFmtId="0" fontId="33" fillId="10" borderId="6" xfId="1" applyFont="1" applyFill="1" applyBorder="1" applyAlignment="1" applyProtection="1">
      <alignment horizontal="center" vertical="center"/>
      <protection locked="0"/>
    </xf>
    <xf numFmtId="0" fontId="33" fillId="10" borderId="7" xfId="1" applyFont="1" applyFill="1" applyBorder="1" applyAlignment="1" applyProtection="1">
      <alignment horizontal="center" vertical="center"/>
      <protection locked="0"/>
    </xf>
    <xf numFmtId="0" fontId="33" fillId="10" borderId="8" xfId="1" applyFont="1" applyFill="1" applyBorder="1" applyAlignment="1" applyProtection="1">
      <alignment horizontal="center" vertical="center"/>
      <protection locked="0"/>
    </xf>
    <xf numFmtId="0" fontId="11" fillId="3" borderId="54" xfId="6" applyFont="1" applyFill="1" applyBorder="1" applyAlignment="1" applyProtection="1">
      <alignment horizontal="center" vertical="center"/>
      <protection locked="0"/>
    </xf>
    <xf numFmtId="0" fontId="11" fillId="3" borderId="44" xfId="6" applyFont="1" applyFill="1" applyBorder="1" applyAlignment="1" applyProtection="1">
      <alignment horizontal="center" vertical="center"/>
      <protection locked="0"/>
    </xf>
    <xf numFmtId="0" fontId="11" fillId="3" borderId="77" xfId="6" applyFont="1" applyFill="1" applyBorder="1" applyAlignment="1" applyProtection="1">
      <alignment horizontal="center" vertical="center"/>
      <protection locked="0"/>
    </xf>
    <xf numFmtId="0" fontId="27" fillId="7" borderId="10" xfId="6" applyFont="1" applyFill="1" applyBorder="1" applyAlignment="1" applyProtection="1">
      <alignment horizontal="center" vertical="center" wrapText="1"/>
      <protection locked="0"/>
    </xf>
    <xf numFmtId="0" fontId="27" fillId="7" borderId="10" xfId="6" applyFont="1" applyFill="1" applyBorder="1" applyAlignment="1" applyProtection="1">
      <alignment horizontal="center" vertical="center"/>
      <protection locked="0"/>
    </xf>
    <xf numFmtId="0" fontId="27" fillId="7" borderId="13" xfId="6" applyFont="1" applyFill="1" applyBorder="1" applyAlignment="1" applyProtection="1">
      <alignment horizontal="center" vertical="center"/>
      <protection locked="0"/>
    </xf>
    <xf numFmtId="0" fontId="27" fillId="7" borderId="64" xfId="6" applyFont="1" applyFill="1" applyBorder="1" applyAlignment="1" applyProtection="1">
      <alignment horizontal="center" vertical="center"/>
      <protection locked="0"/>
    </xf>
    <xf numFmtId="0" fontId="28" fillId="8" borderId="56" xfId="0" applyFont="1" applyFill="1" applyBorder="1" applyAlignment="1" applyProtection="1">
      <alignment horizontal="right" vertical="center"/>
      <protection locked="0"/>
    </xf>
    <xf numFmtId="0" fontId="28" fillId="8" borderId="39" xfId="0" applyFont="1" applyFill="1" applyBorder="1" applyAlignment="1" applyProtection="1">
      <alignment horizontal="right" vertical="center"/>
      <protection locked="0"/>
    </xf>
    <xf numFmtId="0" fontId="28" fillId="8" borderId="78" xfId="0" applyFont="1" applyFill="1" applyBorder="1" applyAlignment="1" applyProtection="1">
      <alignment horizontal="right" vertical="center"/>
      <protection locked="0"/>
    </xf>
    <xf numFmtId="0" fontId="28" fillId="8" borderId="42" xfId="0" applyFont="1" applyFill="1" applyBorder="1" applyAlignment="1" applyProtection="1">
      <alignment horizontal="right" vertical="center"/>
      <protection locked="0"/>
    </xf>
    <xf numFmtId="0" fontId="28" fillId="8" borderId="85" xfId="0" applyFont="1" applyFill="1" applyBorder="1" applyAlignment="1" applyProtection="1">
      <alignment horizontal="right" vertical="center"/>
      <protection locked="0"/>
    </xf>
    <xf numFmtId="0" fontId="28" fillId="8" borderId="76" xfId="0" applyFont="1" applyFill="1" applyBorder="1" applyAlignment="1" applyProtection="1">
      <alignment horizontal="right" vertical="center"/>
      <protection locked="0"/>
    </xf>
    <xf numFmtId="164" fontId="11" fillId="0" borderId="58" xfId="2" applyFont="1" applyFill="1" applyBorder="1" applyAlignment="1" applyProtection="1">
      <alignment horizontal="center" vertical="center" wrapText="1"/>
      <protection locked="0"/>
    </xf>
    <xf numFmtId="164" fontId="11" fillId="0" borderId="59" xfId="2" applyFont="1" applyFill="1" applyBorder="1" applyAlignment="1" applyProtection="1">
      <alignment horizontal="center" vertical="center" wrapText="1"/>
      <protection locked="0"/>
    </xf>
    <xf numFmtId="164" fontId="11" fillId="0" borderId="34" xfId="2" applyFont="1" applyFill="1" applyBorder="1" applyAlignment="1" applyProtection="1">
      <alignment horizontal="center" vertical="center" wrapText="1"/>
      <protection locked="0"/>
    </xf>
    <xf numFmtId="164" fontId="10" fillId="3" borderId="66" xfId="2" applyFont="1" applyFill="1" applyBorder="1" applyAlignment="1" applyProtection="1">
      <alignment horizontal="center" vertical="center" wrapText="1"/>
      <protection locked="0"/>
    </xf>
    <xf numFmtId="0" fontId="11" fillId="0" borderId="13" xfId="1" applyFont="1" applyBorder="1" applyAlignment="1" applyProtection="1">
      <alignment horizontal="center" vertical="center" wrapText="1"/>
      <protection locked="0"/>
    </xf>
    <xf numFmtId="164" fontId="10" fillId="3" borderId="58" xfId="2" applyFont="1" applyFill="1" applyBorder="1" applyAlignment="1" applyProtection="1">
      <alignment horizontal="center" vertical="center" wrapText="1"/>
      <protection locked="0"/>
    </xf>
    <xf numFmtId="164" fontId="10" fillId="3" borderId="59" xfId="2" applyFont="1" applyFill="1" applyBorder="1" applyAlignment="1" applyProtection="1">
      <alignment horizontal="center" vertical="center" wrapText="1"/>
      <protection locked="0"/>
    </xf>
    <xf numFmtId="164" fontId="10" fillId="3" borderId="34" xfId="2" applyFont="1" applyFill="1" applyBorder="1" applyAlignment="1" applyProtection="1">
      <alignment horizontal="center" vertical="center" wrapText="1"/>
      <protection locked="0"/>
    </xf>
    <xf numFmtId="164" fontId="10" fillId="3" borderId="10" xfId="2" applyFont="1" applyFill="1" applyBorder="1" applyAlignment="1" applyProtection="1">
      <alignment horizontal="center" vertical="center" wrapText="1"/>
      <protection locked="0"/>
    </xf>
    <xf numFmtId="164" fontId="10" fillId="3" borderId="10" xfId="3" applyFont="1" applyFill="1" applyBorder="1" applyAlignment="1" applyProtection="1">
      <alignment horizontal="center" vertical="center" wrapText="1"/>
      <protection locked="0"/>
    </xf>
    <xf numFmtId="164" fontId="10" fillId="3" borderId="13" xfId="3" applyFont="1" applyFill="1" applyBorder="1" applyAlignment="1" applyProtection="1">
      <alignment horizontal="center" vertical="center" wrapText="1"/>
      <protection locked="0"/>
    </xf>
    <xf numFmtId="164" fontId="10" fillId="3" borderId="58" xfId="3" applyFont="1" applyFill="1" applyBorder="1" applyAlignment="1" applyProtection="1">
      <alignment horizontal="center" vertical="center" wrapText="1"/>
      <protection locked="0"/>
    </xf>
    <xf numFmtId="164" fontId="10" fillId="0" borderId="59" xfId="2" applyFont="1" applyFill="1" applyBorder="1" applyAlignment="1" applyProtection="1">
      <alignment horizontal="center" vertical="center" wrapText="1"/>
      <protection locked="0"/>
    </xf>
    <xf numFmtId="164" fontId="10" fillId="0" borderId="34" xfId="2" applyFont="1" applyFill="1" applyBorder="1" applyAlignment="1" applyProtection="1">
      <alignment horizontal="center" vertical="center" wrapText="1"/>
      <protection locked="0"/>
    </xf>
    <xf numFmtId="164" fontId="10" fillId="0" borderId="55" xfId="2" applyFont="1" applyFill="1" applyBorder="1" applyAlignment="1" applyProtection="1">
      <alignment horizontal="center" vertical="center" wrapText="1"/>
      <protection locked="0"/>
    </xf>
    <xf numFmtId="164" fontId="10" fillId="0" borderId="67" xfId="2" applyFont="1" applyFill="1" applyBorder="1" applyAlignment="1" applyProtection="1">
      <alignment horizontal="center" vertical="center" wrapText="1"/>
      <protection locked="0"/>
    </xf>
    <xf numFmtId="164" fontId="10" fillId="0" borderId="58" xfId="2" applyFont="1" applyFill="1" applyBorder="1" applyAlignment="1" applyProtection="1">
      <alignment horizontal="center" vertical="center" wrapText="1"/>
      <protection locked="0"/>
    </xf>
    <xf numFmtId="0" fontId="10" fillId="3" borderId="55" xfId="1" applyFont="1" applyFill="1" applyBorder="1" applyAlignment="1" applyProtection="1">
      <alignment horizontal="center" vertical="center" wrapText="1"/>
      <protection locked="0"/>
    </xf>
    <xf numFmtId="0" fontId="10" fillId="3" borderId="59" xfId="1" applyFont="1" applyFill="1" applyBorder="1" applyAlignment="1" applyProtection="1">
      <alignment horizontal="center" vertical="center" wrapText="1"/>
      <protection locked="0"/>
    </xf>
    <xf numFmtId="164" fontId="10" fillId="3" borderId="71" xfId="2" applyFont="1" applyFill="1" applyBorder="1" applyAlignment="1" applyProtection="1">
      <alignment horizontal="center" vertical="center" wrapText="1"/>
      <protection locked="0"/>
    </xf>
    <xf numFmtId="0" fontId="10" fillId="3" borderId="34" xfId="1" applyFont="1" applyFill="1" applyBorder="1" applyAlignment="1" applyProtection="1">
      <alignment horizontal="center" vertical="center" wrapText="1"/>
      <protection locked="0"/>
    </xf>
    <xf numFmtId="0" fontId="11" fillId="5" borderId="61" xfId="1" applyFont="1" applyFill="1" applyBorder="1" applyAlignment="1" applyProtection="1">
      <alignment horizontal="center" vertical="center" wrapText="1"/>
      <protection locked="0"/>
    </xf>
    <xf numFmtId="0" fontId="11" fillId="5" borderId="60" xfId="1" applyFont="1" applyFill="1" applyBorder="1" applyAlignment="1" applyProtection="1">
      <alignment horizontal="center" vertical="center" wrapText="1"/>
      <protection locked="0"/>
    </xf>
    <xf numFmtId="0" fontId="11" fillId="5" borderId="9" xfId="1" applyFont="1" applyFill="1" applyBorder="1" applyAlignment="1" applyProtection="1">
      <alignment horizontal="center" vertical="center" textRotation="90" wrapText="1"/>
      <protection locked="0"/>
    </xf>
    <xf numFmtId="0" fontId="11" fillId="5" borderId="73" xfId="1" applyFont="1" applyFill="1" applyBorder="1" applyAlignment="1" applyProtection="1">
      <alignment horizontal="center" vertical="center" textRotation="90" wrapText="1"/>
      <protection locked="0"/>
    </xf>
    <xf numFmtId="164" fontId="2" fillId="0" borderId="23" xfId="2" applyFont="1" applyFill="1" applyBorder="1" applyAlignment="1" applyProtection="1">
      <alignment vertical="center" wrapText="1"/>
      <protection locked="0"/>
    </xf>
    <xf numFmtId="164" fontId="2" fillId="3" borderId="25" xfId="2" applyFont="1" applyFill="1" applyBorder="1" applyAlignment="1" applyProtection="1">
      <alignment vertical="center" wrapText="1"/>
      <protection locked="0"/>
    </xf>
    <xf numFmtId="164" fontId="2" fillId="0" borderId="32" xfId="2" applyFont="1" applyBorder="1" applyAlignment="1" applyProtection="1">
      <alignment vertical="center" wrapText="1"/>
      <protection locked="0"/>
    </xf>
    <xf numFmtId="164" fontId="2" fillId="0" borderId="34" xfId="2" applyFont="1" applyBorder="1" applyAlignment="1" applyProtection="1">
      <alignment vertical="center" wrapText="1"/>
      <protection locked="0"/>
    </xf>
    <xf numFmtId="164" fontId="2" fillId="0" borderId="38" xfId="2" applyFont="1" applyBorder="1" applyAlignment="1" applyProtection="1">
      <alignment vertical="center" wrapText="1"/>
      <protection locked="0"/>
    </xf>
    <xf numFmtId="0" fontId="2" fillId="0" borderId="0" xfId="1" applyFont="1" applyAlignment="1" applyProtection="1">
      <alignment vertical="center"/>
      <protection locked="0"/>
    </xf>
    <xf numFmtId="164" fontId="2" fillId="0" borderId="13" xfId="2" applyFont="1" applyFill="1" applyBorder="1" applyAlignment="1" applyProtection="1">
      <alignment vertical="center"/>
      <protection locked="0"/>
    </xf>
    <xf numFmtId="164" fontId="2" fillId="0" borderId="0" xfId="2" applyFont="1" applyFill="1" applyBorder="1" applyAlignment="1" applyProtection="1">
      <alignment vertical="center"/>
      <protection locked="0"/>
    </xf>
    <xf numFmtId="0" fontId="2" fillId="0" borderId="13" xfId="1" applyFont="1" applyBorder="1" applyAlignment="1" applyProtection="1">
      <alignment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2" fillId="3" borderId="0" xfId="1" applyFont="1" applyFill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left" vertical="center" wrapText="1"/>
      <protection locked="0"/>
    </xf>
    <xf numFmtId="0" fontId="2" fillId="4" borderId="0" xfId="1" applyFont="1" applyFill="1" applyAlignment="1" applyProtection="1">
      <alignment horizontal="center" vertical="center"/>
      <protection locked="0"/>
    </xf>
    <xf numFmtId="0" fontId="2" fillId="0" borderId="2" xfId="1" applyFont="1" applyBorder="1" applyProtection="1">
      <protection locked="0"/>
    </xf>
    <xf numFmtId="0" fontId="2" fillId="0" borderId="0" xfId="1" applyFont="1" applyProtection="1">
      <protection locked="0"/>
    </xf>
    <xf numFmtId="0" fontId="2" fillId="0" borderId="7" xfId="1" applyFont="1" applyBorder="1" applyProtection="1">
      <protection locked="0"/>
    </xf>
    <xf numFmtId="0" fontId="2" fillId="0" borderId="0" xfId="1" applyFont="1" applyAlignment="1" applyProtection="1">
      <alignment vertical="center" wrapText="1"/>
      <protection locked="0"/>
    </xf>
    <xf numFmtId="0" fontId="2" fillId="0" borderId="0" xfId="1" applyFont="1" applyAlignment="1" applyProtection="1">
      <alignment horizontal="center"/>
      <protection locked="0"/>
    </xf>
  </cellXfs>
  <cellStyles count="7">
    <cellStyle name="Moeda 2" xfId="5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_RiskReportingBundle2008-v12Feb2008" xfId="6" xr:uid="{00000000-0005-0000-0000-000004000000}"/>
    <cellStyle name="Vírgula 2" xfId="2" xr:uid="{00000000-0005-0000-0000-000005000000}"/>
    <cellStyle name="Vírgula 2 2" xfId="3" xr:uid="{00000000-0005-0000-0000-000006000000}"/>
  </cellStyles>
  <dxfs count="6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145706</xdr:colOff>
      <xdr:row>0</xdr:row>
      <xdr:rowOff>0</xdr:rowOff>
    </xdr:from>
    <xdr:to>
      <xdr:col>2</xdr:col>
      <xdr:colOff>408268</xdr:colOff>
      <xdr:row>3</xdr:row>
      <xdr:rowOff>161444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06" y="0"/>
          <a:ext cx="1479147" cy="766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83072</xdr:colOff>
      <xdr:row>23</xdr:row>
      <xdr:rowOff>112843</xdr:rowOff>
    </xdr:from>
    <xdr:to>
      <xdr:col>9</xdr:col>
      <xdr:colOff>284448</xdr:colOff>
      <xdr:row>23</xdr:row>
      <xdr:rowOff>271305</xdr:rowOff>
    </xdr:to>
    <xdr:sp macro="" textlink="">
      <xdr:nvSpPr>
        <xdr:cNvPr id="2" name="ellips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817122" y="7713793"/>
          <a:ext cx="201376" cy="158462"/>
        </a:xfrm>
        <a:prstGeom prst="ellipse">
          <a:avLst/>
        </a:prstGeom>
        <a:solidFill>
          <a:srgbClr val="FFFE99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endParaRPr lang="pt-BR"/>
        </a:p>
      </xdr:txBody>
    </xdr:sp>
    <xdr:clientData/>
  </xdr:twoCellAnchor>
  <xdr:twoCellAnchor>
    <xdr:from>
      <xdr:col>8</xdr:col>
      <xdr:colOff>219075</xdr:colOff>
      <xdr:row>21</xdr:row>
      <xdr:rowOff>171450</xdr:rowOff>
    </xdr:from>
    <xdr:to>
      <xdr:col>9</xdr:col>
      <xdr:colOff>161925</xdr:colOff>
      <xdr:row>22</xdr:row>
      <xdr:rowOff>114300</xdr:rowOff>
    </xdr:to>
    <xdr:cxnSp macro="">
      <xdr:nvCxnSpPr>
        <xdr:cNvPr id="3" name="AutoShape 14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548312" y="6900863"/>
          <a:ext cx="409575" cy="285750"/>
        </a:xfrm>
        <a:prstGeom prst="bentConnector3">
          <a:avLst>
            <a:gd name="adj1" fmla="val 1222"/>
          </a:avLst>
        </a:prstGeom>
        <a:noFill/>
        <a:ln w="19050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152400</xdr:colOff>
      <xdr:row>12</xdr:row>
      <xdr:rowOff>266700</xdr:rowOff>
    </xdr:from>
    <xdr:to>
      <xdr:col>5</xdr:col>
      <xdr:colOff>152400</xdr:colOff>
      <xdr:row>13</xdr:row>
      <xdr:rowOff>123825</xdr:rowOff>
    </xdr:to>
    <xdr:cxnSp macro="">
      <xdr:nvCxnSpPr>
        <xdr:cNvPr id="4" name="AutoShape 13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  <a:stCxn id="22" idx="4"/>
          <a:endCxn id="6" idx="0"/>
        </xdr:cNvCxnSpPr>
      </xdr:nvCxnSpPr>
      <xdr:spPr bwMode="auto">
        <a:xfrm>
          <a:off x="4514850" y="2733675"/>
          <a:ext cx="0" cy="32385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76200</xdr:colOff>
      <xdr:row>11</xdr:row>
      <xdr:rowOff>114300</xdr:rowOff>
    </xdr:from>
    <xdr:to>
      <xdr:col>4</xdr:col>
      <xdr:colOff>228600</xdr:colOff>
      <xdr:row>11</xdr:row>
      <xdr:rowOff>257175</xdr:rowOff>
    </xdr:to>
    <xdr:sp macro="" textlink="">
      <xdr:nvSpPr>
        <xdr:cNvPr id="5" name="Oval 5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4095750" y="211455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</xdr:colOff>
      <xdr:row>13</xdr:row>
      <xdr:rowOff>123825</xdr:rowOff>
    </xdr:from>
    <xdr:to>
      <xdr:col>5</xdr:col>
      <xdr:colOff>219075</xdr:colOff>
      <xdr:row>13</xdr:row>
      <xdr:rowOff>266700</xdr:rowOff>
    </xdr:to>
    <xdr:sp macro="" textlink="">
      <xdr:nvSpPr>
        <xdr:cNvPr id="6" name="Oval 6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4429125" y="3057525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</xdr:colOff>
      <xdr:row>17</xdr:row>
      <xdr:rowOff>133350</xdr:rowOff>
    </xdr:from>
    <xdr:to>
      <xdr:col>5</xdr:col>
      <xdr:colOff>219075</xdr:colOff>
      <xdr:row>17</xdr:row>
      <xdr:rowOff>276225</xdr:rowOff>
    </xdr:to>
    <xdr:sp macro="" textlink="">
      <xdr:nvSpPr>
        <xdr:cNvPr id="7" name="Oval 6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4429125" y="493395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66675</xdr:colOff>
      <xdr:row>21</xdr:row>
      <xdr:rowOff>95250</xdr:rowOff>
    </xdr:from>
    <xdr:to>
      <xdr:col>8</xdr:col>
      <xdr:colOff>219075</xdr:colOff>
      <xdr:row>21</xdr:row>
      <xdr:rowOff>238125</xdr:rowOff>
    </xdr:to>
    <xdr:sp macro="" textlink="">
      <xdr:nvSpPr>
        <xdr:cNvPr id="8" name="Oval 7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457825" y="676275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171450</xdr:colOff>
      <xdr:row>9</xdr:row>
      <xdr:rowOff>257175</xdr:rowOff>
    </xdr:from>
    <xdr:to>
      <xdr:col>3</xdr:col>
      <xdr:colOff>171450</xdr:colOff>
      <xdr:row>10</xdr:row>
      <xdr:rowOff>114300</xdr:rowOff>
    </xdr:to>
    <xdr:cxnSp macro="">
      <xdr:nvCxnSpPr>
        <xdr:cNvPr id="9" name="AutoShape 13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cxnSpLocks noChangeShapeType="1"/>
          <a:stCxn id="19" idx="4"/>
          <a:endCxn id="20" idx="0"/>
        </xdr:cNvCxnSpPr>
      </xdr:nvCxnSpPr>
      <xdr:spPr bwMode="auto">
        <a:xfrm>
          <a:off x="3848100" y="1323975"/>
          <a:ext cx="0" cy="32385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171450</xdr:colOff>
      <xdr:row>10</xdr:row>
      <xdr:rowOff>257175</xdr:rowOff>
    </xdr:from>
    <xdr:to>
      <xdr:col>4</xdr:col>
      <xdr:colOff>76200</xdr:colOff>
      <xdr:row>11</xdr:row>
      <xdr:rowOff>190500</xdr:rowOff>
    </xdr:to>
    <xdr:cxnSp macro="">
      <xdr:nvCxnSpPr>
        <xdr:cNvPr id="10" name="AutoShape 13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cxnSpLocks noChangeShapeType="1"/>
          <a:stCxn id="20" idx="4"/>
          <a:endCxn id="5" idx="2"/>
        </xdr:cNvCxnSpPr>
      </xdr:nvCxnSpPr>
      <xdr:spPr bwMode="auto">
        <a:xfrm rot="16200000" flipH="1">
          <a:off x="3771900" y="1866900"/>
          <a:ext cx="400050" cy="247650"/>
        </a:xfrm>
        <a:prstGeom prst="bentConnector2">
          <a:avLst/>
        </a:prstGeom>
        <a:noFill/>
        <a:ln w="19050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219075</xdr:colOff>
      <xdr:row>11</xdr:row>
      <xdr:rowOff>190500</xdr:rowOff>
    </xdr:from>
    <xdr:to>
      <xdr:col>5</xdr:col>
      <xdr:colOff>152400</xdr:colOff>
      <xdr:row>12</xdr:row>
      <xdr:rowOff>123825</xdr:rowOff>
    </xdr:to>
    <xdr:cxnSp macro="">
      <xdr:nvCxnSpPr>
        <xdr:cNvPr id="11" name="AutoShape 13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cxnSpLocks noChangeShapeType="1"/>
          <a:stCxn id="5" idx="6"/>
          <a:endCxn id="22" idx="0"/>
        </xdr:cNvCxnSpPr>
      </xdr:nvCxnSpPr>
      <xdr:spPr bwMode="auto">
        <a:xfrm>
          <a:off x="4238625" y="2190750"/>
          <a:ext cx="276225" cy="400050"/>
        </a:xfrm>
        <a:prstGeom prst="bentConnector2">
          <a:avLst/>
        </a:prstGeom>
        <a:noFill/>
        <a:ln w="19050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209550</xdr:colOff>
      <xdr:row>18</xdr:row>
      <xdr:rowOff>200025</xdr:rowOff>
    </xdr:from>
    <xdr:to>
      <xdr:col>7</xdr:col>
      <xdr:colOff>152400</xdr:colOff>
      <xdr:row>20</xdr:row>
      <xdr:rowOff>104775</xdr:rowOff>
    </xdr:to>
    <xdr:cxnSp macro="">
      <xdr:nvCxnSpPr>
        <xdr:cNvPr id="12" name="AutoShape 15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cxnSpLocks noChangeShapeType="1"/>
          <a:endCxn id="13" idx="0"/>
        </xdr:cNvCxnSpPr>
      </xdr:nvCxnSpPr>
      <xdr:spPr bwMode="auto">
        <a:xfrm>
          <a:off x="4572000" y="5467350"/>
          <a:ext cx="628650" cy="838200"/>
        </a:xfrm>
        <a:prstGeom prst="bentConnector2">
          <a:avLst/>
        </a:prstGeom>
        <a:noFill/>
        <a:ln w="19050">
          <a:solidFill>
            <a:srgbClr val="0000FF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66675</xdr:colOff>
      <xdr:row>20</xdr:row>
      <xdr:rowOff>104775</xdr:rowOff>
    </xdr:from>
    <xdr:to>
      <xdr:col>7</xdr:col>
      <xdr:colOff>219075</xdr:colOff>
      <xdr:row>20</xdr:row>
      <xdr:rowOff>247650</xdr:rowOff>
    </xdr:to>
    <xdr:sp macro="" textlink="">
      <xdr:nvSpPr>
        <xdr:cNvPr id="13" name="Oval 157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5114925" y="630555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152400</xdr:colOff>
      <xdr:row>13</xdr:row>
      <xdr:rowOff>266700</xdr:rowOff>
    </xdr:from>
    <xdr:to>
      <xdr:col>5</xdr:col>
      <xdr:colOff>152400</xdr:colOff>
      <xdr:row>14</xdr:row>
      <xdr:rowOff>123825</xdr:rowOff>
    </xdr:to>
    <xdr:cxnSp macro="">
      <xdr:nvCxnSpPr>
        <xdr:cNvPr id="14" name="AutoShape 16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cxnSpLocks noChangeShapeType="1"/>
          <a:stCxn id="6" idx="4"/>
          <a:endCxn id="23" idx="0"/>
        </xdr:cNvCxnSpPr>
      </xdr:nvCxnSpPr>
      <xdr:spPr bwMode="auto">
        <a:xfrm>
          <a:off x="4514850" y="3200400"/>
          <a:ext cx="0" cy="32385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152400</xdr:colOff>
      <xdr:row>14</xdr:row>
      <xdr:rowOff>266700</xdr:rowOff>
    </xdr:from>
    <xdr:to>
      <xdr:col>5</xdr:col>
      <xdr:colOff>152400</xdr:colOff>
      <xdr:row>15</xdr:row>
      <xdr:rowOff>133350</xdr:rowOff>
    </xdr:to>
    <xdr:cxnSp macro="">
      <xdr:nvCxnSpPr>
        <xdr:cNvPr id="15" name="AutoShape 16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cxnSpLocks noChangeShapeType="1"/>
          <a:stCxn id="23" idx="4"/>
          <a:endCxn id="24" idx="0"/>
        </xdr:cNvCxnSpPr>
      </xdr:nvCxnSpPr>
      <xdr:spPr bwMode="auto">
        <a:xfrm>
          <a:off x="4514850" y="3667125"/>
          <a:ext cx="0" cy="333375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142875</xdr:colOff>
      <xdr:row>15</xdr:row>
      <xdr:rowOff>285750</xdr:rowOff>
    </xdr:from>
    <xdr:to>
      <xdr:col>5</xdr:col>
      <xdr:colOff>152400</xdr:colOff>
      <xdr:row>16</xdr:row>
      <xdr:rowOff>104775</xdr:rowOff>
    </xdr:to>
    <xdr:cxnSp macro="">
      <xdr:nvCxnSpPr>
        <xdr:cNvPr id="16" name="AutoShape 16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cxnSpLocks noChangeShapeType="1"/>
          <a:stCxn id="24" idx="4"/>
        </xdr:cNvCxnSpPr>
      </xdr:nvCxnSpPr>
      <xdr:spPr bwMode="auto">
        <a:xfrm flipH="1">
          <a:off x="4505325" y="4152900"/>
          <a:ext cx="9525" cy="28575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152400</xdr:colOff>
      <xdr:row>22</xdr:row>
      <xdr:rowOff>238125</xdr:rowOff>
    </xdr:from>
    <xdr:to>
      <xdr:col>9</xdr:col>
      <xdr:colOff>171450</xdr:colOff>
      <xdr:row>24</xdr:row>
      <xdr:rowOff>114300</xdr:rowOff>
    </xdr:to>
    <xdr:cxnSp macro="">
      <xdr:nvCxnSpPr>
        <xdr:cNvPr id="17" name="AutoShape 168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>
          <a:cxnSpLocks noChangeShapeType="1"/>
        </xdr:cNvCxnSpPr>
      </xdr:nvCxnSpPr>
      <xdr:spPr bwMode="auto">
        <a:xfrm>
          <a:off x="5886450" y="7372350"/>
          <a:ext cx="19050" cy="809625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152400</xdr:colOff>
      <xdr:row>17</xdr:row>
      <xdr:rowOff>285750</xdr:rowOff>
    </xdr:from>
    <xdr:to>
      <xdr:col>5</xdr:col>
      <xdr:colOff>152400</xdr:colOff>
      <xdr:row>18</xdr:row>
      <xdr:rowOff>114300</xdr:rowOff>
    </xdr:to>
    <xdr:cxnSp macro="">
      <xdr:nvCxnSpPr>
        <xdr:cNvPr id="18" name="AutoShape 16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>
          <a:cxnSpLocks noChangeShapeType="1"/>
          <a:stCxn id="7" idx="4"/>
          <a:endCxn id="26" idx="0"/>
        </xdr:cNvCxnSpPr>
      </xdr:nvCxnSpPr>
      <xdr:spPr bwMode="auto">
        <a:xfrm>
          <a:off x="4514850" y="5086350"/>
          <a:ext cx="0" cy="295275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85725</xdr:colOff>
      <xdr:row>9</xdr:row>
      <xdr:rowOff>114300</xdr:rowOff>
    </xdr:from>
    <xdr:to>
      <xdr:col>3</xdr:col>
      <xdr:colOff>238125</xdr:colOff>
      <xdr:row>9</xdr:row>
      <xdr:rowOff>257175</xdr:rowOff>
    </xdr:to>
    <xdr:sp macro="" textlink="">
      <xdr:nvSpPr>
        <xdr:cNvPr id="19" name="Oval 5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3762375" y="118110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85725</xdr:colOff>
      <xdr:row>10</xdr:row>
      <xdr:rowOff>114300</xdr:rowOff>
    </xdr:from>
    <xdr:to>
      <xdr:col>3</xdr:col>
      <xdr:colOff>238125</xdr:colOff>
      <xdr:row>10</xdr:row>
      <xdr:rowOff>257175</xdr:rowOff>
    </xdr:to>
    <xdr:sp macro="" textlink="">
      <xdr:nvSpPr>
        <xdr:cNvPr id="20" name="Oval 5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3762375" y="1647825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152400</xdr:colOff>
      <xdr:row>18</xdr:row>
      <xdr:rowOff>247650</xdr:rowOff>
    </xdr:from>
    <xdr:to>
      <xdr:col>6</xdr:col>
      <xdr:colOff>95250</xdr:colOff>
      <xdr:row>19</xdr:row>
      <xdr:rowOff>190500</xdr:rowOff>
    </xdr:to>
    <xdr:cxnSp macro="">
      <xdr:nvCxnSpPr>
        <xdr:cNvPr id="21" name="AutoShape 61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4452937" y="5576888"/>
          <a:ext cx="409575" cy="285750"/>
        </a:xfrm>
        <a:prstGeom prst="bentConnector2">
          <a:avLst/>
        </a:prstGeom>
        <a:noFill/>
        <a:ln w="19050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66675</xdr:colOff>
      <xdr:row>12</xdr:row>
      <xdr:rowOff>123825</xdr:rowOff>
    </xdr:from>
    <xdr:to>
      <xdr:col>5</xdr:col>
      <xdr:colOff>219075</xdr:colOff>
      <xdr:row>12</xdr:row>
      <xdr:rowOff>266700</xdr:rowOff>
    </xdr:to>
    <xdr:sp macro="" textlink="">
      <xdr:nvSpPr>
        <xdr:cNvPr id="22" name="Oval 5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4429125" y="259080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</xdr:colOff>
      <xdr:row>14</xdr:row>
      <xdr:rowOff>123825</xdr:rowOff>
    </xdr:from>
    <xdr:to>
      <xdr:col>5</xdr:col>
      <xdr:colOff>219075</xdr:colOff>
      <xdr:row>14</xdr:row>
      <xdr:rowOff>266700</xdr:rowOff>
    </xdr:to>
    <xdr:sp macro="" textlink="">
      <xdr:nvSpPr>
        <xdr:cNvPr id="23" name="Oval 5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4429125" y="352425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</xdr:colOff>
      <xdr:row>15</xdr:row>
      <xdr:rowOff>133350</xdr:rowOff>
    </xdr:from>
    <xdr:to>
      <xdr:col>5</xdr:col>
      <xdr:colOff>219075</xdr:colOff>
      <xdr:row>15</xdr:row>
      <xdr:rowOff>276225</xdr:rowOff>
    </xdr:to>
    <xdr:sp macro="" textlink="">
      <xdr:nvSpPr>
        <xdr:cNvPr id="24" name="Oval 52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4429125" y="400050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57150</xdr:colOff>
      <xdr:row>16</xdr:row>
      <xdr:rowOff>104775</xdr:rowOff>
    </xdr:from>
    <xdr:to>
      <xdr:col>5</xdr:col>
      <xdr:colOff>209550</xdr:colOff>
      <xdr:row>16</xdr:row>
      <xdr:rowOff>247650</xdr:rowOff>
    </xdr:to>
    <xdr:sp macro="" textlink="">
      <xdr:nvSpPr>
        <xdr:cNvPr id="25" name="Oval 5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4419600" y="443865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</xdr:colOff>
      <xdr:row>18</xdr:row>
      <xdr:rowOff>114300</xdr:rowOff>
    </xdr:from>
    <xdr:to>
      <xdr:col>5</xdr:col>
      <xdr:colOff>219075</xdr:colOff>
      <xdr:row>18</xdr:row>
      <xdr:rowOff>257175</xdr:rowOff>
    </xdr:to>
    <xdr:sp macro="" textlink="">
      <xdr:nvSpPr>
        <xdr:cNvPr id="26" name="Oval 5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4429125" y="5381625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19</xdr:row>
      <xdr:rowOff>114300</xdr:rowOff>
    </xdr:from>
    <xdr:to>
      <xdr:col>6</xdr:col>
      <xdr:colOff>228600</xdr:colOff>
      <xdr:row>19</xdr:row>
      <xdr:rowOff>257175</xdr:rowOff>
    </xdr:to>
    <xdr:sp macro="" textlink="">
      <xdr:nvSpPr>
        <xdr:cNvPr id="27" name="Oval 52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4781550" y="5848350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24</xdr:row>
      <xdr:rowOff>114300</xdr:rowOff>
    </xdr:from>
    <xdr:to>
      <xdr:col>9</xdr:col>
      <xdr:colOff>228600</xdr:colOff>
      <xdr:row>24</xdr:row>
      <xdr:rowOff>257175</xdr:rowOff>
    </xdr:to>
    <xdr:sp macro="" textlink="">
      <xdr:nvSpPr>
        <xdr:cNvPr id="28" name="Oval 52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5810250" y="8181975"/>
          <a:ext cx="1524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571500</xdr:colOff>
      <xdr:row>4</xdr:row>
      <xdr:rowOff>28575</xdr:rowOff>
    </xdr:from>
    <xdr:to>
      <xdr:col>10</xdr:col>
      <xdr:colOff>571500</xdr:colOff>
      <xdr:row>7</xdr:row>
      <xdr:rowOff>95250</xdr:rowOff>
    </xdr:to>
    <xdr:pic>
      <xdr:nvPicPr>
        <xdr:cNvPr id="29" name="Picture 16" descr="arcelormittal_menor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28575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95250</xdr:colOff>
      <xdr:row>9</xdr:row>
      <xdr:rowOff>133350</xdr:rowOff>
    </xdr:from>
    <xdr:to>
      <xdr:col>3</xdr:col>
      <xdr:colOff>209550</xdr:colOff>
      <xdr:row>9</xdr:row>
      <xdr:rowOff>247650</xdr:rowOff>
    </xdr:to>
    <xdr:sp macro="" textlink="">
      <xdr:nvSpPr>
        <xdr:cNvPr id="30" name="Losango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3771900" y="1200150"/>
          <a:ext cx="114300" cy="114300"/>
        </a:xfrm>
        <a:prstGeom prst="diamond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10</xdr:row>
      <xdr:rowOff>133350</xdr:rowOff>
    </xdr:from>
    <xdr:to>
      <xdr:col>3</xdr:col>
      <xdr:colOff>200025</xdr:colOff>
      <xdr:row>10</xdr:row>
      <xdr:rowOff>228600</xdr:rowOff>
    </xdr:to>
    <xdr:sp macro="" textlink="">
      <xdr:nvSpPr>
        <xdr:cNvPr id="31" name="AutoShape 128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3800475" y="1666875"/>
          <a:ext cx="76200" cy="95250"/>
        </a:xfrm>
        <a:prstGeom prst="rightArrow">
          <a:avLst>
            <a:gd name="adj1" fmla="val 50000"/>
            <a:gd name="adj2" fmla="val 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12</xdr:row>
      <xdr:rowOff>133350</xdr:rowOff>
    </xdr:from>
    <xdr:to>
      <xdr:col>5</xdr:col>
      <xdr:colOff>200025</xdr:colOff>
      <xdr:row>12</xdr:row>
      <xdr:rowOff>247650</xdr:rowOff>
    </xdr:to>
    <xdr:sp macro="" textlink="">
      <xdr:nvSpPr>
        <xdr:cNvPr id="32" name="Losango 68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4448175" y="2600325"/>
          <a:ext cx="114300" cy="114300"/>
        </a:xfrm>
        <a:prstGeom prst="diamond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85725</xdr:colOff>
      <xdr:row>14</xdr:row>
      <xdr:rowOff>133350</xdr:rowOff>
    </xdr:from>
    <xdr:to>
      <xdr:col>5</xdr:col>
      <xdr:colOff>200025</xdr:colOff>
      <xdr:row>14</xdr:row>
      <xdr:rowOff>247650</xdr:rowOff>
    </xdr:to>
    <xdr:sp macro="" textlink="">
      <xdr:nvSpPr>
        <xdr:cNvPr id="33" name="Losango 69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4448175" y="3533775"/>
          <a:ext cx="114300" cy="114300"/>
        </a:xfrm>
        <a:prstGeom prst="diamond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85725</xdr:colOff>
      <xdr:row>15</xdr:row>
      <xdr:rowOff>152400</xdr:rowOff>
    </xdr:from>
    <xdr:to>
      <xdr:col>5</xdr:col>
      <xdr:colOff>200025</xdr:colOff>
      <xdr:row>15</xdr:row>
      <xdr:rowOff>266700</xdr:rowOff>
    </xdr:to>
    <xdr:sp macro="" textlink="">
      <xdr:nvSpPr>
        <xdr:cNvPr id="34" name="Losango 7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4448175" y="4019550"/>
          <a:ext cx="114300" cy="114300"/>
        </a:xfrm>
        <a:prstGeom prst="diamond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16</xdr:row>
      <xdr:rowOff>123825</xdr:rowOff>
    </xdr:from>
    <xdr:to>
      <xdr:col>5</xdr:col>
      <xdr:colOff>190500</xdr:colOff>
      <xdr:row>16</xdr:row>
      <xdr:rowOff>238125</xdr:rowOff>
    </xdr:to>
    <xdr:sp macro="" textlink="">
      <xdr:nvSpPr>
        <xdr:cNvPr id="35" name="Losango 7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4438650" y="4457700"/>
          <a:ext cx="114300" cy="114300"/>
        </a:xfrm>
        <a:prstGeom prst="diamond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152400</xdr:colOff>
      <xdr:row>16</xdr:row>
      <xdr:rowOff>257175</xdr:rowOff>
    </xdr:from>
    <xdr:to>
      <xdr:col>5</xdr:col>
      <xdr:colOff>152400</xdr:colOff>
      <xdr:row>17</xdr:row>
      <xdr:rowOff>133350</xdr:rowOff>
    </xdr:to>
    <xdr:cxnSp macro="">
      <xdr:nvCxnSpPr>
        <xdr:cNvPr id="36" name="AutoShape 16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cxnSpLocks noChangeShapeType="1"/>
          <a:endCxn id="7" idx="0"/>
        </xdr:cNvCxnSpPr>
      </xdr:nvCxnSpPr>
      <xdr:spPr bwMode="auto">
        <a:xfrm flipH="1">
          <a:off x="4514850" y="4591050"/>
          <a:ext cx="0" cy="34290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85725</xdr:colOff>
      <xdr:row>18</xdr:row>
      <xdr:rowOff>133350</xdr:rowOff>
    </xdr:from>
    <xdr:to>
      <xdr:col>5</xdr:col>
      <xdr:colOff>200025</xdr:colOff>
      <xdr:row>18</xdr:row>
      <xdr:rowOff>247650</xdr:rowOff>
    </xdr:to>
    <xdr:sp macro="" textlink="">
      <xdr:nvSpPr>
        <xdr:cNvPr id="37" name="Losango 78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4448175" y="5400675"/>
          <a:ext cx="114300" cy="114300"/>
        </a:xfrm>
        <a:prstGeom prst="diamond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19</xdr:row>
      <xdr:rowOff>133350</xdr:rowOff>
    </xdr:from>
    <xdr:to>
      <xdr:col>6</xdr:col>
      <xdr:colOff>209550</xdr:colOff>
      <xdr:row>19</xdr:row>
      <xdr:rowOff>247650</xdr:rowOff>
    </xdr:to>
    <xdr:sp macro="" textlink="">
      <xdr:nvSpPr>
        <xdr:cNvPr id="38" name="Losango 79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4800600" y="5867400"/>
          <a:ext cx="114300" cy="114300"/>
        </a:xfrm>
        <a:prstGeom prst="diamond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</xdr:colOff>
      <xdr:row>18</xdr:row>
      <xdr:rowOff>180975</xdr:rowOff>
    </xdr:from>
    <xdr:to>
      <xdr:col>8</xdr:col>
      <xdr:colOff>66675</xdr:colOff>
      <xdr:row>21</xdr:row>
      <xdr:rowOff>171450</xdr:rowOff>
    </xdr:to>
    <xdr:cxnSp macro="">
      <xdr:nvCxnSpPr>
        <xdr:cNvPr id="39" name="Conector angulado 14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>
          <a:cxnSpLocks noChangeShapeType="1"/>
          <a:stCxn id="26" idx="2"/>
          <a:endCxn id="8" idx="2"/>
        </xdr:cNvCxnSpPr>
      </xdr:nvCxnSpPr>
      <xdr:spPr bwMode="auto">
        <a:xfrm rot="10800000" flipH="1" flipV="1">
          <a:off x="4429125" y="5448300"/>
          <a:ext cx="1028700" cy="1390650"/>
        </a:xfrm>
        <a:prstGeom prst="bentConnector3">
          <a:avLst>
            <a:gd name="adj1" fmla="val -11111"/>
          </a:avLst>
        </a:prstGeom>
        <a:noFill/>
        <a:ln w="1905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85725</xdr:colOff>
      <xdr:row>20</xdr:row>
      <xdr:rowOff>123825</xdr:rowOff>
    </xdr:from>
    <xdr:to>
      <xdr:col>7</xdr:col>
      <xdr:colOff>200025</xdr:colOff>
      <xdr:row>20</xdr:row>
      <xdr:rowOff>238125</xdr:rowOff>
    </xdr:to>
    <xdr:sp macro="" textlink="">
      <xdr:nvSpPr>
        <xdr:cNvPr id="40" name="Losango 98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 bwMode="auto">
        <a:xfrm>
          <a:off x="5133975" y="6324600"/>
          <a:ext cx="114300" cy="114300"/>
        </a:xfrm>
        <a:prstGeom prst="diamond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161925</xdr:colOff>
      <xdr:row>19</xdr:row>
      <xdr:rowOff>257175</xdr:rowOff>
    </xdr:from>
    <xdr:to>
      <xdr:col>8</xdr:col>
      <xdr:colOff>66675</xdr:colOff>
      <xdr:row>21</xdr:row>
      <xdr:rowOff>171450</xdr:rowOff>
    </xdr:to>
    <xdr:cxnSp macro="">
      <xdr:nvCxnSpPr>
        <xdr:cNvPr id="41" name="Conector angulado 29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>
          <a:cxnSpLocks noChangeShapeType="1"/>
          <a:stCxn id="27" idx="4"/>
          <a:endCxn id="8" idx="2"/>
        </xdr:cNvCxnSpPr>
      </xdr:nvCxnSpPr>
      <xdr:spPr bwMode="auto">
        <a:xfrm rot="16200000" flipH="1">
          <a:off x="4738687" y="6119813"/>
          <a:ext cx="847725" cy="590550"/>
        </a:xfrm>
        <a:prstGeom prst="bentConnector2">
          <a:avLst/>
        </a:prstGeom>
        <a:noFill/>
        <a:ln w="19050" algn="ctr">
          <a:solidFill>
            <a:srgbClr val="FF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76200</xdr:colOff>
      <xdr:row>27</xdr:row>
      <xdr:rowOff>19050</xdr:rowOff>
    </xdr:from>
    <xdr:to>
      <xdr:col>5</xdr:col>
      <xdr:colOff>190500</xdr:colOff>
      <xdr:row>28</xdr:row>
      <xdr:rowOff>0</xdr:rowOff>
    </xdr:to>
    <xdr:sp macro="" textlink="">
      <xdr:nvSpPr>
        <xdr:cNvPr id="42" name="Oval 12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4438650" y="8905875"/>
          <a:ext cx="114300" cy="142875"/>
        </a:xfrm>
        <a:prstGeom prst="ellipse">
          <a:avLst/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28</xdr:row>
      <xdr:rowOff>19050</xdr:rowOff>
    </xdr:from>
    <xdr:to>
      <xdr:col>5</xdr:col>
      <xdr:colOff>190500</xdr:colOff>
      <xdr:row>28</xdr:row>
      <xdr:rowOff>123825</xdr:rowOff>
    </xdr:to>
    <xdr:grpSp>
      <xdr:nvGrpSpPr>
        <xdr:cNvPr id="43" name="Group 123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4933950" y="9648825"/>
          <a:ext cx="114300" cy="104775"/>
          <a:chOff x="331" y="125"/>
          <a:chExt cx="19" cy="19"/>
        </a:xfrm>
      </xdr:grpSpPr>
      <xdr:sp macro="" textlink="">
        <xdr:nvSpPr>
          <xdr:cNvPr id="44" name="Oval 12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Arrowheads="1"/>
          </xdr:cNvSpPr>
        </xdr:nvSpPr>
        <xdr:spPr bwMode="auto">
          <a:xfrm>
            <a:off x="331" y="125"/>
            <a:ext cx="19" cy="19"/>
          </a:xfrm>
          <a:prstGeom prst="ellipse">
            <a:avLst/>
          </a:prstGeom>
          <a:solidFill>
            <a:srgbClr val="FFFF99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AutoShape 125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Arrowheads="1"/>
          </xdr:cNvSpPr>
        </xdr:nvSpPr>
        <xdr:spPr bwMode="auto">
          <a:xfrm>
            <a:off x="334" y="128"/>
            <a:ext cx="14" cy="13"/>
          </a:xfrm>
          <a:prstGeom prst="flowChartDecision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76200</xdr:colOff>
      <xdr:row>29</xdr:row>
      <xdr:rowOff>19050</xdr:rowOff>
    </xdr:from>
    <xdr:to>
      <xdr:col>5</xdr:col>
      <xdr:colOff>190500</xdr:colOff>
      <xdr:row>30</xdr:row>
      <xdr:rowOff>0</xdr:rowOff>
    </xdr:to>
    <xdr:grpSp>
      <xdr:nvGrpSpPr>
        <xdr:cNvPr id="46" name="Group 12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pSpPr>
          <a:grpSpLocks/>
        </xdr:cNvGrpSpPr>
      </xdr:nvGrpSpPr>
      <xdr:grpSpPr bwMode="auto">
        <a:xfrm>
          <a:off x="4933950" y="9810750"/>
          <a:ext cx="114300" cy="142875"/>
          <a:chOff x="296" y="660"/>
          <a:chExt cx="19" cy="19"/>
        </a:xfrm>
      </xdr:grpSpPr>
      <xdr:sp macro="" textlink="">
        <xdr:nvSpPr>
          <xdr:cNvPr id="47" name="Oval 12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296" y="660"/>
            <a:ext cx="19" cy="19"/>
          </a:xfrm>
          <a:prstGeom prst="ellipse">
            <a:avLst/>
          </a:prstGeom>
          <a:solidFill>
            <a:srgbClr val="FFFF99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" name="AutoShape 128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302" y="663"/>
            <a:ext cx="7" cy="13"/>
          </a:xfrm>
          <a:prstGeom prst="rightArrow">
            <a:avLst>
              <a:gd name="adj1" fmla="val 50000"/>
              <a:gd name="adj2" fmla="val 25000"/>
            </a:avLst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85725</xdr:colOff>
      <xdr:row>30</xdr:row>
      <xdr:rowOff>28575</xdr:rowOff>
    </xdr:from>
    <xdr:to>
      <xdr:col>5</xdr:col>
      <xdr:colOff>190500</xdr:colOff>
      <xdr:row>31</xdr:row>
      <xdr:rowOff>0</xdr:rowOff>
    </xdr:to>
    <xdr:sp macro="" textlink="">
      <xdr:nvSpPr>
        <xdr:cNvPr id="49" name="AutoShape 129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4448175" y="9401175"/>
          <a:ext cx="104775" cy="133350"/>
        </a:xfrm>
        <a:prstGeom prst="flowChartMerge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66675</xdr:colOff>
      <xdr:row>22</xdr:row>
      <xdr:rowOff>123825</xdr:rowOff>
    </xdr:from>
    <xdr:to>
      <xdr:col>9</xdr:col>
      <xdr:colOff>219075</xdr:colOff>
      <xdr:row>22</xdr:row>
      <xdr:rowOff>238125</xdr:rowOff>
    </xdr:to>
    <xdr:sp macro="" textlink="">
      <xdr:nvSpPr>
        <xdr:cNvPr id="50" name="AutoShape 12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5800725" y="7258050"/>
          <a:ext cx="152400" cy="114300"/>
        </a:xfrm>
        <a:prstGeom prst="flowChartMerge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95250</xdr:colOff>
      <xdr:row>24</xdr:row>
      <xdr:rowOff>133350</xdr:rowOff>
    </xdr:from>
    <xdr:to>
      <xdr:col>9</xdr:col>
      <xdr:colOff>209550</xdr:colOff>
      <xdr:row>24</xdr:row>
      <xdr:rowOff>247650</xdr:rowOff>
    </xdr:to>
    <xdr:sp macro="" textlink="">
      <xdr:nvSpPr>
        <xdr:cNvPr id="51" name="Losango 128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5829300" y="8201025"/>
          <a:ext cx="114300" cy="114300"/>
        </a:xfrm>
        <a:prstGeom prst="diamond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152400</xdr:colOff>
      <xdr:row>20</xdr:row>
      <xdr:rowOff>247650</xdr:rowOff>
    </xdr:from>
    <xdr:to>
      <xdr:col>8</xdr:col>
      <xdr:colOff>152400</xdr:colOff>
      <xdr:row>21</xdr:row>
      <xdr:rowOff>95250</xdr:rowOff>
    </xdr:to>
    <xdr:cxnSp macro="">
      <xdr:nvCxnSpPr>
        <xdr:cNvPr id="52" name="Conector angulado 15908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>
          <a:cxnSpLocks noChangeShapeType="1"/>
          <a:stCxn id="13" idx="4"/>
          <a:endCxn id="8" idx="0"/>
        </xdr:cNvCxnSpPr>
      </xdr:nvCxnSpPr>
      <xdr:spPr bwMode="auto">
        <a:xfrm rot="16200000" flipH="1">
          <a:off x="5214937" y="6434138"/>
          <a:ext cx="314325" cy="342900"/>
        </a:xfrm>
        <a:prstGeom prst="bentConnector3">
          <a:avLst>
            <a:gd name="adj1" fmla="val 50000"/>
          </a:avLst>
        </a:prstGeom>
        <a:noFill/>
        <a:ln w="1905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125394</xdr:colOff>
      <xdr:row>23</xdr:row>
      <xdr:rowOff>150495</xdr:rowOff>
    </xdr:from>
    <xdr:to>
      <xdr:col>9</xdr:col>
      <xdr:colOff>281930</xdr:colOff>
      <xdr:row>23</xdr:row>
      <xdr:rowOff>268890</xdr:rowOff>
    </xdr:to>
    <xdr:sp macro="" textlink="">
      <xdr:nvSpPr>
        <xdr:cNvPr id="53" name="diamond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5859444" y="7751445"/>
          <a:ext cx="156536" cy="118395"/>
        </a:xfrm>
        <a:prstGeom prst="diamond">
          <a:avLst/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44826</xdr:rowOff>
    </xdr:from>
    <xdr:to>
      <xdr:col>1</xdr:col>
      <xdr:colOff>531</xdr:colOff>
      <xdr:row>3</xdr:row>
      <xdr:rowOff>161740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6"/>
          <a:ext cx="1490913" cy="728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146050</xdr:colOff>
          <xdr:row>4</xdr:row>
          <xdr:rowOff>133350</xdr:rowOff>
        </xdr:from>
        <xdr:to>
          <xdr:col>1</xdr:col>
          <xdr:colOff>946150</xdr:colOff>
          <xdr:row>7</xdr:row>
          <xdr:rowOff>12700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Sistema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4</xdr:row>
          <xdr:rowOff>133350</xdr:rowOff>
        </xdr:from>
        <xdr:to>
          <xdr:col>2</xdr:col>
          <xdr:colOff>819150</xdr:colOff>
          <xdr:row>7</xdr:row>
          <xdr:rowOff>12700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Sub-sistema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4</xdr:row>
          <xdr:rowOff>114300</xdr:rowOff>
        </xdr:from>
        <xdr:to>
          <xdr:col>3</xdr:col>
          <xdr:colOff>1047750</xdr:colOff>
          <xdr:row>7</xdr:row>
          <xdr:rowOff>12700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Componente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783274</xdr:colOff>
      <xdr:row>7</xdr:row>
      <xdr:rowOff>427214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200-000007000000}"/>
            </a:ext>
            <a:ext uri="{147F2762-F138-4A5C-976F-8EAC2B608ADB}">
              <a16:predDERef xmlns:a16="http://schemas.microsoft.com/office/drawing/2014/main" pred="{00000000-0008-0000-02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163" cy="592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74083</xdr:colOff>
      <xdr:row>0</xdr:row>
      <xdr:rowOff>0</xdr:rowOff>
    </xdr:from>
    <xdr:to>
      <xdr:col>4</xdr:col>
      <xdr:colOff>359833</xdr:colOff>
      <xdr:row>3</xdr:row>
      <xdr:rowOff>161695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" y="0"/>
          <a:ext cx="1354667" cy="701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6</xdr:row>
      <xdr:rowOff>66675</xdr:rowOff>
    </xdr:from>
    <xdr:ext cx="8362950" cy="4953000"/>
    <xdr:pic>
      <xdr:nvPicPr>
        <xdr:cNvPr id="2" name="Picture 1" descr="Severidad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238250"/>
          <a:ext cx="8362950" cy="495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145706</xdr:colOff>
      <xdr:row>0</xdr:row>
      <xdr:rowOff>0</xdr:rowOff>
    </xdr:from>
    <xdr:to>
      <xdr:col>2</xdr:col>
      <xdr:colOff>414618</xdr:colOff>
      <xdr:row>3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06" y="0"/>
          <a:ext cx="1488112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353010</xdr:colOff>
      <xdr:row>7</xdr:row>
      <xdr:rowOff>73689</xdr:rowOff>
    </xdr:from>
    <xdr:ext cx="5550485" cy="5745918"/>
    <xdr:pic>
      <xdr:nvPicPr>
        <xdr:cNvPr id="2" name="Picture 1" descr="Ocorrenci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445" r="-125" b="2090"/>
        <a:stretch/>
      </xdr:blipFill>
      <xdr:spPr bwMode="auto">
        <a:xfrm rot="-153891">
          <a:off x="2181810" y="1378614"/>
          <a:ext cx="5550485" cy="5745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145706</xdr:colOff>
      <xdr:row>0</xdr:row>
      <xdr:rowOff>1</xdr:rowOff>
    </xdr:from>
    <xdr:to>
      <xdr:col>2</xdr:col>
      <xdr:colOff>414618</xdr:colOff>
      <xdr:row>3</xdr:row>
      <xdr:rowOff>104776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06" y="1"/>
          <a:ext cx="1488112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7</xdr:row>
      <xdr:rowOff>66675</xdr:rowOff>
    </xdr:from>
    <xdr:ext cx="6429375" cy="7867650"/>
    <xdr:pic>
      <xdr:nvPicPr>
        <xdr:cNvPr id="2" name="Picture 1" descr="Detecçã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52550"/>
          <a:ext cx="6429375" cy="786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145706</xdr:colOff>
      <xdr:row>0</xdr:row>
      <xdr:rowOff>0</xdr:rowOff>
    </xdr:from>
    <xdr:to>
      <xdr:col>2</xdr:col>
      <xdr:colOff>414618</xdr:colOff>
      <xdr:row>3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06" y="0"/>
          <a:ext cx="1488112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126656</xdr:colOff>
      <xdr:row>0</xdr:row>
      <xdr:rowOff>19050</xdr:rowOff>
    </xdr:from>
    <xdr:to>
      <xdr:col>1</xdr:col>
      <xdr:colOff>933450</xdr:colOff>
      <xdr:row>3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56" y="19050"/>
          <a:ext cx="1416394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8:C24" totalsRowShown="0" headerRowDxfId="4" dataDxfId="3">
  <autoFilter ref="B8:C24" xr:uid="{00000000-0009-0000-0100-000001000000}"/>
  <tableColumns count="2">
    <tableColumn id="1" xr3:uid="{00000000-0010-0000-0000-000001000000}" name="Revisão" dataDxfId="2"/>
    <tableColumn id="2" xr3:uid="{00000000-0010-0000-0000-000002000000}" name="Alteração Realizada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P23"/>
  <sheetViews>
    <sheetView showGridLines="0" zoomScale="85" zoomScaleNormal="85" workbookViewId="0">
      <selection activeCell="P15" sqref="P15"/>
    </sheetView>
  </sheetViews>
  <sheetFormatPr defaultRowHeight="14.45"/>
  <cols>
    <col min="5" max="5" width="9.85546875" customWidth="1"/>
    <col min="6" max="6" width="4.5703125" bestFit="1" customWidth="1"/>
    <col min="7" max="7" width="11.7109375" bestFit="1" customWidth="1"/>
    <col min="8" max="8" width="10.85546875" bestFit="1" customWidth="1"/>
    <col min="10" max="10" width="18.28515625" bestFit="1" customWidth="1"/>
    <col min="13" max="13" width="4.42578125" customWidth="1"/>
    <col min="16" max="16" width="20.140625" bestFit="1" customWidth="1"/>
  </cols>
  <sheetData>
    <row r="1" spans="1:16" ht="15.6">
      <c r="A1" s="310"/>
      <c r="B1" s="311"/>
      <c r="C1" s="312"/>
      <c r="D1" s="319" t="s">
        <v>0</v>
      </c>
      <c r="E1" s="320"/>
      <c r="F1" s="320"/>
      <c r="G1" s="320"/>
      <c r="H1" s="320"/>
      <c r="I1" s="320"/>
      <c r="J1" s="320"/>
      <c r="K1" s="320"/>
      <c r="L1" s="320"/>
      <c r="M1" s="320"/>
      <c r="N1" s="304" t="s">
        <v>1</v>
      </c>
      <c r="O1" s="305"/>
      <c r="P1" s="73" t="s">
        <v>2</v>
      </c>
    </row>
    <row r="2" spans="1:16" ht="15.6">
      <c r="A2" s="313"/>
      <c r="B2" s="314"/>
      <c r="C2" s="315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06" t="s">
        <v>3</v>
      </c>
      <c r="O2" s="307"/>
      <c r="P2" s="74" t="s">
        <v>4</v>
      </c>
    </row>
    <row r="3" spans="1:16" ht="15.6">
      <c r="A3" s="313"/>
      <c r="B3" s="314"/>
      <c r="C3" s="315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06" t="s">
        <v>5</v>
      </c>
      <c r="O3" s="307"/>
      <c r="P3" s="75">
        <v>45954</v>
      </c>
    </row>
    <row r="4" spans="1:16" ht="15.95" thickBot="1">
      <c r="A4" s="316"/>
      <c r="B4" s="317"/>
      <c r="C4" s="318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08" t="s">
        <v>6</v>
      </c>
      <c r="O4" s="309"/>
      <c r="P4" s="76" t="s">
        <v>7</v>
      </c>
    </row>
    <row r="5" spans="1:16" ht="15" thickBot="1"/>
    <row r="6" spans="1:16" ht="15.95" thickBot="1">
      <c r="D6" s="291" t="s">
        <v>8</v>
      </c>
      <c r="E6" s="292"/>
      <c r="F6" s="292"/>
      <c r="G6" s="292"/>
      <c r="H6" s="292"/>
      <c r="I6" s="292"/>
      <c r="J6" s="292"/>
      <c r="K6" s="292"/>
      <c r="L6" s="292"/>
      <c r="M6" s="293"/>
    </row>
    <row r="7" spans="1:16" ht="15.6">
      <c r="D7" s="323" t="s">
        <v>9</v>
      </c>
      <c r="E7" s="324"/>
      <c r="F7" s="324"/>
      <c r="G7" s="325"/>
      <c r="H7" s="326" t="s">
        <v>10</v>
      </c>
      <c r="I7" s="327"/>
      <c r="J7" s="327"/>
      <c r="K7" s="327"/>
      <c r="L7" s="327"/>
      <c r="M7" s="328"/>
    </row>
    <row r="8" spans="1:16" ht="18.600000000000001">
      <c r="D8" s="279" t="s">
        <v>11</v>
      </c>
      <c r="E8" s="280"/>
      <c r="F8" s="280"/>
      <c r="G8" s="281"/>
      <c r="H8" s="329" t="s">
        <v>12</v>
      </c>
      <c r="I8" s="330"/>
      <c r="J8" s="330"/>
      <c r="K8" s="330"/>
      <c r="L8" s="330"/>
      <c r="M8" s="331"/>
    </row>
    <row r="9" spans="1:16" ht="15.6">
      <c r="D9" s="285" t="s">
        <v>13</v>
      </c>
      <c r="E9" s="286"/>
      <c r="F9" s="286"/>
      <c r="G9" s="287"/>
      <c r="H9" s="288" t="s">
        <v>14</v>
      </c>
      <c r="I9" s="289"/>
      <c r="J9" s="289"/>
      <c r="K9" s="289"/>
      <c r="L9" s="289"/>
      <c r="M9" s="290"/>
    </row>
    <row r="10" spans="1:16" ht="15.6">
      <c r="D10" s="279" t="s">
        <v>15</v>
      </c>
      <c r="E10" s="280"/>
      <c r="F10" s="280"/>
      <c r="G10" s="281"/>
      <c r="H10" s="282" t="s">
        <v>16</v>
      </c>
      <c r="I10" s="283"/>
      <c r="J10" s="283"/>
      <c r="K10" s="283"/>
      <c r="L10" s="283"/>
      <c r="M10" s="284"/>
    </row>
    <row r="11" spans="1:16" ht="15.6">
      <c r="D11" s="285" t="s">
        <v>17</v>
      </c>
      <c r="E11" s="286"/>
      <c r="F11" s="286"/>
      <c r="G11" s="287"/>
      <c r="H11" s="288" t="s">
        <v>18</v>
      </c>
      <c r="I11" s="289"/>
      <c r="J11" s="289"/>
      <c r="K11" s="289"/>
      <c r="L11" s="289"/>
      <c r="M11" s="290"/>
    </row>
    <row r="12" spans="1:16" ht="15.95" thickBot="1">
      <c r="D12" s="294" t="s">
        <v>19</v>
      </c>
      <c r="E12" s="295"/>
      <c r="F12" s="295"/>
      <c r="G12" s="296"/>
      <c r="H12" s="297" t="s">
        <v>20</v>
      </c>
      <c r="I12" s="298"/>
      <c r="J12" s="298"/>
      <c r="K12" s="298"/>
      <c r="L12" s="298"/>
      <c r="M12" s="299"/>
    </row>
    <row r="13" spans="1:16" ht="15" thickBot="1"/>
    <row r="14" spans="1:16" ht="15.6">
      <c r="D14" s="291" t="s">
        <v>21</v>
      </c>
      <c r="E14" s="292"/>
      <c r="F14" s="292"/>
      <c r="G14" s="292"/>
      <c r="H14" s="292"/>
      <c r="I14" s="292"/>
      <c r="J14" s="292"/>
      <c r="K14" s="292"/>
      <c r="L14" s="292"/>
      <c r="M14" s="293"/>
    </row>
    <row r="15" spans="1:16" ht="15.6">
      <c r="D15" s="300" t="s">
        <v>22</v>
      </c>
      <c r="E15" s="300"/>
      <c r="F15" s="300"/>
      <c r="G15" s="300"/>
      <c r="H15" s="300" t="s">
        <v>23</v>
      </c>
      <c r="I15" s="300"/>
      <c r="J15" s="300"/>
      <c r="K15" s="300"/>
      <c r="L15" s="300"/>
      <c r="M15" s="300"/>
    </row>
    <row r="16" spans="1:16" ht="15.6">
      <c r="D16" s="300" t="s">
        <v>24</v>
      </c>
      <c r="E16" s="300"/>
      <c r="F16" s="300"/>
      <c r="G16" s="300"/>
      <c r="H16" s="303" t="s">
        <v>25</v>
      </c>
      <c r="I16" s="303"/>
      <c r="J16" s="303"/>
      <c r="K16" s="303"/>
      <c r="L16" s="303"/>
      <c r="M16" s="303"/>
    </row>
    <row r="17" spans="4:13" ht="15.6">
      <c r="D17" s="300" t="s">
        <v>24</v>
      </c>
      <c r="E17" s="300"/>
      <c r="F17" s="300"/>
      <c r="G17" s="300"/>
      <c r="H17" s="301" t="s">
        <v>26</v>
      </c>
      <c r="I17" s="301"/>
      <c r="J17" s="301"/>
      <c r="K17" s="301"/>
      <c r="L17" s="301"/>
      <c r="M17" s="301"/>
    </row>
    <row r="18" spans="4:13" ht="15.6">
      <c r="D18" s="300" t="s">
        <v>27</v>
      </c>
      <c r="E18" s="300"/>
      <c r="F18" s="300"/>
      <c r="G18" s="300"/>
      <c r="H18" s="302" t="s">
        <v>28</v>
      </c>
      <c r="I18" s="302"/>
      <c r="J18" s="302"/>
      <c r="K18" s="302"/>
      <c r="L18" s="302"/>
      <c r="M18" s="302"/>
    </row>
    <row r="19" spans="4:13" ht="15" thickBot="1"/>
    <row r="20" spans="4:13" ht="15.6">
      <c r="D20" s="291" t="s">
        <v>29</v>
      </c>
      <c r="E20" s="292"/>
      <c r="F20" s="292"/>
      <c r="G20" s="292"/>
      <c r="H20" s="292"/>
      <c r="I20" s="292"/>
      <c r="J20" s="292"/>
      <c r="K20" s="292"/>
      <c r="L20" s="292"/>
      <c r="M20" s="293"/>
    </row>
    <row r="21" spans="4:13" ht="15.75" customHeight="1">
      <c r="D21" s="278" t="s">
        <v>30</v>
      </c>
      <c r="E21" s="278"/>
      <c r="F21" s="278"/>
      <c r="G21" s="278"/>
      <c r="H21" s="278"/>
      <c r="I21" s="278"/>
      <c r="J21" s="278"/>
      <c r="K21" s="278"/>
      <c r="L21" s="278"/>
      <c r="M21" s="278"/>
    </row>
    <row r="22" spans="4:13" ht="15.75" customHeight="1">
      <c r="D22" s="278"/>
      <c r="E22" s="278"/>
      <c r="F22" s="278"/>
      <c r="G22" s="278"/>
      <c r="H22" s="278"/>
      <c r="I22" s="278"/>
      <c r="J22" s="278"/>
      <c r="K22" s="278"/>
      <c r="L22" s="278"/>
      <c r="M22" s="278"/>
    </row>
    <row r="23" spans="4:13">
      <c r="D23" s="278"/>
      <c r="E23" s="278"/>
      <c r="F23" s="278"/>
      <c r="G23" s="278"/>
      <c r="H23" s="278"/>
      <c r="I23" s="278"/>
      <c r="J23" s="278"/>
      <c r="K23" s="278"/>
      <c r="L23" s="278"/>
      <c r="M23" s="278"/>
    </row>
  </sheetData>
  <mergeCells count="30">
    <mergeCell ref="D18:G18"/>
    <mergeCell ref="D9:G9"/>
    <mergeCell ref="H9:M9"/>
    <mergeCell ref="A1:C4"/>
    <mergeCell ref="D1:M4"/>
    <mergeCell ref="D7:G7"/>
    <mergeCell ref="H7:M7"/>
    <mergeCell ref="D8:G8"/>
    <mergeCell ref="H8:M8"/>
    <mergeCell ref="N1:O1"/>
    <mergeCell ref="N2:O2"/>
    <mergeCell ref="N3:O3"/>
    <mergeCell ref="N4:O4"/>
    <mergeCell ref="D6:M6"/>
    <mergeCell ref="D21:M23"/>
    <mergeCell ref="D10:G10"/>
    <mergeCell ref="H10:M10"/>
    <mergeCell ref="D11:G11"/>
    <mergeCell ref="H11:M11"/>
    <mergeCell ref="D20:M20"/>
    <mergeCell ref="D12:G12"/>
    <mergeCell ref="H12:M12"/>
    <mergeCell ref="D14:M14"/>
    <mergeCell ref="H15:M15"/>
    <mergeCell ref="H17:M17"/>
    <mergeCell ref="H18:M18"/>
    <mergeCell ref="H16:M16"/>
    <mergeCell ref="D15:G15"/>
    <mergeCell ref="D16:G16"/>
    <mergeCell ref="D17:G17"/>
  </mergeCells>
  <pageMargins left="0.511811024" right="0.511811024" top="0.78740157499999996" bottom="0.78740157499999996" header="0.31496062000000002" footer="0.31496062000000002"/>
  <pageSetup paperSize="9" scale="56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O34"/>
  <sheetViews>
    <sheetView showGridLines="0" topLeftCell="A20" zoomScale="85" zoomScaleNormal="85" workbookViewId="0">
      <selection activeCell="E9" sqref="E9"/>
    </sheetView>
  </sheetViews>
  <sheetFormatPr defaultRowHeight="12.6"/>
  <cols>
    <col min="1" max="1" width="22.28515625" style="81" customWidth="1"/>
    <col min="2" max="2" width="5.7109375" style="81" customWidth="1"/>
    <col min="3" max="3" width="34.5703125" style="81" customWidth="1"/>
    <col min="4" max="10" width="5.140625" style="81" customWidth="1"/>
    <col min="11" max="11" width="33.28515625" style="81" customWidth="1"/>
    <col min="12" max="14" width="9.140625" style="81"/>
    <col min="15" max="15" width="11" style="81" customWidth="1"/>
    <col min="16" max="257" width="9.140625" style="81"/>
    <col min="258" max="258" width="5" style="81" customWidth="1"/>
    <col min="259" max="259" width="50.140625" style="81" customWidth="1"/>
    <col min="260" max="266" width="5.140625" style="81" customWidth="1"/>
    <col min="267" max="267" width="33.28515625" style="81" customWidth="1"/>
    <col min="268" max="513" width="9.140625" style="81"/>
    <col min="514" max="514" width="5" style="81" customWidth="1"/>
    <col min="515" max="515" width="50.140625" style="81" customWidth="1"/>
    <col min="516" max="522" width="5.140625" style="81" customWidth="1"/>
    <col min="523" max="523" width="33.28515625" style="81" customWidth="1"/>
    <col min="524" max="769" width="9.140625" style="81"/>
    <col min="770" max="770" width="5" style="81" customWidth="1"/>
    <col min="771" max="771" width="50.140625" style="81" customWidth="1"/>
    <col min="772" max="778" width="5.140625" style="81" customWidth="1"/>
    <col min="779" max="779" width="33.28515625" style="81" customWidth="1"/>
    <col min="780" max="1025" width="9.140625" style="81"/>
    <col min="1026" max="1026" width="5" style="81" customWidth="1"/>
    <col min="1027" max="1027" width="50.140625" style="81" customWidth="1"/>
    <col min="1028" max="1034" width="5.140625" style="81" customWidth="1"/>
    <col min="1035" max="1035" width="33.28515625" style="81" customWidth="1"/>
    <col min="1036" max="1281" width="9.140625" style="81"/>
    <col min="1282" max="1282" width="5" style="81" customWidth="1"/>
    <col min="1283" max="1283" width="50.140625" style="81" customWidth="1"/>
    <col min="1284" max="1290" width="5.140625" style="81" customWidth="1"/>
    <col min="1291" max="1291" width="33.28515625" style="81" customWidth="1"/>
    <col min="1292" max="1537" width="9.140625" style="81"/>
    <col min="1538" max="1538" width="5" style="81" customWidth="1"/>
    <col min="1539" max="1539" width="50.140625" style="81" customWidth="1"/>
    <col min="1540" max="1546" width="5.140625" style="81" customWidth="1"/>
    <col min="1547" max="1547" width="33.28515625" style="81" customWidth="1"/>
    <col min="1548" max="1793" width="9.140625" style="81"/>
    <col min="1794" max="1794" width="5" style="81" customWidth="1"/>
    <col min="1795" max="1795" width="50.140625" style="81" customWidth="1"/>
    <col min="1796" max="1802" width="5.140625" style="81" customWidth="1"/>
    <col min="1803" max="1803" width="33.28515625" style="81" customWidth="1"/>
    <col min="1804" max="2049" width="9.140625" style="81"/>
    <col min="2050" max="2050" width="5" style="81" customWidth="1"/>
    <col min="2051" max="2051" width="50.140625" style="81" customWidth="1"/>
    <col min="2052" max="2058" width="5.140625" style="81" customWidth="1"/>
    <col min="2059" max="2059" width="33.28515625" style="81" customWidth="1"/>
    <col min="2060" max="2305" width="9.140625" style="81"/>
    <col min="2306" max="2306" width="5" style="81" customWidth="1"/>
    <col min="2307" max="2307" width="50.140625" style="81" customWidth="1"/>
    <col min="2308" max="2314" width="5.140625" style="81" customWidth="1"/>
    <col min="2315" max="2315" width="33.28515625" style="81" customWidth="1"/>
    <col min="2316" max="2561" width="9.140625" style="81"/>
    <col min="2562" max="2562" width="5" style="81" customWidth="1"/>
    <col min="2563" max="2563" width="50.140625" style="81" customWidth="1"/>
    <col min="2564" max="2570" width="5.140625" style="81" customWidth="1"/>
    <col min="2571" max="2571" width="33.28515625" style="81" customWidth="1"/>
    <col min="2572" max="2817" width="9.140625" style="81"/>
    <col min="2818" max="2818" width="5" style="81" customWidth="1"/>
    <col min="2819" max="2819" width="50.140625" style="81" customWidth="1"/>
    <col min="2820" max="2826" width="5.140625" style="81" customWidth="1"/>
    <col min="2827" max="2827" width="33.28515625" style="81" customWidth="1"/>
    <col min="2828" max="3073" width="9.140625" style="81"/>
    <col min="3074" max="3074" width="5" style="81" customWidth="1"/>
    <col min="3075" max="3075" width="50.140625" style="81" customWidth="1"/>
    <col min="3076" max="3082" width="5.140625" style="81" customWidth="1"/>
    <col min="3083" max="3083" width="33.28515625" style="81" customWidth="1"/>
    <col min="3084" max="3329" width="9.140625" style="81"/>
    <col min="3330" max="3330" width="5" style="81" customWidth="1"/>
    <col min="3331" max="3331" width="50.140625" style="81" customWidth="1"/>
    <col min="3332" max="3338" width="5.140625" style="81" customWidth="1"/>
    <col min="3339" max="3339" width="33.28515625" style="81" customWidth="1"/>
    <col min="3340" max="3585" width="9.140625" style="81"/>
    <col min="3586" max="3586" width="5" style="81" customWidth="1"/>
    <col min="3587" max="3587" width="50.140625" style="81" customWidth="1"/>
    <col min="3588" max="3594" width="5.140625" style="81" customWidth="1"/>
    <col min="3595" max="3595" width="33.28515625" style="81" customWidth="1"/>
    <col min="3596" max="3841" width="9.140625" style="81"/>
    <col min="3842" max="3842" width="5" style="81" customWidth="1"/>
    <col min="3843" max="3843" width="50.140625" style="81" customWidth="1"/>
    <col min="3844" max="3850" width="5.140625" style="81" customWidth="1"/>
    <col min="3851" max="3851" width="33.28515625" style="81" customWidth="1"/>
    <col min="3852" max="4097" width="9.140625" style="81"/>
    <col min="4098" max="4098" width="5" style="81" customWidth="1"/>
    <col min="4099" max="4099" width="50.140625" style="81" customWidth="1"/>
    <col min="4100" max="4106" width="5.140625" style="81" customWidth="1"/>
    <col min="4107" max="4107" width="33.28515625" style="81" customWidth="1"/>
    <col min="4108" max="4353" width="9.140625" style="81"/>
    <col min="4354" max="4354" width="5" style="81" customWidth="1"/>
    <col min="4355" max="4355" width="50.140625" style="81" customWidth="1"/>
    <col min="4356" max="4362" width="5.140625" style="81" customWidth="1"/>
    <col min="4363" max="4363" width="33.28515625" style="81" customWidth="1"/>
    <col min="4364" max="4609" width="9.140625" style="81"/>
    <col min="4610" max="4610" width="5" style="81" customWidth="1"/>
    <col min="4611" max="4611" width="50.140625" style="81" customWidth="1"/>
    <col min="4612" max="4618" width="5.140625" style="81" customWidth="1"/>
    <col min="4619" max="4619" width="33.28515625" style="81" customWidth="1"/>
    <col min="4620" max="4865" width="9.140625" style="81"/>
    <col min="4866" max="4866" width="5" style="81" customWidth="1"/>
    <col min="4867" max="4867" width="50.140625" style="81" customWidth="1"/>
    <col min="4868" max="4874" width="5.140625" style="81" customWidth="1"/>
    <col min="4875" max="4875" width="33.28515625" style="81" customWidth="1"/>
    <col min="4876" max="5121" width="9.140625" style="81"/>
    <col min="5122" max="5122" width="5" style="81" customWidth="1"/>
    <col min="5123" max="5123" width="50.140625" style="81" customWidth="1"/>
    <col min="5124" max="5130" width="5.140625" style="81" customWidth="1"/>
    <col min="5131" max="5131" width="33.28515625" style="81" customWidth="1"/>
    <col min="5132" max="5377" width="9.140625" style="81"/>
    <col min="5378" max="5378" width="5" style="81" customWidth="1"/>
    <col min="5379" max="5379" width="50.140625" style="81" customWidth="1"/>
    <col min="5380" max="5386" width="5.140625" style="81" customWidth="1"/>
    <col min="5387" max="5387" width="33.28515625" style="81" customWidth="1"/>
    <col min="5388" max="5633" width="9.140625" style="81"/>
    <col min="5634" max="5634" width="5" style="81" customWidth="1"/>
    <col min="5635" max="5635" width="50.140625" style="81" customWidth="1"/>
    <col min="5636" max="5642" width="5.140625" style="81" customWidth="1"/>
    <col min="5643" max="5643" width="33.28515625" style="81" customWidth="1"/>
    <col min="5644" max="5889" width="9.140625" style="81"/>
    <col min="5890" max="5890" width="5" style="81" customWidth="1"/>
    <col min="5891" max="5891" width="50.140625" style="81" customWidth="1"/>
    <col min="5892" max="5898" width="5.140625" style="81" customWidth="1"/>
    <col min="5899" max="5899" width="33.28515625" style="81" customWidth="1"/>
    <col min="5900" max="6145" width="9.140625" style="81"/>
    <col min="6146" max="6146" width="5" style="81" customWidth="1"/>
    <col min="6147" max="6147" width="50.140625" style="81" customWidth="1"/>
    <col min="6148" max="6154" width="5.140625" style="81" customWidth="1"/>
    <col min="6155" max="6155" width="33.28515625" style="81" customWidth="1"/>
    <col min="6156" max="6401" width="9.140625" style="81"/>
    <col min="6402" max="6402" width="5" style="81" customWidth="1"/>
    <col min="6403" max="6403" width="50.140625" style="81" customWidth="1"/>
    <col min="6404" max="6410" width="5.140625" style="81" customWidth="1"/>
    <col min="6411" max="6411" width="33.28515625" style="81" customWidth="1"/>
    <col min="6412" max="6657" width="9.140625" style="81"/>
    <col min="6658" max="6658" width="5" style="81" customWidth="1"/>
    <col min="6659" max="6659" width="50.140625" style="81" customWidth="1"/>
    <col min="6660" max="6666" width="5.140625" style="81" customWidth="1"/>
    <col min="6667" max="6667" width="33.28515625" style="81" customWidth="1"/>
    <col min="6668" max="6913" width="9.140625" style="81"/>
    <col min="6914" max="6914" width="5" style="81" customWidth="1"/>
    <col min="6915" max="6915" width="50.140625" style="81" customWidth="1"/>
    <col min="6916" max="6922" width="5.140625" style="81" customWidth="1"/>
    <col min="6923" max="6923" width="33.28515625" style="81" customWidth="1"/>
    <col min="6924" max="7169" width="9.140625" style="81"/>
    <col min="7170" max="7170" width="5" style="81" customWidth="1"/>
    <col min="7171" max="7171" width="50.140625" style="81" customWidth="1"/>
    <col min="7172" max="7178" width="5.140625" style="81" customWidth="1"/>
    <col min="7179" max="7179" width="33.28515625" style="81" customWidth="1"/>
    <col min="7180" max="7425" width="9.140625" style="81"/>
    <col min="7426" max="7426" width="5" style="81" customWidth="1"/>
    <col min="7427" max="7427" width="50.140625" style="81" customWidth="1"/>
    <col min="7428" max="7434" width="5.140625" style="81" customWidth="1"/>
    <col min="7435" max="7435" width="33.28515625" style="81" customWidth="1"/>
    <col min="7436" max="7681" width="9.140625" style="81"/>
    <col min="7682" max="7682" width="5" style="81" customWidth="1"/>
    <col min="7683" max="7683" width="50.140625" style="81" customWidth="1"/>
    <col min="7684" max="7690" width="5.140625" style="81" customWidth="1"/>
    <col min="7691" max="7691" width="33.28515625" style="81" customWidth="1"/>
    <col min="7692" max="7937" width="9.140625" style="81"/>
    <col min="7938" max="7938" width="5" style="81" customWidth="1"/>
    <col min="7939" max="7939" width="50.140625" style="81" customWidth="1"/>
    <col min="7940" max="7946" width="5.140625" style="81" customWidth="1"/>
    <col min="7947" max="7947" width="33.28515625" style="81" customWidth="1"/>
    <col min="7948" max="8193" width="9.140625" style="81"/>
    <col min="8194" max="8194" width="5" style="81" customWidth="1"/>
    <col min="8195" max="8195" width="50.140625" style="81" customWidth="1"/>
    <col min="8196" max="8202" width="5.140625" style="81" customWidth="1"/>
    <col min="8203" max="8203" width="33.28515625" style="81" customWidth="1"/>
    <col min="8204" max="8449" width="9.140625" style="81"/>
    <col min="8450" max="8450" width="5" style="81" customWidth="1"/>
    <col min="8451" max="8451" width="50.140625" style="81" customWidth="1"/>
    <col min="8452" max="8458" width="5.140625" style="81" customWidth="1"/>
    <col min="8459" max="8459" width="33.28515625" style="81" customWidth="1"/>
    <col min="8460" max="8705" width="9.140625" style="81"/>
    <col min="8706" max="8706" width="5" style="81" customWidth="1"/>
    <col min="8707" max="8707" width="50.140625" style="81" customWidth="1"/>
    <col min="8708" max="8714" width="5.140625" style="81" customWidth="1"/>
    <col min="8715" max="8715" width="33.28515625" style="81" customWidth="1"/>
    <col min="8716" max="8961" width="9.140625" style="81"/>
    <col min="8962" max="8962" width="5" style="81" customWidth="1"/>
    <col min="8963" max="8963" width="50.140625" style="81" customWidth="1"/>
    <col min="8964" max="8970" width="5.140625" style="81" customWidth="1"/>
    <col min="8971" max="8971" width="33.28515625" style="81" customWidth="1"/>
    <col min="8972" max="9217" width="9.140625" style="81"/>
    <col min="9218" max="9218" width="5" style="81" customWidth="1"/>
    <col min="9219" max="9219" width="50.140625" style="81" customWidth="1"/>
    <col min="9220" max="9226" width="5.140625" style="81" customWidth="1"/>
    <col min="9227" max="9227" width="33.28515625" style="81" customWidth="1"/>
    <col min="9228" max="9473" width="9.140625" style="81"/>
    <col min="9474" max="9474" width="5" style="81" customWidth="1"/>
    <col min="9475" max="9475" width="50.140625" style="81" customWidth="1"/>
    <col min="9476" max="9482" width="5.140625" style="81" customWidth="1"/>
    <col min="9483" max="9483" width="33.28515625" style="81" customWidth="1"/>
    <col min="9484" max="9729" width="9.140625" style="81"/>
    <col min="9730" max="9730" width="5" style="81" customWidth="1"/>
    <col min="9731" max="9731" width="50.140625" style="81" customWidth="1"/>
    <col min="9732" max="9738" width="5.140625" style="81" customWidth="1"/>
    <col min="9739" max="9739" width="33.28515625" style="81" customWidth="1"/>
    <col min="9740" max="9985" width="9.140625" style="81"/>
    <col min="9986" max="9986" width="5" style="81" customWidth="1"/>
    <col min="9987" max="9987" width="50.140625" style="81" customWidth="1"/>
    <col min="9988" max="9994" width="5.140625" style="81" customWidth="1"/>
    <col min="9995" max="9995" width="33.28515625" style="81" customWidth="1"/>
    <col min="9996" max="10241" width="9.140625" style="81"/>
    <col min="10242" max="10242" width="5" style="81" customWidth="1"/>
    <col min="10243" max="10243" width="50.140625" style="81" customWidth="1"/>
    <col min="10244" max="10250" width="5.140625" style="81" customWidth="1"/>
    <col min="10251" max="10251" width="33.28515625" style="81" customWidth="1"/>
    <col min="10252" max="10497" width="9.140625" style="81"/>
    <col min="10498" max="10498" width="5" style="81" customWidth="1"/>
    <col min="10499" max="10499" width="50.140625" style="81" customWidth="1"/>
    <col min="10500" max="10506" width="5.140625" style="81" customWidth="1"/>
    <col min="10507" max="10507" width="33.28515625" style="81" customWidth="1"/>
    <col min="10508" max="10753" width="9.140625" style="81"/>
    <col min="10754" max="10754" width="5" style="81" customWidth="1"/>
    <col min="10755" max="10755" width="50.140625" style="81" customWidth="1"/>
    <col min="10756" max="10762" width="5.140625" style="81" customWidth="1"/>
    <col min="10763" max="10763" width="33.28515625" style="81" customWidth="1"/>
    <col min="10764" max="11009" width="9.140625" style="81"/>
    <col min="11010" max="11010" width="5" style="81" customWidth="1"/>
    <col min="11011" max="11011" width="50.140625" style="81" customWidth="1"/>
    <col min="11012" max="11018" width="5.140625" style="81" customWidth="1"/>
    <col min="11019" max="11019" width="33.28515625" style="81" customWidth="1"/>
    <col min="11020" max="11265" width="9.140625" style="81"/>
    <col min="11266" max="11266" width="5" style="81" customWidth="1"/>
    <col min="11267" max="11267" width="50.140625" style="81" customWidth="1"/>
    <col min="11268" max="11274" width="5.140625" style="81" customWidth="1"/>
    <col min="11275" max="11275" width="33.28515625" style="81" customWidth="1"/>
    <col min="11276" max="11521" width="9.140625" style="81"/>
    <col min="11522" max="11522" width="5" style="81" customWidth="1"/>
    <col min="11523" max="11523" width="50.140625" style="81" customWidth="1"/>
    <col min="11524" max="11530" width="5.140625" style="81" customWidth="1"/>
    <col min="11531" max="11531" width="33.28515625" style="81" customWidth="1"/>
    <col min="11532" max="11777" width="9.140625" style="81"/>
    <col min="11778" max="11778" width="5" style="81" customWidth="1"/>
    <col min="11779" max="11779" width="50.140625" style="81" customWidth="1"/>
    <col min="11780" max="11786" width="5.140625" style="81" customWidth="1"/>
    <col min="11787" max="11787" width="33.28515625" style="81" customWidth="1"/>
    <col min="11788" max="12033" width="9.140625" style="81"/>
    <col min="12034" max="12034" width="5" style="81" customWidth="1"/>
    <col min="12035" max="12035" width="50.140625" style="81" customWidth="1"/>
    <col min="12036" max="12042" width="5.140625" style="81" customWidth="1"/>
    <col min="12043" max="12043" width="33.28515625" style="81" customWidth="1"/>
    <col min="12044" max="12289" width="9.140625" style="81"/>
    <col min="12290" max="12290" width="5" style="81" customWidth="1"/>
    <col min="12291" max="12291" width="50.140625" style="81" customWidth="1"/>
    <col min="12292" max="12298" width="5.140625" style="81" customWidth="1"/>
    <col min="12299" max="12299" width="33.28515625" style="81" customWidth="1"/>
    <col min="12300" max="12545" width="9.140625" style="81"/>
    <col min="12546" max="12546" width="5" style="81" customWidth="1"/>
    <col min="12547" max="12547" width="50.140625" style="81" customWidth="1"/>
    <col min="12548" max="12554" width="5.140625" style="81" customWidth="1"/>
    <col min="12555" max="12555" width="33.28515625" style="81" customWidth="1"/>
    <col min="12556" max="12801" width="9.140625" style="81"/>
    <col min="12802" max="12802" width="5" style="81" customWidth="1"/>
    <col min="12803" max="12803" width="50.140625" style="81" customWidth="1"/>
    <col min="12804" max="12810" width="5.140625" style="81" customWidth="1"/>
    <col min="12811" max="12811" width="33.28515625" style="81" customWidth="1"/>
    <col min="12812" max="13057" width="9.140625" style="81"/>
    <col min="13058" max="13058" width="5" style="81" customWidth="1"/>
    <col min="13059" max="13059" width="50.140625" style="81" customWidth="1"/>
    <col min="13060" max="13066" width="5.140625" style="81" customWidth="1"/>
    <col min="13067" max="13067" width="33.28515625" style="81" customWidth="1"/>
    <col min="13068" max="13313" width="9.140625" style="81"/>
    <col min="13314" max="13314" width="5" style="81" customWidth="1"/>
    <col min="13315" max="13315" width="50.140625" style="81" customWidth="1"/>
    <col min="13316" max="13322" width="5.140625" style="81" customWidth="1"/>
    <col min="13323" max="13323" width="33.28515625" style="81" customWidth="1"/>
    <col min="13324" max="13569" width="9.140625" style="81"/>
    <col min="13570" max="13570" width="5" style="81" customWidth="1"/>
    <col min="13571" max="13571" width="50.140625" style="81" customWidth="1"/>
    <col min="13572" max="13578" width="5.140625" style="81" customWidth="1"/>
    <col min="13579" max="13579" width="33.28515625" style="81" customWidth="1"/>
    <col min="13580" max="13825" width="9.140625" style="81"/>
    <col min="13826" max="13826" width="5" style="81" customWidth="1"/>
    <col min="13827" max="13827" width="50.140625" style="81" customWidth="1"/>
    <col min="13828" max="13834" width="5.140625" style="81" customWidth="1"/>
    <col min="13835" max="13835" width="33.28515625" style="81" customWidth="1"/>
    <col min="13836" max="14081" width="9.140625" style="81"/>
    <col min="14082" max="14082" width="5" style="81" customWidth="1"/>
    <col min="14083" max="14083" width="50.140625" style="81" customWidth="1"/>
    <col min="14084" max="14090" width="5.140625" style="81" customWidth="1"/>
    <col min="14091" max="14091" width="33.28515625" style="81" customWidth="1"/>
    <col min="14092" max="14337" width="9.140625" style="81"/>
    <col min="14338" max="14338" width="5" style="81" customWidth="1"/>
    <col min="14339" max="14339" width="50.140625" style="81" customWidth="1"/>
    <col min="14340" max="14346" width="5.140625" style="81" customWidth="1"/>
    <col min="14347" max="14347" width="33.28515625" style="81" customWidth="1"/>
    <col min="14348" max="14593" width="9.140625" style="81"/>
    <col min="14594" max="14594" width="5" style="81" customWidth="1"/>
    <col min="14595" max="14595" width="50.140625" style="81" customWidth="1"/>
    <col min="14596" max="14602" width="5.140625" style="81" customWidth="1"/>
    <col min="14603" max="14603" width="33.28515625" style="81" customWidth="1"/>
    <col min="14604" max="14849" width="9.140625" style="81"/>
    <col min="14850" max="14850" width="5" style="81" customWidth="1"/>
    <col min="14851" max="14851" width="50.140625" style="81" customWidth="1"/>
    <col min="14852" max="14858" width="5.140625" style="81" customWidth="1"/>
    <col min="14859" max="14859" width="33.28515625" style="81" customWidth="1"/>
    <col min="14860" max="15105" width="9.140625" style="81"/>
    <col min="15106" max="15106" width="5" style="81" customWidth="1"/>
    <col min="15107" max="15107" width="50.140625" style="81" customWidth="1"/>
    <col min="15108" max="15114" width="5.140625" style="81" customWidth="1"/>
    <col min="15115" max="15115" width="33.28515625" style="81" customWidth="1"/>
    <col min="15116" max="15361" width="9.140625" style="81"/>
    <col min="15362" max="15362" width="5" style="81" customWidth="1"/>
    <col min="15363" max="15363" width="50.140625" style="81" customWidth="1"/>
    <col min="15364" max="15370" width="5.140625" style="81" customWidth="1"/>
    <col min="15371" max="15371" width="33.28515625" style="81" customWidth="1"/>
    <col min="15372" max="15617" width="9.140625" style="81"/>
    <col min="15618" max="15618" width="5" style="81" customWidth="1"/>
    <col min="15619" max="15619" width="50.140625" style="81" customWidth="1"/>
    <col min="15620" max="15626" width="5.140625" style="81" customWidth="1"/>
    <col min="15627" max="15627" width="33.28515625" style="81" customWidth="1"/>
    <col min="15628" max="15873" width="9.140625" style="81"/>
    <col min="15874" max="15874" width="5" style="81" customWidth="1"/>
    <col min="15875" max="15875" width="50.140625" style="81" customWidth="1"/>
    <col min="15876" max="15882" width="5.140625" style="81" customWidth="1"/>
    <col min="15883" max="15883" width="33.28515625" style="81" customWidth="1"/>
    <col min="15884" max="16129" width="9.140625" style="81"/>
    <col min="16130" max="16130" width="5" style="81" customWidth="1"/>
    <col min="16131" max="16131" width="50.140625" style="81" customWidth="1"/>
    <col min="16132" max="16138" width="5.140625" style="81" customWidth="1"/>
    <col min="16139" max="16139" width="33.28515625" style="81" customWidth="1"/>
    <col min="16140" max="16384" width="9.140625" style="81"/>
  </cols>
  <sheetData>
    <row r="1" spans="1:15" ht="15.75" customHeight="1">
      <c r="A1" s="80"/>
      <c r="B1" s="334" t="s">
        <v>0</v>
      </c>
      <c r="C1" s="334"/>
      <c r="D1" s="334"/>
      <c r="E1" s="334"/>
      <c r="F1" s="334"/>
      <c r="G1" s="334"/>
      <c r="H1" s="334"/>
      <c r="I1" s="334"/>
      <c r="J1" s="334"/>
      <c r="K1" s="335"/>
      <c r="L1" s="348" t="s">
        <v>1</v>
      </c>
      <c r="M1" s="349"/>
      <c r="N1" s="340" t="str">
        <f>Capa!P1</f>
        <v>DTREF SGI DD 0007</v>
      </c>
      <c r="O1" s="341"/>
    </row>
    <row r="2" spans="1:15" ht="15.75" customHeight="1">
      <c r="A2" s="82"/>
      <c r="B2" s="336"/>
      <c r="C2" s="336"/>
      <c r="D2" s="336"/>
      <c r="E2" s="336"/>
      <c r="F2" s="336"/>
      <c r="G2" s="336"/>
      <c r="H2" s="336"/>
      <c r="I2" s="336"/>
      <c r="J2" s="336"/>
      <c r="K2" s="337"/>
      <c r="L2" s="350" t="s">
        <v>3</v>
      </c>
      <c r="M2" s="351"/>
      <c r="N2" s="342" t="s">
        <v>4</v>
      </c>
      <c r="O2" s="343" t="s">
        <v>31</v>
      </c>
    </row>
    <row r="3" spans="1:15" ht="15.75" customHeight="1">
      <c r="A3" s="82"/>
      <c r="B3" s="336"/>
      <c r="C3" s="336"/>
      <c r="D3" s="336"/>
      <c r="E3" s="336"/>
      <c r="F3" s="336"/>
      <c r="G3" s="336"/>
      <c r="H3" s="336"/>
      <c r="I3" s="336"/>
      <c r="J3" s="336"/>
      <c r="K3" s="337"/>
      <c r="L3" s="350" t="s">
        <v>5</v>
      </c>
      <c r="M3" s="351"/>
      <c r="N3" s="344">
        <v>45954</v>
      </c>
      <c r="O3" s="345">
        <v>45406</v>
      </c>
    </row>
    <row r="4" spans="1:15" ht="16.5" customHeight="1" thickBot="1">
      <c r="A4" s="83"/>
      <c r="B4" s="338"/>
      <c r="C4" s="338"/>
      <c r="D4" s="338"/>
      <c r="E4" s="338"/>
      <c r="F4" s="338"/>
      <c r="G4" s="338"/>
      <c r="H4" s="338"/>
      <c r="I4" s="338"/>
      <c r="J4" s="338"/>
      <c r="K4" s="339"/>
      <c r="L4" s="332" t="s">
        <v>6</v>
      </c>
      <c r="M4" s="333"/>
      <c r="N4" s="346" t="s">
        <v>32</v>
      </c>
      <c r="O4" s="347"/>
    </row>
    <row r="5" spans="1:15" ht="12.75" customHeight="1">
      <c r="B5" s="352" t="s">
        <v>33</v>
      </c>
      <c r="C5" s="353"/>
      <c r="D5" s="353"/>
      <c r="E5" s="353"/>
      <c r="F5" s="353"/>
      <c r="G5" s="353"/>
      <c r="H5" s="353"/>
      <c r="I5" s="353"/>
      <c r="J5" s="353"/>
      <c r="K5" s="354"/>
    </row>
    <row r="6" spans="1:15" ht="12.75" customHeight="1">
      <c r="B6" s="352"/>
      <c r="C6" s="353"/>
      <c r="D6" s="353"/>
      <c r="E6" s="353"/>
      <c r="F6" s="353"/>
      <c r="G6" s="353"/>
      <c r="H6" s="353"/>
      <c r="I6" s="353"/>
      <c r="J6" s="353"/>
      <c r="K6" s="354"/>
    </row>
    <row r="7" spans="1:15" ht="12.75" customHeight="1" thickBot="1">
      <c r="B7" s="352"/>
      <c r="C7" s="353"/>
      <c r="D7" s="353"/>
      <c r="E7" s="353"/>
      <c r="F7" s="353"/>
      <c r="G7" s="353"/>
      <c r="H7" s="353"/>
      <c r="I7" s="353"/>
      <c r="J7" s="353"/>
      <c r="K7" s="354"/>
    </row>
    <row r="8" spans="1:15" ht="13.5" customHeight="1">
      <c r="B8" s="355" t="s">
        <v>34</v>
      </c>
      <c r="C8" s="357" t="s">
        <v>35</v>
      </c>
      <c r="D8" s="357" t="s">
        <v>36</v>
      </c>
      <c r="E8" s="357"/>
      <c r="F8" s="357"/>
      <c r="G8" s="357"/>
      <c r="H8" s="357"/>
      <c r="I8" s="357"/>
      <c r="J8" s="357"/>
      <c r="K8" s="359" t="s">
        <v>37</v>
      </c>
    </row>
    <row r="9" spans="1:15" ht="15" customHeight="1">
      <c r="B9" s="356"/>
      <c r="C9" s="358"/>
      <c r="D9" s="84" t="s">
        <v>38</v>
      </c>
      <c r="E9" s="85" t="s">
        <v>39</v>
      </c>
      <c r="F9" s="85" t="s">
        <v>40</v>
      </c>
      <c r="G9" s="85" t="s">
        <v>41</v>
      </c>
      <c r="H9" s="85" t="s">
        <v>42</v>
      </c>
      <c r="I9" s="85" t="s">
        <v>43</v>
      </c>
      <c r="J9" s="86" t="s">
        <v>44</v>
      </c>
      <c r="K9" s="360"/>
    </row>
    <row r="10" spans="1:15" ht="36.75" customHeight="1">
      <c r="B10" s="87">
        <v>1</v>
      </c>
      <c r="C10" s="79" t="s">
        <v>45</v>
      </c>
      <c r="D10" s="88"/>
      <c r="E10" s="89"/>
      <c r="F10" s="89"/>
      <c r="G10" s="89"/>
      <c r="H10" s="89"/>
      <c r="I10" s="89"/>
      <c r="J10" s="90"/>
      <c r="K10" s="798" t="s">
        <v>46</v>
      </c>
    </row>
    <row r="11" spans="1:15" ht="36.75" customHeight="1">
      <c r="B11" s="91">
        <v>2</v>
      </c>
      <c r="C11" s="235" t="s">
        <v>47</v>
      </c>
      <c r="D11" s="88"/>
      <c r="E11" s="92"/>
      <c r="F11" s="93"/>
      <c r="G11" s="93"/>
      <c r="H11" s="93"/>
      <c r="I11" s="93"/>
      <c r="J11" s="94"/>
      <c r="K11" s="105" t="s">
        <v>48</v>
      </c>
    </row>
    <row r="12" spans="1:15" ht="36.75" customHeight="1">
      <c r="B12" s="91">
        <v>3</v>
      </c>
      <c r="C12" s="235" t="s">
        <v>49</v>
      </c>
      <c r="D12" s="88"/>
      <c r="E12" s="93"/>
      <c r="F12" s="93"/>
      <c r="G12" s="93"/>
      <c r="H12" s="93"/>
      <c r="I12" s="93"/>
      <c r="J12" s="94"/>
      <c r="K12" s="105" t="s">
        <v>50</v>
      </c>
    </row>
    <row r="13" spans="1:15" ht="36.75" customHeight="1">
      <c r="B13" s="91">
        <v>4</v>
      </c>
      <c r="C13" s="235" t="s">
        <v>51</v>
      </c>
      <c r="D13" s="88"/>
      <c r="E13" s="93"/>
      <c r="F13" s="93"/>
      <c r="G13" s="93"/>
      <c r="H13" s="93"/>
      <c r="I13" s="93"/>
      <c r="J13" s="94"/>
      <c r="K13" s="105" t="s">
        <v>52</v>
      </c>
    </row>
    <row r="14" spans="1:15" ht="36.75" customHeight="1">
      <c r="B14" s="91">
        <v>5</v>
      </c>
      <c r="C14" s="235" t="s">
        <v>53</v>
      </c>
      <c r="D14" s="88"/>
      <c r="E14" s="93"/>
      <c r="F14" s="93"/>
      <c r="G14" s="93"/>
      <c r="H14" s="93"/>
      <c r="I14" s="93"/>
      <c r="J14" s="94"/>
      <c r="K14" s="105" t="s">
        <v>54</v>
      </c>
    </row>
    <row r="15" spans="1:15" ht="36.75" customHeight="1">
      <c r="B15" s="91">
        <v>6</v>
      </c>
      <c r="C15" s="235" t="s">
        <v>55</v>
      </c>
      <c r="D15" s="88"/>
      <c r="E15" s="93"/>
      <c r="F15" s="93"/>
      <c r="G15" s="93"/>
      <c r="H15" s="93"/>
      <c r="I15" s="93"/>
      <c r="J15" s="94"/>
      <c r="K15" s="105" t="s">
        <v>54</v>
      </c>
    </row>
    <row r="16" spans="1:15" ht="36.75" customHeight="1">
      <c r="B16" s="91">
        <v>7</v>
      </c>
      <c r="C16" s="235" t="s">
        <v>56</v>
      </c>
      <c r="D16" s="88"/>
      <c r="E16" s="93"/>
      <c r="F16" s="93"/>
      <c r="G16" s="93"/>
      <c r="H16" s="93"/>
      <c r="I16" s="93"/>
      <c r="J16" s="94"/>
      <c r="K16" s="105" t="s">
        <v>57</v>
      </c>
    </row>
    <row r="17" spans="2:11" ht="36.75" customHeight="1">
      <c r="B17" s="91">
        <v>8</v>
      </c>
      <c r="C17" s="235" t="s">
        <v>58</v>
      </c>
      <c r="D17" s="88"/>
      <c r="E17" s="93"/>
      <c r="F17" s="93"/>
      <c r="G17" s="93"/>
      <c r="H17" s="93"/>
      <c r="I17" s="93"/>
      <c r="J17" s="94"/>
      <c r="K17" s="105" t="s">
        <v>59</v>
      </c>
    </row>
    <row r="18" spans="2:11" ht="36.75" customHeight="1">
      <c r="B18" s="91">
        <v>9</v>
      </c>
      <c r="C18" s="235" t="s">
        <v>60</v>
      </c>
      <c r="D18" s="88"/>
      <c r="E18" s="93"/>
      <c r="F18" s="93"/>
      <c r="G18" s="93"/>
      <c r="H18" s="93"/>
      <c r="I18" s="93"/>
      <c r="J18" s="94"/>
      <c r="K18" s="105" t="s">
        <v>54</v>
      </c>
    </row>
    <row r="19" spans="2:11" ht="36.75" customHeight="1">
      <c r="B19" s="91">
        <v>10</v>
      </c>
      <c r="C19" s="235" t="s">
        <v>61</v>
      </c>
      <c r="D19" s="88"/>
      <c r="E19" s="93"/>
      <c r="F19" s="93"/>
      <c r="G19" s="93"/>
      <c r="H19" s="93"/>
      <c r="I19" s="93"/>
      <c r="J19" s="94"/>
      <c r="K19" s="105" t="s">
        <v>57</v>
      </c>
    </row>
    <row r="20" spans="2:11" ht="36.75" customHeight="1">
      <c r="B20" s="91">
        <v>11</v>
      </c>
      <c r="C20" s="235" t="s">
        <v>62</v>
      </c>
      <c r="D20" s="88"/>
      <c r="E20" s="93"/>
      <c r="F20" s="93"/>
      <c r="G20" s="93"/>
      <c r="H20" s="93"/>
      <c r="I20" s="93"/>
      <c r="J20" s="94"/>
      <c r="K20" s="105" t="s">
        <v>57</v>
      </c>
    </row>
    <row r="21" spans="2:11" ht="36.75" customHeight="1">
      <c r="B21" s="91">
        <v>12</v>
      </c>
      <c r="C21" s="235" t="s">
        <v>63</v>
      </c>
      <c r="D21" s="88"/>
      <c r="E21" s="93"/>
      <c r="F21" s="93"/>
      <c r="G21" s="93"/>
      <c r="H21" s="93"/>
      <c r="I21" s="93"/>
      <c r="J21" s="94"/>
      <c r="K21" s="105" t="s">
        <v>57</v>
      </c>
    </row>
    <row r="22" spans="2:11" ht="36.75" customHeight="1">
      <c r="B22" s="91">
        <v>13</v>
      </c>
      <c r="C22" s="235" t="s">
        <v>64</v>
      </c>
      <c r="D22" s="88"/>
      <c r="E22" s="93"/>
      <c r="F22" s="93"/>
      <c r="G22" s="93"/>
      <c r="H22" s="93"/>
      <c r="I22" s="93"/>
      <c r="J22" s="94"/>
      <c r="K22" s="105" t="s">
        <v>52</v>
      </c>
    </row>
    <row r="23" spans="2:11" ht="36.75" customHeight="1">
      <c r="B23" s="91">
        <v>14</v>
      </c>
      <c r="C23" s="235" t="s">
        <v>65</v>
      </c>
      <c r="D23" s="88"/>
      <c r="E23" s="93"/>
      <c r="F23" s="93"/>
      <c r="G23" s="93"/>
      <c r="H23" s="93"/>
      <c r="I23" s="93"/>
      <c r="J23" s="94"/>
      <c r="K23" s="105" t="s">
        <v>66</v>
      </c>
    </row>
    <row r="24" spans="2:11" ht="36.75" customHeight="1">
      <c r="B24" s="95">
        <v>15</v>
      </c>
      <c r="C24" s="799" t="s">
        <v>67</v>
      </c>
      <c r="D24" s="88"/>
      <c r="E24" s="93"/>
      <c r="F24" s="93"/>
      <c r="G24" s="93"/>
      <c r="H24" s="93"/>
      <c r="I24" s="96"/>
      <c r="J24" s="96"/>
      <c r="K24" s="800" t="s">
        <v>68</v>
      </c>
    </row>
    <row r="25" spans="2:11" ht="36.75" customHeight="1" thickBot="1">
      <c r="B25" s="97">
        <v>16</v>
      </c>
      <c r="C25" s="801" t="s">
        <v>69</v>
      </c>
      <c r="D25" s="98"/>
      <c r="E25" s="99"/>
      <c r="F25" s="99"/>
      <c r="G25" s="99"/>
      <c r="H25" s="99"/>
      <c r="I25" s="99"/>
      <c r="J25" s="100"/>
      <c r="K25" s="802" t="s">
        <v>70</v>
      </c>
    </row>
    <row r="26" spans="2:11" ht="15.6">
      <c r="B26" s="101"/>
      <c r="C26" s="803"/>
    </row>
    <row r="28" spans="2:11" ht="12.95">
      <c r="B28" s="103" t="s">
        <v>38</v>
      </c>
      <c r="C28" s="804" t="s">
        <v>71</v>
      </c>
      <c r="D28" s="805"/>
      <c r="F28" s="104"/>
      <c r="G28" s="806" t="s">
        <v>72</v>
      </c>
      <c r="H28" s="806"/>
      <c r="I28" s="806"/>
      <c r="J28" s="806"/>
    </row>
    <row r="29" spans="2:11" ht="12.95">
      <c r="B29" s="103" t="s">
        <v>39</v>
      </c>
      <c r="C29" s="804" t="s">
        <v>73</v>
      </c>
      <c r="D29" s="805"/>
      <c r="F29" s="104"/>
      <c r="G29" s="806" t="s">
        <v>74</v>
      </c>
      <c r="H29" s="806"/>
      <c r="I29" s="806"/>
      <c r="J29" s="806"/>
    </row>
    <row r="30" spans="2:11" ht="12.95">
      <c r="B30" s="103" t="s">
        <v>40</v>
      </c>
      <c r="C30" s="804" t="s">
        <v>75</v>
      </c>
      <c r="D30" s="805"/>
      <c r="F30" s="104"/>
      <c r="G30" s="806" t="s">
        <v>76</v>
      </c>
      <c r="H30" s="806"/>
      <c r="I30" s="806"/>
      <c r="J30" s="806"/>
    </row>
    <row r="31" spans="2:11" ht="12.95">
      <c r="B31" s="103" t="s">
        <v>41</v>
      </c>
      <c r="C31" s="804" t="s">
        <v>77</v>
      </c>
      <c r="D31" s="805"/>
      <c r="F31" s="104"/>
      <c r="G31" s="806" t="s">
        <v>78</v>
      </c>
      <c r="H31" s="806"/>
      <c r="I31" s="806"/>
      <c r="J31" s="806"/>
    </row>
    <row r="32" spans="2:11" ht="12.95">
      <c r="B32" s="103" t="s">
        <v>42</v>
      </c>
      <c r="C32" s="804" t="s">
        <v>79</v>
      </c>
      <c r="D32" s="805"/>
    </row>
    <row r="33" spans="2:4" ht="12.95">
      <c r="B33" s="103" t="s">
        <v>43</v>
      </c>
      <c r="C33" s="804" t="s">
        <v>80</v>
      </c>
      <c r="D33" s="805"/>
    </row>
    <row r="34" spans="2:4" ht="12.95">
      <c r="B34" s="103" t="s">
        <v>44</v>
      </c>
      <c r="C34" s="804" t="s">
        <v>81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8">
    <mergeCell ref="G28:J28"/>
    <mergeCell ref="G29:J29"/>
    <mergeCell ref="G30:J30"/>
    <mergeCell ref="G31:J31"/>
    <mergeCell ref="B5:K7"/>
    <mergeCell ref="B8:B9"/>
    <mergeCell ref="C8:C9"/>
    <mergeCell ref="D8:J8"/>
    <mergeCell ref="K8:K9"/>
    <mergeCell ref="L4:M4"/>
    <mergeCell ref="B1:K4"/>
    <mergeCell ref="N1:O1"/>
    <mergeCell ref="N2:O2"/>
    <mergeCell ref="N3:O3"/>
    <mergeCell ref="N4:O4"/>
    <mergeCell ref="L1:M1"/>
    <mergeCell ref="L2:M2"/>
    <mergeCell ref="L3:M3"/>
  </mergeCells>
  <pageMargins left="0.78740157499999996" right="0.78740157499999996" top="0.984251969" bottom="0.984251969" header="0.49212598499999999" footer="0.49212598499999999"/>
  <pageSetup paperSize="9" scale="50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pageSetUpPr fitToPage="1"/>
  </sheetPr>
  <dimension ref="A1:CT549"/>
  <sheetViews>
    <sheetView showGridLines="0" tabSelected="1" zoomScale="115" zoomScaleNormal="115" zoomScaleSheetLayoutView="70" zoomScalePageLayoutView="80" workbookViewId="0">
      <pane xSplit="5" ySplit="8" topLeftCell="F9" activePane="bottomRight" state="frozen"/>
      <selection pane="bottomRight" activeCell="B7" sqref="B7:B8"/>
      <selection pane="bottomLeft" activeCell="A13" sqref="A13"/>
      <selection pane="topRight" activeCell="F1" sqref="F1"/>
    </sheetView>
  </sheetViews>
  <sheetFormatPr defaultColWidth="8.85546875" defaultRowHeight="12.6"/>
  <cols>
    <col min="1" max="1" width="5.28515625" style="109" customWidth="1"/>
    <col min="2" max="3" width="15.140625" style="109" customWidth="1"/>
    <col min="4" max="4" width="19" style="109" customWidth="1"/>
    <col min="5" max="5" width="23.140625" style="109" customWidth="1"/>
    <col min="6" max="6" width="2.85546875" style="109" customWidth="1"/>
    <col min="7" max="7" width="4.85546875" style="109" customWidth="1"/>
    <col min="8" max="8" width="17.42578125" style="109" customWidth="1"/>
    <col min="9" max="9" width="13.7109375" style="109" customWidth="1"/>
    <col min="10" max="10" width="4.140625" style="109" customWidth="1"/>
    <col min="11" max="11" width="14.140625" style="109" customWidth="1"/>
    <col min="12" max="12" width="3.140625" style="109" bestFit="1" customWidth="1"/>
    <col min="13" max="13" width="7.5703125" style="109" bestFit="1" customWidth="1"/>
    <col min="14" max="14" width="90.140625" style="109" customWidth="1"/>
    <col min="15" max="15" width="20.42578125" style="109" customWidth="1"/>
    <col min="16" max="16" width="18.140625" style="109" customWidth="1"/>
    <col min="17" max="17" width="3" style="109" customWidth="1"/>
    <col min="18" max="19" width="2.42578125" style="109" customWidth="1"/>
    <col min="20" max="20" width="8.140625" style="109" customWidth="1"/>
    <col min="21" max="41" width="8.85546875" style="107"/>
    <col min="42" max="42" width="10.28515625" style="107" bestFit="1" customWidth="1"/>
    <col min="43" max="45" width="8.85546875" style="108"/>
    <col min="46" max="46" width="9" style="108" bestFit="1" customWidth="1"/>
    <col min="47" max="48" width="8.85546875" style="108"/>
    <col min="49" max="98" width="8.85546875" style="107"/>
    <col min="99" max="256" width="8.85546875" style="109"/>
    <col min="257" max="257" width="3.28515625" style="109" customWidth="1"/>
    <col min="258" max="259" width="15.140625" style="109" customWidth="1"/>
    <col min="260" max="260" width="16.42578125" style="109" customWidth="1"/>
    <col min="261" max="261" width="29" style="109" bestFit="1" customWidth="1"/>
    <col min="262" max="262" width="2.85546875" style="109" customWidth="1"/>
    <col min="263" max="263" width="2.140625" style="109" customWidth="1"/>
    <col min="264" max="264" width="17.42578125" style="109" customWidth="1"/>
    <col min="265" max="265" width="13.7109375" style="109" customWidth="1"/>
    <col min="266" max="266" width="4.140625" style="109" customWidth="1"/>
    <col min="267" max="267" width="14.140625" style="109" customWidth="1"/>
    <col min="268" max="268" width="2.28515625" style="109" customWidth="1"/>
    <col min="269" max="269" width="7.5703125" style="109" bestFit="1" customWidth="1"/>
    <col min="270" max="270" width="80.7109375" style="109" customWidth="1"/>
    <col min="271" max="271" width="25.28515625" style="109" customWidth="1"/>
    <col min="272" max="272" width="18.140625" style="109" customWidth="1"/>
    <col min="273" max="275" width="2.42578125" style="109" customWidth="1"/>
    <col min="276" max="276" width="3.5703125" style="109" customWidth="1"/>
    <col min="277" max="297" width="8.85546875" style="109"/>
    <col min="298" max="298" width="10.28515625" style="109" bestFit="1" customWidth="1"/>
    <col min="299" max="301" width="8.85546875" style="109"/>
    <col min="302" max="302" width="9" style="109" bestFit="1" customWidth="1"/>
    <col min="303" max="512" width="8.85546875" style="109"/>
    <col min="513" max="513" width="3.28515625" style="109" customWidth="1"/>
    <col min="514" max="515" width="15.140625" style="109" customWidth="1"/>
    <col min="516" max="516" width="16.42578125" style="109" customWidth="1"/>
    <col min="517" max="517" width="29" style="109" bestFit="1" customWidth="1"/>
    <col min="518" max="518" width="2.85546875" style="109" customWidth="1"/>
    <col min="519" max="519" width="2.140625" style="109" customWidth="1"/>
    <col min="520" max="520" width="17.42578125" style="109" customWidth="1"/>
    <col min="521" max="521" width="13.7109375" style="109" customWidth="1"/>
    <col min="522" max="522" width="4.140625" style="109" customWidth="1"/>
    <col min="523" max="523" width="14.140625" style="109" customWidth="1"/>
    <col min="524" max="524" width="2.28515625" style="109" customWidth="1"/>
    <col min="525" max="525" width="7.5703125" style="109" bestFit="1" customWidth="1"/>
    <col min="526" max="526" width="80.7109375" style="109" customWidth="1"/>
    <col min="527" max="527" width="25.28515625" style="109" customWidth="1"/>
    <col min="528" max="528" width="18.140625" style="109" customWidth="1"/>
    <col min="529" max="531" width="2.42578125" style="109" customWidth="1"/>
    <col min="532" max="532" width="3.5703125" style="109" customWidth="1"/>
    <col min="533" max="553" width="8.85546875" style="109"/>
    <col min="554" max="554" width="10.28515625" style="109" bestFit="1" customWidth="1"/>
    <col min="555" max="557" width="8.85546875" style="109"/>
    <col min="558" max="558" width="9" style="109" bestFit="1" customWidth="1"/>
    <col min="559" max="768" width="8.85546875" style="109"/>
    <col min="769" max="769" width="3.28515625" style="109" customWidth="1"/>
    <col min="770" max="771" width="15.140625" style="109" customWidth="1"/>
    <col min="772" max="772" width="16.42578125" style="109" customWidth="1"/>
    <col min="773" max="773" width="29" style="109" bestFit="1" customWidth="1"/>
    <col min="774" max="774" width="2.85546875" style="109" customWidth="1"/>
    <col min="775" max="775" width="2.140625" style="109" customWidth="1"/>
    <col min="776" max="776" width="17.42578125" style="109" customWidth="1"/>
    <col min="777" max="777" width="13.7109375" style="109" customWidth="1"/>
    <col min="778" max="778" width="4.140625" style="109" customWidth="1"/>
    <col min="779" max="779" width="14.140625" style="109" customWidth="1"/>
    <col min="780" max="780" width="2.28515625" style="109" customWidth="1"/>
    <col min="781" max="781" width="7.5703125" style="109" bestFit="1" customWidth="1"/>
    <col min="782" max="782" width="80.7109375" style="109" customWidth="1"/>
    <col min="783" max="783" width="25.28515625" style="109" customWidth="1"/>
    <col min="784" max="784" width="18.140625" style="109" customWidth="1"/>
    <col min="785" max="787" width="2.42578125" style="109" customWidth="1"/>
    <col min="788" max="788" width="3.5703125" style="109" customWidth="1"/>
    <col min="789" max="809" width="8.85546875" style="109"/>
    <col min="810" max="810" width="10.28515625" style="109" bestFit="1" customWidth="1"/>
    <col min="811" max="813" width="8.85546875" style="109"/>
    <col min="814" max="814" width="9" style="109" bestFit="1" customWidth="1"/>
    <col min="815" max="1024" width="8.85546875" style="109"/>
    <col min="1025" max="1025" width="3.28515625" style="109" customWidth="1"/>
    <col min="1026" max="1027" width="15.140625" style="109" customWidth="1"/>
    <col min="1028" max="1028" width="16.42578125" style="109" customWidth="1"/>
    <col min="1029" max="1029" width="29" style="109" bestFit="1" customWidth="1"/>
    <col min="1030" max="1030" width="2.85546875" style="109" customWidth="1"/>
    <col min="1031" max="1031" width="2.140625" style="109" customWidth="1"/>
    <col min="1032" max="1032" width="17.42578125" style="109" customWidth="1"/>
    <col min="1033" max="1033" width="13.7109375" style="109" customWidth="1"/>
    <col min="1034" max="1034" width="4.140625" style="109" customWidth="1"/>
    <col min="1035" max="1035" width="14.140625" style="109" customWidth="1"/>
    <col min="1036" max="1036" width="2.28515625" style="109" customWidth="1"/>
    <col min="1037" max="1037" width="7.5703125" style="109" bestFit="1" customWidth="1"/>
    <col min="1038" max="1038" width="80.7109375" style="109" customWidth="1"/>
    <col min="1039" max="1039" width="25.28515625" style="109" customWidth="1"/>
    <col min="1040" max="1040" width="18.140625" style="109" customWidth="1"/>
    <col min="1041" max="1043" width="2.42578125" style="109" customWidth="1"/>
    <col min="1044" max="1044" width="3.5703125" style="109" customWidth="1"/>
    <col min="1045" max="1065" width="8.85546875" style="109"/>
    <col min="1066" max="1066" width="10.28515625" style="109" bestFit="1" customWidth="1"/>
    <col min="1067" max="1069" width="8.85546875" style="109"/>
    <col min="1070" max="1070" width="9" style="109" bestFit="1" customWidth="1"/>
    <col min="1071" max="1280" width="8.85546875" style="109"/>
    <col min="1281" max="1281" width="3.28515625" style="109" customWidth="1"/>
    <col min="1282" max="1283" width="15.140625" style="109" customWidth="1"/>
    <col min="1284" max="1284" width="16.42578125" style="109" customWidth="1"/>
    <col min="1285" max="1285" width="29" style="109" bestFit="1" customWidth="1"/>
    <col min="1286" max="1286" width="2.85546875" style="109" customWidth="1"/>
    <col min="1287" max="1287" width="2.140625" style="109" customWidth="1"/>
    <col min="1288" max="1288" width="17.42578125" style="109" customWidth="1"/>
    <col min="1289" max="1289" width="13.7109375" style="109" customWidth="1"/>
    <col min="1290" max="1290" width="4.140625" style="109" customWidth="1"/>
    <col min="1291" max="1291" width="14.140625" style="109" customWidth="1"/>
    <col min="1292" max="1292" width="2.28515625" style="109" customWidth="1"/>
    <col min="1293" max="1293" width="7.5703125" style="109" bestFit="1" customWidth="1"/>
    <col min="1294" max="1294" width="80.7109375" style="109" customWidth="1"/>
    <col min="1295" max="1295" width="25.28515625" style="109" customWidth="1"/>
    <col min="1296" max="1296" width="18.140625" style="109" customWidth="1"/>
    <col min="1297" max="1299" width="2.42578125" style="109" customWidth="1"/>
    <col min="1300" max="1300" width="3.5703125" style="109" customWidth="1"/>
    <col min="1301" max="1321" width="8.85546875" style="109"/>
    <col min="1322" max="1322" width="10.28515625" style="109" bestFit="1" customWidth="1"/>
    <col min="1323" max="1325" width="8.85546875" style="109"/>
    <col min="1326" max="1326" width="9" style="109" bestFit="1" customWidth="1"/>
    <col min="1327" max="1536" width="8.85546875" style="109"/>
    <col min="1537" max="1537" width="3.28515625" style="109" customWidth="1"/>
    <col min="1538" max="1539" width="15.140625" style="109" customWidth="1"/>
    <col min="1540" max="1540" width="16.42578125" style="109" customWidth="1"/>
    <col min="1541" max="1541" width="29" style="109" bestFit="1" customWidth="1"/>
    <col min="1542" max="1542" width="2.85546875" style="109" customWidth="1"/>
    <col min="1543" max="1543" width="2.140625" style="109" customWidth="1"/>
    <col min="1544" max="1544" width="17.42578125" style="109" customWidth="1"/>
    <col min="1545" max="1545" width="13.7109375" style="109" customWidth="1"/>
    <col min="1546" max="1546" width="4.140625" style="109" customWidth="1"/>
    <col min="1547" max="1547" width="14.140625" style="109" customWidth="1"/>
    <col min="1548" max="1548" width="2.28515625" style="109" customWidth="1"/>
    <col min="1549" max="1549" width="7.5703125" style="109" bestFit="1" customWidth="1"/>
    <col min="1550" max="1550" width="80.7109375" style="109" customWidth="1"/>
    <col min="1551" max="1551" width="25.28515625" style="109" customWidth="1"/>
    <col min="1552" max="1552" width="18.140625" style="109" customWidth="1"/>
    <col min="1553" max="1555" width="2.42578125" style="109" customWidth="1"/>
    <col min="1556" max="1556" width="3.5703125" style="109" customWidth="1"/>
    <col min="1557" max="1577" width="8.85546875" style="109"/>
    <col min="1578" max="1578" width="10.28515625" style="109" bestFit="1" customWidth="1"/>
    <col min="1579" max="1581" width="8.85546875" style="109"/>
    <col min="1582" max="1582" width="9" style="109" bestFit="1" customWidth="1"/>
    <col min="1583" max="1792" width="8.85546875" style="109"/>
    <col min="1793" max="1793" width="3.28515625" style="109" customWidth="1"/>
    <col min="1794" max="1795" width="15.140625" style="109" customWidth="1"/>
    <col min="1796" max="1796" width="16.42578125" style="109" customWidth="1"/>
    <col min="1797" max="1797" width="29" style="109" bestFit="1" customWidth="1"/>
    <col min="1798" max="1798" width="2.85546875" style="109" customWidth="1"/>
    <col min="1799" max="1799" width="2.140625" style="109" customWidth="1"/>
    <col min="1800" max="1800" width="17.42578125" style="109" customWidth="1"/>
    <col min="1801" max="1801" width="13.7109375" style="109" customWidth="1"/>
    <col min="1802" max="1802" width="4.140625" style="109" customWidth="1"/>
    <col min="1803" max="1803" width="14.140625" style="109" customWidth="1"/>
    <col min="1804" max="1804" width="2.28515625" style="109" customWidth="1"/>
    <col min="1805" max="1805" width="7.5703125" style="109" bestFit="1" customWidth="1"/>
    <col min="1806" max="1806" width="80.7109375" style="109" customWidth="1"/>
    <col min="1807" max="1807" width="25.28515625" style="109" customWidth="1"/>
    <col min="1808" max="1808" width="18.140625" style="109" customWidth="1"/>
    <col min="1809" max="1811" width="2.42578125" style="109" customWidth="1"/>
    <col min="1812" max="1812" width="3.5703125" style="109" customWidth="1"/>
    <col min="1813" max="1833" width="8.85546875" style="109"/>
    <col min="1834" max="1834" width="10.28515625" style="109" bestFit="1" customWidth="1"/>
    <col min="1835" max="1837" width="8.85546875" style="109"/>
    <col min="1838" max="1838" width="9" style="109" bestFit="1" customWidth="1"/>
    <col min="1839" max="2048" width="8.85546875" style="109"/>
    <col min="2049" max="2049" width="3.28515625" style="109" customWidth="1"/>
    <col min="2050" max="2051" width="15.140625" style="109" customWidth="1"/>
    <col min="2052" max="2052" width="16.42578125" style="109" customWidth="1"/>
    <col min="2053" max="2053" width="29" style="109" bestFit="1" customWidth="1"/>
    <col min="2054" max="2054" width="2.85546875" style="109" customWidth="1"/>
    <col min="2055" max="2055" width="2.140625" style="109" customWidth="1"/>
    <col min="2056" max="2056" width="17.42578125" style="109" customWidth="1"/>
    <col min="2057" max="2057" width="13.7109375" style="109" customWidth="1"/>
    <col min="2058" max="2058" width="4.140625" style="109" customWidth="1"/>
    <col min="2059" max="2059" width="14.140625" style="109" customWidth="1"/>
    <col min="2060" max="2060" width="2.28515625" style="109" customWidth="1"/>
    <col min="2061" max="2061" width="7.5703125" style="109" bestFit="1" customWidth="1"/>
    <col min="2062" max="2062" width="80.7109375" style="109" customWidth="1"/>
    <col min="2063" max="2063" width="25.28515625" style="109" customWidth="1"/>
    <col min="2064" max="2064" width="18.140625" style="109" customWidth="1"/>
    <col min="2065" max="2067" width="2.42578125" style="109" customWidth="1"/>
    <col min="2068" max="2068" width="3.5703125" style="109" customWidth="1"/>
    <col min="2069" max="2089" width="8.85546875" style="109"/>
    <col min="2090" max="2090" width="10.28515625" style="109" bestFit="1" customWidth="1"/>
    <col min="2091" max="2093" width="8.85546875" style="109"/>
    <col min="2094" max="2094" width="9" style="109" bestFit="1" customWidth="1"/>
    <col min="2095" max="2304" width="8.85546875" style="109"/>
    <col min="2305" max="2305" width="3.28515625" style="109" customWidth="1"/>
    <col min="2306" max="2307" width="15.140625" style="109" customWidth="1"/>
    <col min="2308" max="2308" width="16.42578125" style="109" customWidth="1"/>
    <col min="2309" max="2309" width="29" style="109" bestFit="1" customWidth="1"/>
    <col min="2310" max="2310" width="2.85546875" style="109" customWidth="1"/>
    <col min="2311" max="2311" width="2.140625" style="109" customWidth="1"/>
    <col min="2312" max="2312" width="17.42578125" style="109" customWidth="1"/>
    <col min="2313" max="2313" width="13.7109375" style="109" customWidth="1"/>
    <col min="2314" max="2314" width="4.140625" style="109" customWidth="1"/>
    <col min="2315" max="2315" width="14.140625" style="109" customWidth="1"/>
    <col min="2316" max="2316" width="2.28515625" style="109" customWidth="1"/>
    <col min="2317" max="2317" width="7.5703125" style="109" bestFit="1" customWidth="1"/>
    <col min="2318" max="2318" width="80.7109375" style="109" customWidth="1"/>
    <col min="2319" max="2319" width="25.28515625" style="109" customWidth="1"/>
    <col min="2320" max="2320" width="18.140625" style="109" customWidth="1"/>
    <col min="2321" max="2323" width="2.42578125" style="109" customWidth="1"/>
    <col min="2324" max="2324" width="3.5703125" style="109" customWidth="1"/>
    <col min="2325" max="2345" width="8.85546875" style="109"/>
    <col min="2346" max="2346" width="10.28515625" style="109" bestFit="1" customWidth="1"/>
    <col min="2347" max="2349" width="8.85546875" style="109"/>
    <col min="2350" max="2350" width="9" style="109" bestFit="1" customWidth="1"/>
    <col min="2351" max="2560" width="8.85546875" style="109"/>
    <col min="2561" max="2561" width="3.28515625" style="109" customWidth="1"/>
    <col min="2562" max="2563" width="15.140625" style="109" customWidth="1"/>
    <col min="2564" max="2564" width="16.42578125" style="109" customWidth="1"/>
    <col min="2565" max="2565" width="29" style="109" bestFit="1" customWidth="1"/>
    <col min="2566" max="2566" width="2.85546875" style="109" customWidth="1"/>
    <col min="2567" max="2567" width="2.140625" style="109" customWidth="1"/>
    <col min="2568" max="2568" width="17.42578125" style="109" customWidth="1"/>
    <col min="2569" max="2569" width="13.7109375" style="109" customWidth="1"/>
    <col min="2570" max="2570" width="4.140625" style="109" customWidth="1"/>
    <col min="2571" max="2571" width="14.140625" style="109" customWidth="1"/>
    <col min="2572" max="2572" width="2.28515625" style="109" customWidth="1"/>
    <col min="2573" max="2573" width="7.5703125" style="109" bestFit="1" customWidth="1"/>
    <col min="2574" max="2574" width="80.7109375" style="109" customWidth="1"/>
    <col min="2575" max="2575" width="25.28515625" style="109" customWidth="1"/>
    <col min="2576" max="2576" width="18.140625" style="109" customWidth="1"/>
    <col min="2577" max="2579" width="2.42578125" style="109" customWidth="1"/>
    <col min="2580" max="2580" width="3.5703125" style="109" customWidth="1"/>
    <col min="2581" max="2601" width="8.85546875" style="109"/>
    <col min="2602" max="2602" width="10.28515625" style="109" bestFit="1" customWidth="1"/>
    <col min="2603" max="2605" width="8.85546875" style="109"/>
    <col min="2606" max="2606" width="9" style="109" bestFit="1" customWidth="1"/>
    <col min="2607" max="2816" width="8.85546875" style="109"/>
    <col min="2817" max="2817" width="3.28515625" style="109" customWidth="1"/>
    <col min="2818" max="2819" width="15.140625" style="109" customWidth="1"/>
    <col min="2820" max="2820" width="16.42578125" style="109" customWidth="1"/>
    <col min="2821" max="2821" width="29" style="109" bestFit="1" customWidth="1"/>
    <col min="2822" max="2822" width="2.85546875" style="109" customWidth="1"/>
    <col min="2823" max="2823" width="2.140625" style="109" customWidth="1"/>
    <col min="2824" max="2824" width="17.42578125" style="109" customWidth="1"/>
    <col min="2825" max="2825" width="13.7109375" style="109" customWidth="1"/>
    <col min="2826" max="2826" width="4.140625" style="109" customWidth="1"/>
    <col min="2827" max="2827" width="14.140625" style="109" customWidth="1"/>
    <col min="2828" max="2828" width="2.28515625" style="109" customWidth="1"/>
    <col min="2829" max="2829" width="7.5703125" style="109" bestFit="1" customWidth="1"/>
    <col min="2830" max="2830" width="80.7109375" style="109" customWidth="1"/>
    <col min="2831" max="2831" width="25.28515625" style="109" customWidth="1"/>
    <col min="2832" max="2832" width="18.140625" style="109" customWidth="1"/>
    <col min="2833" max="2835" width="2.42578125" style="109" customWidth="1"/>
    <col min="2836" max="2836" width="3.5703125" style="109" customWidth="1"/>
    <col min="2837" max="2857" width="8.85546875" style="109"/>
    <col min="2858" max="2858" width="10.28515625" style="109" bestFit="1" customWidth="1"/>
    <col min="2859" max="2861" width="8.85546875" style="109"/>
    <col min="2862" max="2862" width="9" style="109" bestFit="1" customWidth="1"/>
    <col min="2863" max="3072" width="8.85546875" style="109"/>
    <col min="3073" max="3073" width="3.28515625" style="109" customWidth="1"/>
    <col min="3074" max="3075" width="15.140625" style="109" customWidth="1"/>
    <col min="3076" max="3076" width="16.42578125" style="109" customWidth="1"/>
    <col min="3077" max="3077" width="29" style="109" bestFit="1" customWidth="1"/>
    <col min="3078" max="3078" width="2.85546875" style="109" customWidth="1"/>
    <col min="3079" max="3079" width="2.140625" style="109" customWidth="1"/>
    <col min="3080" max="3080" width="17.42578125" style="109" customWidth="1"/>
    <col min="3081" max="3081" width="13.7109375" style="109" customWidth="1"/>
    <col min="3082" max="3082" width="4.140625" style="109" customWidth="1"/>
    <col min="3083" max="3083" width="14.140625" style="109" customWidth="1"/>
    <col min="3084" max="3084" width="2.28515625" style="109" customWidth="1"/>
    <col min="3085" max="3085" width="7.5703125" style="109" bestFit="1" customWidth="1"/>
    <col min="3086" max="3086" width="80.7109375" style="109" customWidth="1"/>
    <col min="3087" max="3087" width="25.28515625" style="109" customWidth="1"/>
    <col min="3088" max="3088" width="18.140625" style="109" customWidth="1"/>
    <col min="3089" max="3091" width="2.42578125" style="109" customWidth="1"/>
    <col min="3092" max="3092" width="3.5703125" style="109" customWidth="1"/>
    <col min="3093" max="3113" width="8.85546875" style="109"/>
    <col min="3114" max="3114" width="10.28515625" style="109" bestFit="1" customWidth="1"/>
    <col min="3115" max="3117" width="8.85546875" style="109"/>
    <col min="3118" max="3118" width="9" style="109" bestFit="1" customWidth="1"/>
    <col min="3119" max="3328" width="8.85546875" style="109"/>
    <col min="3329" max="3329" width="3.28515625" style="109" customWidth="1"/>
    <col min="3330" max="3331" width="15.140625" style="109" customWidth="1"/>
    <col min="3332" max="3332" width="16.42578125" style="109" customWidth="1"/>
    <col min="3333" max="3333" width="29" style="109" bestFit="1" customWidth="1"/>
    <col min="3334" max="3334" width="2.85546875" style="109" customWidth="1"/>
    <col min="3335" max="3335" width="2.140625" style="109" customWidth="1"/>
    <col min="3336" max="3336" width="17.42578125" style="109" customWidth="1"/>
    <col min="3337" max="3337" width="13.7109375" style="109" customWidth="1"/>
    <col min="3338" max="3338" width="4.140625" style="109" customWidth="1"/>
    <col min="3339" max="3339" width="14.140625" style="109" customWidth="1"/>
    <col min="3340" max="3340" width="2.28515625" style="109" customWidth="1"/>
    <col min="3341" max="3341" width="7.5703125" style="109" bestFit="1" customWidth="1"/>
    <col min="3342" max="3342" width="80.7109375" style="109" customWidth="1"/>
    <col min="3343" max="3343" width="25.28515625" style="109" customWidth="1"/>
    <col min="3344" max="3344" width="18.140625" style="109" customWidth="1"/>
    <col min="3345" max="3347" width="2.42578125" style="109" customWidth="1"/>
    <col min="3348" max="3348" width="3.5703125" style="109" customWidth="1"/>
    <col min="3349" max="3369" width="8.85546875" style="109"/>
    <col min="3370" max="3370" width="10.28515625" style="109" bestFit="1" customWidth="1"/>
    <col min="3371" max="3373" width="8.85546875" style="109"/>
    <col min="3374" max="3374" width="9" style="109" bestFit="1" customWidth="1"/>
    <col min="3375" max="3584" width="8.85546875" style="109"/>
    <col min="3585" max="3585" width="3.28515625" style="109" customWidth="1"/>
    <col min="3586" max="3587" width="15.140625" style="109" customWidth="1"/>
    <col min="3588" max="3588" width="16.42578125" style="109" customWidth="1"/>
    <col min="3589" max="3589" width="29" style="109" bestFit="1" customWidth="1"/>
    <col min="3590" max="3590" width="2.85546875" style="109" customWidth="1"/>
    <col min="3591" max="3591" width="2.140625" style="109" customWidth="1"/>
    <col min="3592" max="3592" width="17.42578125" style="109" customWidth="1"/>
    <col min="3593" max="3593" width="13.7109375" style="109" customWidth="1"/>
    <col min="3594" max="3594" width="4.140625" style="109" customWidth="1"/>
    <col min="3595" max="3595" width="14.140625" style="109" customWidth="1"/>
    <col min="3596" max="3596" width="2.28515625" style="109" customWidth="1"/>
    <col min="3597" max="3597" width="7.5703125" style="109" bestFit="1" customWidth="1"/>
    <col min="3598" max="3598" width="80.7109375" style="109" customWidth="1"/>
    <col min="3599" max="3599" width="25.28515625" style="109" customWidth="1"/>
    <col min="3600" max="3600" width="18.140625" style="109" customWidth="1"/>
    <col min="3601" max="3603" width="2.42578125" style="109" customWidth="1"/>
    <col min="3604" max="3604" width="3.5703125" style="109" customWidth="1"/>
    <col min="3605" max="3625" width="8.85546875" style="109"/>
    <col min="3626" max="3626" width="10.28515625" style="109" bestFit="1" customWidth="1"/>
    <col min="3627" max="3629" width="8.85546875" style="109"/>
    <col min="3630" max="3630" width="9" style="109" bestFit="1" customWidth="1"/>
    <col min="3631" max="3840" width="8.85546875" style="109"/>
    <col min="3841" max="3841" width="3.28515625" style="109" customWidth="1"/>
    <col min="3842" max="3843" width="15.140625" style="109" customWidth="1"/>
    <col min="3844" max="3844" width="16.42578125" style="109" customWidth="1"/>
    <col min="3845" max="3845" width="29" style="109" bestFit="1" customWidth="1"/>
    <col min="3846" max="3846" width="2.85546875" style="109" customWidth="1"/>
    <col min="3847" max="3847" width="2.140625" style="109" customWidth="1"/>
    <col min="3848" max="3848" width="17.42578125" style="109" customWidth="1"/>
    <col min="3849" max="3849" width="13.7109375" style="109" customWidth="1"/>
    <col min="3850" max="3850" width="4.140625" style="109" customWidth="1"/>
    <col min="3851" max="3851" width="14.140625" style="109" customWidth="1"/>
    <col min="3852" max="3852" width="2.28515625" style="109" customWidth="1"/>
    <col min="3853" max="3853" width="7.5703125" style="109" bestFit="1" customWidth="1"/>
    <col min="3854" max="3854" width="80.7109375" style="109" customWidth="1"/>
    <col min="3855" max="3855" width="25.28515625" style="109" customWidth="1"/>
    <col min="3856" max="3856" width="18.140625" style="109" customWidth="1"/>
    <col min="3857" max="3859" width="2.42578125" style="109" customWidth="1"/>
    <col min="3860" max="3860" width="3.5703125" style="109" customWidth="1"/>
    <col min="3861" max="3881" width="8.85546875" style="109"/>
    <col min="3882" max="3882" width="10.28515625" style="109" bestFit="1" customWidth="1"/>
    <col min="3883" max="3885" width="8.85546875" style="109"/>
    <col min="3886" max="3886" width="9" style="109" bestFit="1" customWidth="1"/>
    <col min="3887" max="4096" width="8.85546875" style="109"/>
    <col min="4097" max="4097" width="3.28515625" style="109" customWidth="1"/>
    <col min="4098" max="4099" width="15.140625" style="109" customWidth="1"/>
    <col min="4100" max="4100" width="16.42578125" style="109" customWidth="1"/>
    <col min="4101" max="4101" width="29" style="109" bestFit="1" customWidth="1"/>
    <col min="4102" max="4102" width="2.85546875" style="109" customWidth="1"/>
    <col min="4103" max="4103" width="2.140625" style="109" customWidth="1"/>
    <col min="4104" max="4104" width="17.42578125" style="109" customWidth="1"/>
    <col min="4105" max="4105" width="13.7109375" style="109" customWidth="1"/>
    <col min="4106" max="4106" width="4.140625" style="109" customWidth="1"/>
    <col min="4107" max="4107" width="14.140625" style="109" customWidth="1"/>
    <col min="4108" max="4108" width="2.28515625" style="109" customWidth="1"/>
    <col min="4109" max="4109" width="7.5703125" style="109" bestFit="1" customWidth="1"/>
    <col min="4110" max="4110" width="80.7109375" style="109" customWidth="1"/>
    <col min="4111" max="4111" width="25.28515625" style="109" customWidth="1"/>
    <col min="4112" max="4112" width="18.140625" style="109" customWidth="1"/>
    <col min="4113" max="4115" width="2.42578125" style="109" customWidth="1"/>
    <col min="4116" max="4116" width="3.5703125" style="109" customWidth="1"/>
    <col min="4117" max="4137" width="8.85546875" style="109"/>
    <col min="4138" max="4138" width="10.28515625" style="109" bestFit="1" customWidth="1"/>
    <col min="4139" max="4141" width="8.85546875" style="109"/>
    <col min="4142" max="4142" width="9" style="109" bestFit="1" customWidth="1"/>
    <col min="4143" max="4352" width="8.85546875" style="109"/>
    <col min="4353" max="4353" width="3.28515625" style="109" customWidth="1"/>
    <col min="4354" max="4355" width="15.140625" style="109" customWidth="1"/>
    <col min="4356" max="4356" width="16.42578125" style="109" customWidth="1"/>
    <col min="4357" max="4357" width="29" style="109" bestFit="1" customWidth="1"/>
    <col min="4358" max="4358" width="2.85546875" style="109" customWidth="1"/>
    <col min="4359" max="4359" width="2.140625" style="109" customWidth="1"/>
    <col min="4360" max="4360" width="17.42578125" style="109" customWidth="1"/>
    <col min="4361" max="4361" width="13.7109375" style="109" customWidth="1"/>
    <col min="4362" max="4362" width="4.140625" style="109" customWidth="1"/>
    <col min="4363" max="4363" width="14.140625" style="109" customWidth="1"/>
    <col min="4364" max="4364" width="2.28515625" style="109" customWidth="1"/>
    <col min="4365" max="4365" width="7.5703125" style="109" bestFit="1" customWidth="1"/>
    <col min="4366" max="4366" width="80.7109375" style="109" customWidth="1"/>
    <col min="4367" max="4367" width="25.28515625" style="109" customWidth="1"/>
    <col min="4368" max="4368" width="18.140625" style="109" customWidth="1"/>
    <col min="4369" max="4371" width="2.42578125" style="109" customWidth="1"/>
    <col min="4372" max="4372" width="3.5703125" style="109" customWidth="1"/>
    <col min="4373" max="4393" width="8.85546875" style="109"/>
    <col min="4394" max="4394" width="10.28515625" style="109" bestFit="1" customWidth="1"/>
    <col min="4395" max="4397" width="8.85546875" style="109"/>
    <col min="4398" max="4398" width="9" style="109" bestFit="1" customWidth="1"/>
    <col min="4399" max="4608" width="8.85546875" style="109"/>
    <col min="4609" max="4609" width="3.28515625" style="109" customWidth="1"/>
    <col min="4610" max="4611" width="15.140625" style="109" customWidth="1"/>
    <col min="4612" max="4612" width="16.42578125" style="109" customWidth="1"/>
    <col min="4613" max="4613" width="29" style="109" bestFit="1" customWidth="1"/>
    <col min="4614" max="4614" width="2.85546875" style="109" customWidth="1"/>
    <col min="4615" max="4615" width="2.140625" style="109" customWidth="1"/>
    <col min="4616" max="4616" width="17.42578125" style="109" customWidth="1"/>
    <col min="4617" max="4617" width="13.7109375" style="109" customWidth="1"/>
    <col min="4618" max="4618" width="4.140625" style="109" customWidth="1"/>
    <col min="4619" max="4619" width="14.140625" style="109" customWidth="1"/>
    <col min="4620" max="4620" width="2.28515625" style="109" customWidth="1"/>
    <col min="4621" max="4621" width="7.5703125" style="109" bestFit="1" customWidth="1"/>
    <col min="4622" max="4622" width="80.7109375" style="109" customWidth="1"/>
    <col min="4623" max="4623" width="25.28515625" style="109" customWidth="1"/>
    <col min="4624" max="4624" width="18.140625" style="109" customWidth="1"/>
    <col min="4625" max="4627" width="2.42578125" style="109" customWidth="1"/>
    <col min="4628" max="4628" width="3.5703125" style="109" customWidth="1"/>
    <col min="4629" max="4649" width="8.85546875" style="109"/>
    <col min="4650" max="4650" width="10.28515625" style="109" bestFit="1" customWidth="1"/>
    <col min="4651" max="4653" width="8.85546875" style="109"/>
    <col min="4654" max="4654" width="9" style="109" bestFit="1" customWidth="1"/>
    <col min="4655" max="4864" width="8.85546875" style="109"/>
    <col min="4865" max="4865" width="3.28515625" style="109" customWidth="1"/>
    <col min="4866" max="4867" width="15.140625" style="109" customWidth="1"/>
    <col min="4868" max="4868" width="16.42578125" style="109" customWidth="1"/>
    <col min="4869" max="4869" width="29" style="109" bestFit="1" customWidth="1"/>
    <col min="4870" max="4870" width="2.85546875" style="109" customWidth="1"/>
    <col min="4871" max="4871" width="2.140625" style="109" customWidth="1"/>
    <col min="4872" max="4872" width="17.42578125" style="109" customWidth="1"/>
    <col min="4873" max="4873" width="13.7109375" style="109" customWidth="1"/>
    <col min="4874" max="4874" width="4.140625" style="109" customWidth="1"/>
    <col min="4875" max="4875" width="14.140625" style="109" customWidth="1"/>
    <col min="4876" max="4876" width="2.28515625" style="109" customWidth="1"/>
    <col min="4877" max="4877" width="7.5703125" style="109" bestFit="1" customWidth="1"/>
    <col min="4878" max="4878" width="80.7109375" style="109" customWidth="1"/>
    <col min="4879" max="4879" width="25.28515625" style="109" customWidth="1"/>
    <col min="4880" max="4880" width="18.140625" style="109" customWidth="1"/>
    <col min="4881" max="4883" width="2.42578125" style="109" customWidth="1"/>
    <col min="4884" max="4884" width="3.5703125" style="109" customWidth="1"/>
    <col min="4885" max="4905" width="8.85546875" style="109"/>
    <col min="4906" max="4906" width="10.28515625" style="109" bestFit="1" customWidth="1"/>
    <col min="4907" max="4909" width="8.85546875" style="109"/>
    <col min="4910" max="4910" width="9" style="109" bestFit="1" customWidth="1"/>
    <col min="4911" max="5120" width="8.85546875" style="109"/>
    <col min="5121" max="5121" width="3.28515625" style="109" customWidth="1"/>
    <col min="5122" max="5123" width="15.140625" style="109" customWidth="1"/>
    <col min="5124" max="5124" width="16.42578125" style="109" customWidth="1"/>
    <col min="5125" max="5125" width="29" style="109" bestFit="1" customWidth="1"/>
    <col min="5126" max="5126" width="2.85546875" style="109" customWidth="1"/>
    <col min="5127" max="5127" width="2.140625" style="109" customWidth="1"/>
    <col min="5128" max="5128" width="17.42578125" style="109" customWidth="1"/>
    <col min="5129" max="5129" width="13.7109375" style="109" customWidth="1"/>
    <col min="5130" max="5130" width="4.140625" style="109" customWidth="1"/>
    <col min="5131" max="5131" width="14.140625" style="109" customWidth="1"/>
    <col min="5132" max="5132" width="2.28515625" style="109" customWidth="1"/>
    <col min="5133" max="5133" width="7.5703125" style="109" bestFit="1" customWidth="1"/>
    <col min="5134" max="5134" width="80.7109375" style="109" customWidth="1"/>
    <col min="5135" max="5135" width="25.28515625" style="109" customWidth="1"/>
    <col min="5136" max="5136" width="18.140625" style="109" customWidth="1"/>
    <col min="5137" max="5139" width="2.42578125" style="109" customWidth="1"/>
    <col min="5140" max="5140" width="3.5703125" style="109" customWidth="1"/>
    <col min="5141" max="5161" width="8.85546875" style="109"/>
    <col min="5162" max="5162" width="10.28515625" style="109" bestFit="1" customWidth="1"/>
    <col min="5163" max="5165" width="8.85546875" style="109"/>
    <col min="5166" max="5166" width="9" style="109" bestFit="1" customWidth="1"/>
    <col min="5167" max="5376" width="8.85546875" style="109"/>
    <col min="5377" max="5377" width="3.28515625" style="109" customWidth="1"/>
    <col min="5378" max="5379" width="15.140625" style="109" customWidth="1"/>
    <col min="5380" max="5380" width="16.42578125" style="109" customWidth="1"/>
    <col min="5381" max="5381" width="29" style="109" bestFit="1" customWidth="1"/>
    <col min="5382" max="5382" width="2.85546875" style="109" customWidth="1"/>
    <col min="5383" max="5383" width="2.140625" style="109" customWidth="1"/>
    <col min="5384" max="5384" width="17.42578125" style="109" customWidth="1"/>
    <col min="5385" max="5385" width="13.7109375" style="109" customWidth="1"/>
    <col min="5386" max="5386" width="4.140625" style="109" customWidth="1"/>
    <col min="5387" max="5387" width="14.140625" style="109" customWidth="1"/>
    <col min="5388" max="5388" width="2.28515625" style="109" customWidth="1"/>
    <col min="5389" max="5389" width="7.5703125" style="109" bestFit="1" customWidth="1"/>
    <col min="5390" max="5390" width="80.7109375" style="109" customWidth="1"/>
    <col min="5391" max="5391" width="25.28515625" style="109" customWidth="1"/>
    <col min="5392" max="5392" width="18.140625" style="109" customWidth="1"/>
    <col min="5393" max="5395" width="2.42578125" style="109" customWidth="1"/>
    <col min="5396" max="5396" width="3.5703125" style="109" customWidth="1"/>
    <col min="5397" max="5417" width="8.85546875" style="109"/>
    <col min="5418" max="5418" width="10.28515625" style="109" bestFit="1" customWidth="1"/>
    <col min="5419" max="5421" width="8.85546875" style="109"/>
    <col min="5422" max="5422" width="9" style="109" bestFit="1" customWidth="1"/>
    <col min="5423" max="5632" width="8.85546875" style="109"/>
    <col min="5633" max="5633" width="3.28515625" style="109" customWidth="1"/>
    <col min="5634" max="5635" width="15.140625" style="109" customWidth="1"/>
    <col min="5636" max="5636" width="16.42578125" style="109" customWidth="1"/>
    <col min="5637" max="5637" width="29" style="109" bestFit="1" customWidth="1"/>
    <col min="5638" max="5638" width="2.85546875" style="109" customWidth="1"/>
    <col min="5639" max="5639" width="2.140625" style="109" customWidth="1"/>
    <col min="5640" max="5640" width="17.42578125" style="109" customWidth="1"/>
    <col min="5641" max="5641" width="13.7109375" style="109" customWidth="1"/>
    <col min="5642" max="5642" width="4.140625" style="109" customWidth="1"/>
    <col min="5643" max="5643" width="14.140625" style="109" customWidth="1"/>
    <col min="5644" max="5644" width="2.28515625" style="109" customWidth="1"/>
    <col min="5645" max="5645" width="7.5703125" style="109" bestFit="1" customWidth="1"/>
    <col min="5646" max="5646" width="80.7109375" style="109" customWidth="1"/>
    <col min="5647" max="5647" width="25.28515625" style="109" customWidth="1"/>
    <col min="5648" max="5648" width="18.140625" style="109" customWidth="1"/>
    <col min="5649" max="5651" width="2.42578125" style="109" customWidth="1"/>
    <col min="5652" max="5652" width="3.5703125" style="109" customWidth="1"/>
    <col min="5653" max="5673" width="8.85546875" style="109"/>
    <col min="5674" max="5674" width="10.28515625" style="109" bestFit="1" customWidth="1"/>
    <col min="5675" max="5677" width="8.85546875" style="109"/>
    <col min="5678" max="5678" width="9" style="109" bestFit="1" customWidth="1"/>
    <col min="5679" max="5888" width="8.85546875" style="109"/>
    <col min="5889" max="5889" width="3.28515625" style="109" customWidth="1"/>
    <col min="5890" max="5891" width="15.140625" style="109" customWidth="1"/>
    <col min="5892" max="5892" width="16.42578125" style="109" customWidth="1"/>
    <col min="5893" max="5893" width="29" style="109" bestFit="1" customWidth="1"/>
    <col min="5894" max="5894" width="2.85546875" style="109" customWidth="1"/>
    <col min="5895" max="5895" width="2.140625" style="109" customWidth="1"/>
    <col min="5896" max="5896" width="17.42578125" style="109" customWidth="1"/>
    <col min="5897" max="5897" width="13.7109375" style="109" customWidth="1"/>
    <col min="5898" max="5898" width="4.140625" style="109" customWidth="1"/>
    <col min="5899" max="5899" width="14.140625" style="109" customWidth="1"/>
    <col min="5900" max="5900" width="2.28515625" style="109" customWidth="1"/>
    <col min="5901" max="5901" width="7.5703125" style="109" bestFit="1" customWidth="1"/>
    <col min="5902" max="5902" width="80.7109375" style="109" customWidth="1"/>
    <col min="5903" max="5903" width="25.28515625" style="109" customWidth="1"/>
    <col min="5904" max="5904" width="18.140625" style="109" customWidth="1"/>
    <col min="5905" max="5907" width="2.42578125" style="109" customWidth="1"/>
    <col min="5908" max="5908" width="3.5703125" style="109" customWidth="1"/>
    <col min="5909" max="5929" width="8.85546875" style="109"/>
    <col min="5930" max="5930" width="10.28515625" style="109" bestFit="1" customWidth="1"/>
    <col min="5931" max="5933" width="8.85546875" style="109"/>
    <col min="5934" max="5934" width="9" style="109" bestFit="1" customWidth="1"/>
    <col min="5935" max="6144" width="8.85546875" style="109"/>
    <col min="6145" max="6145" width="3.28515625" style="109" customWidth="1"/>
    <col min="6146" max="6147" width="15.140625" style="109" customWidth="1"/>
    <col min="6148" max="6148" width="16.42578125" style="109" customWidth="1"/>
    <col min="6149" max="6149" width="29" style="109" bestFit="1" customWidth="1"/>
    <col min="6150" max="6150" width="2.85546875" style="109" customWidth="1"/>
    <col min="6151" max="6151" width="2.140625" style="109" customWidth="1"/>
    <col min="6152" max="6152" width="17.42578125" style="109" customWidth="1"/>
    <col min="6153" max="6153" width="13.7109375" style="109" customWidth="1"/>
    <col min="6154" max="6154" width="4.140625" style="109" customWidth="1"/>
    <col min="6155" max="6155" width="14.140625" style="109" customWidth="1"/>
    <col min="6156" max="6156" width="2.28515625" style="109" customWidth="1"/>
    <col min="6157" max="6157" width="7.5703125" style="109" bestFit="1" customWidth="1"/>
    <col min="6158" max="6158" width="80.7109375" style="109" customWidth="1"/>
    <col min="6159" max="6159" width="25.28515625" style="109" customWidth="1"/>
    <col min="6160" max="6160" width="18.140625" style="109" customWidth="1"/>
    <col min="6161" max="6163" width="2.42578125" style="109" customWidth="1"/>
    <col min="6164" max="6164" width="3.5703125" style="109" customWidth="1"/>
    <col min="6165" max="6185" width="8.85546875" style="109"/>
    <col min="6186" max="6186" width="10.28515625" style="109" bestFit="1" customWidth="1"/>
    <col min="6187" max="6189" width="8.85546875" style="109"/>
    <col min="6190" max="6190" width="9" style="109" bestFit="1" customWidth="1"/>
    <col min="6191" max="6400" width="8.85546875" style="109"/>
    <col min="6401" max="6401" width="3.28515625" style="109" customWidth="1"/>
    <col min="6402" max="6403" width="15.140625" style="109" customWidth="1"/>
    <col min="6404" max="6404" width="16.42578125" style="109" customWidth="1"/>
    <col min="6405" max="6405" width="29" style="109" bestFit="1" customWidth="1"/>
    <col min="6406" max="6406" width="2.85546875" style="109" customWidth="1"/>
    <col min="6407" max="6407" width="2.140625" style="109" customWidth="1"/>
    <col min="6408" max="6408" width="17.42578125" style="109" customWidth="1"/>
    <col min="6409" max="6409" width="13.7109375" style="109" customWidth="1"/>
    <col min="6410" max="6410" width="4.140625" style="109" customWidth="1"/>
    <col min="6411" max="6411" width="14.140625" style="109" customWidth="1"/>
    <col min="6412" max="6412" width="2.28515625" style="109" customWidth="1"/>
    <col min="6413" max="6413" width="7.5703125" style="109" bestFit="1" customWidth="1"/>
    <col min="6414" max="6414" width="80.7109375" style="109" customWidth="1"/>
    <col min="6415" max="6415" width="25.28515625" style="109" customWidth="1"/>
    <col min="6416" max="6416" width="18.140625" style="109" customWidth="1"/>
    <col min="6417" max="6419" width="2.42578125" style="109" customWidth="1"/>
    <col min="6420" max="6420" width="3.5703125" style="109" customWidth="1"/>
    <col min="6421" max="6441" width="8.85546875" style="109"/>
    <col min="6442" max="6442" width="10.28515625" style="109" bestFit="1" customWidth="1"/>
    <col min="6443" max="6445" width="8.85546875" style="109"/>
    <col min="6446" max="6446" width="9" style="109" bestFit="1" customWidth="1"/>
    <col min="6447" max="6656" width="8.85546875" style="109"/>
    <col min="6657" max="6657" width="3.28515625" style="109" customWidth="1"/>
    <col min="6658" max="6659" width="15.140625" style="109" customWidth="1"/>
    <col min="6660" max="6660" width="16.42578125" style="109" customWidth="1"/>
    <col min="6661" max="6661" width="29" style="109" bestFit="1" customWidth="1"/>
    <col min="6662" max="6662" width="2.85546875" style="109" customWidth="1"/>
    <col min="6663" max="6663" width="2.140625" style="109" customWidth="1"/>
    <col min="6664" max="6664" width="17.42578125" style="109" customWidth="1"/>
    <col min="6665" max="6665" width="13.7109375" style="109" customWidth="1"/>
    <col min="6666" max="6666" width="4.140625" style="109" customWidth="1"/>
    <col min="6667" max="6667" width="14.140625" style="109" customWidth="1"/>
    <col min="6668" max="6668" width="2.28515625" style="109" customWidth="1"/>
    <col min="6669" max="6669" width="7.5703125" style="109" bestFit="1" customWidth="1"/>
    <col min="6670" max="6670" width="80.7109375" style="109" customWidth="1"/>
    <col min="6671" max="6671" width="25.28515625" style="109" customWidth="1"/>
    <col min="6672" max="6672" width="18.140625" style="109" customWidth="1"/>
    <col min="6673" max="6675" width="2.42578125" style="109" customWidth="1"/>
    <col min="6676" max="6676" width="3.5703125" style="109" customWidth="1"/>
    <col min="6677" max="6697" width="8.85546875" style="109"/>
    <col min="6698" max="6698" width="10.28515625" style="109" bestFit="1" customWidth="1"/>
    <col min="6699" max="6701" width="8.85546875" style="109"/>
    <col min="6702" max="6702" width="9" style="109" bestFit="1" customWidth="1"/>
    <col min="6703" max="6912" width="8.85546875" style="109"/>
    <col min="6913" max="6913" width="3.28515625" style="109" customWidth="1"/>
    <col min="6914" max="6915" width="15.140625" style="109" customWidth="1"/>
    <col min="6916" max="6916" width="16.42578125" style="109" customWidth="1"/>
    <col min="6917" max="6917" width="29" style="109" bestFit="1" customWidth="1"/>
    <col min="6918" max="6918" width="2.85546875" style="109" customWidth="1"/>
    <col min="6919" max="6919" width="2.140625" style="109" customWidth="1"/>
    <col min="6920" max="6920" width="17.42578125" style="109" customWidth="1"/>
    <col min="6921" max="6921" width="13.7109375" style="109" customWidth="1"/>
    <col min="6922" max="6922" width="4.140625" style="109" customWidth="1"/>
    <col min="6923" max="6923" width="14.140625" style="109" customWidth="1"/>
    <col min="6924" max="6924" width="2.28515625" style="109" customWidth="1"/>
    <col min="6925" max="6925" width="7.5703125" style="109" bestFit="1" customWidth="1"/>
    <col min="6926" max="6926" width="80.7109375" style="109" customWidth="1"/>
    <col min="6927" max="6927" width="25.28515625" style="109" customWidth="1"/>
    <col min="6928" max="6928" width="18.140625" style="109" customWidth="1"/>
    <col min="6929" max="6931" width="2.42578125" style="109" customWidth="1"/>
    <col min="6932" max="6932" width="3.5703125" style="109" customWidth="1"/>
    <col min="6933" max="6953" width="8.85546875" style="109"/>
    <col min="6954" max="6954" width="10.28515625" style="109" bestFit="1" customWidth="1"/>
    <col min="6955" max="6957" width="8.85546875" style="109"/>
    <col min="6958" max="6958" width="9" style="109" bestFit="1" customWidth="1"/>
    <col min="6959" max="7168" width="8.85546875" style="109"/>
    <col min="7169" max="7169" width="3.28515625" style="109" customWidth="1"/>
    <col min="7170" max="7171" width="15.140625" style="109" customWidth="1"/>
    <col min="7172" max="7172" width="16.42578125" style="109" customWidth="1"/>
    <col min="7173" max="7173" width="29" style="109" bestFit="1" customWidth="1"/>
    <col min="7174" max="7174" width="2.85546875" style="109" customWidth="1"/>
    <col min="7175" max="7175" width="2.140625" style="109" customWidth="1"/>
    <col min="7176" max="7176" width="17.42578125" style="109" customWidth="1"/>
    <col min="7177" max="7177" width="13.7109375" style="109" customWidth="1"/>
    <col min="7178" max="7178" width="4.140625" style="109" customWidth="1"/>
    <col min="7179" max="7179" width="14.140625" style="109" customWidth="1"/>
    <col min="7180" max="7180" width="2.28515625" style="109" customWidth="1"/>
    <col min="7181" max="7181" width="7.5703125" style="109" bestFit="1" customWidth="1"/>
    <col min="7182" max="7182" width="80.7109375" style="109" customWidth="1"/>
    <col min="7183" max="7183" width="25.28515625" style="109" customWidth="1"/>
    <col min="7184" max="7184" width="18.140625" style="109" customWidth="1"/>
    <col min="7185" max="7187" width="2.42578125" style="109" customWidth="1"/>
    <col min="7188" max="7188" width="3.5703125" style="109" customWidth="1"/>
    <col min="7189" max="7209" width="8.85546875" style="109"/>
    <col min="7210" max="7210" width="10.28515625" style="109" bestFit="1" customWidth="1"/>
    <col min="7211" max="7213" width="8.85546875" style="109"/>
    <col min="7214" max="7214" width="9" style="109" bestFit="1" customWidth="1"/>
    <col min="7215" max="7424" width="8.85546875" style="109"/>
    <col min="7425" max="7425" width="3.28515625" style="109" customWidth="1"/>
    <col min="7426" max="7427" width="15.140625" style="109" customWidth="1"/>
    <col min="7428" max="7428" width="16.42578125" style="109" customWidth="1"/>
    <col min="7429" max="7429" width="29" style="109" bestFit="1" customWidth="1"/>
    <col min="7430" max="7430" width="2.85546875" style="109" customWidth="1"/>
    <col min="7431" max="7431" width="2.140625" style="109" customWidth="1"/>
    <col min="7432" max="7432" width="17.42578125" style="109" customWidth="1"/>
    <col min="7433" max="7433" width="13.7109375" style="109" customWidth="1"/>
    <col min="7434" max="7434" width="4.140625" style="109" customWidth="1"/>
    <col min="7435" max="7435" width="14.140625" style="109" customWidth="1"/>
    <col min="7436" max="7436" width="2.28515625" style="109" customWidth="1"/>
    <col min="7437" max="7437" width="7.5703125" style="109" bestFit="1" customWidth="1"/>
    <col min="7438" max="7438" width="80.7109375" style="109" customWidth="1"/>
    <col min="7439" max="7439" width="25.28515625" style="109" customWidth="1"/>
    <col min="7440" max="7440" width="18.140625" style="109" customWidth="1"/>
    <col min="7441" max="7443" width="2.42578125" style="109" customWidth="1"/>
    <col min="7444" max="7444" width="3.5703125" style="109" customWidth="1"/>
    <col min="7445" max="7465" width="8.85546875" style="109"/>
    <col min="7466" max="7466" width="10.28515625" style="109" bestFit="1" customWidth="1"/>
    <col min="7467" max="7469" width="8.85546875" style="109"/>
    <col min="7470" max="7470" width="9" style="109" bestFit="1" customWidth="1"/>
    <col min="7471" max="7680" width="8.85546875" style="109"/>
    <col min="7681" max="7681" width="3.28515625" style="109" customWidth="1"/>
    <col min="7682" max="7683" width="15.140625" style="109" customWidth="1"/>
    <col min="7684" max="7684" width="16.42578125" style="109" customWidth="1"/>
    <col min="7685" max="7685" width="29" style="109" bestFit="1" customWidth="1"/>
    <col min="7686" max="7686" width="2.85546875" style="109" customWidth="1"/>
    <col min="7687" max="7687" width="2.140625" style="109" customWidth="1"/>
    <col min="7688" max="7688" width="17.42578125" style="109" customWidth="1"/>
    <col min="7689" max="7689" width="13.7109375" style="109" customWidth="1"/>
    <col min="7690" max="7690" width="4.140625" style="109" customWidth="1"/>
    <col min="7691" max="7691" width="14.140625" style="109" customWidth="1"/>
    <col min="7692" max="7692" width="2.28515625" style="109" customWidth="1"/>
    <col min="7693" max="7693" width="7.5703125" style="109" bestFit="1" customWidth="1"/>
    <col min="7694" max="7694" width="80.7109375" style="109" customWidth="1"/>
    <col min="7695" max="7695" width="25.28515625" style="109" customWidth="1"/>
    <col min="7696" max="7696" width="18.140625" style="109" customWidth="1"/>
    <col min="7697" max="7699" width="2.42578125" style="109" customWidth="1"/>
    <col min="7700" max="7700" width="3.5703125" style="109" customWidth="1"/>
    <col min="7701" max="7721" width="8.85546875" style="109"/>
    <col min="7722" max="7722" width="10.28515625" style="109" bestFit="1" customWidth="1"/>
    <col min="7723" max="7725" width="8.85546875" style="109"/>
    <col min="7726" max="7726" width="9" style="109" bestFit="1" customWidth="1"/>
    <col min="7727" max="7936" width="8.85546875" style="109"/>
    <col min="7937" max="7937" width="3.28515625" style="109" customWidth="1"/>
    <col min="7938" max="7939" width="15.140625" style="109" customWidth="1"/>
    <col min="7940" max="7940" width="16.42578125" style="109" customWidth="1"/>
    <col min="7941" max="7941" width="29" style="109" bestFit="1" customWidth="1"/>
    <col min="7942" max="7942" width="2.85546875" style="109" customWidth="1"/>
    <col min="7943" max="7943" width="2.140625" style="109" customWidth="1"/>
    <col min="7944" max="7944" width="17.42578125" style="109" customWidth="1"/>
    <col min="7945" max="7945" width="13.7109375" style="109" customWidth="1"/>
    <col min="7946" max="7946" width="4.140625" style="109" customWidth="1"/>
    <col min="7947" max="7947" width="14.140625" style="109" customWidth="1"/>
    <col min="7948" max="7948" width="2.28515625" style="109" customWidth="1"/>
    <col min="7949" max="7949" width="7.5703125" style="109" bestFit="1" customWidth="1"/>
    <col min="7950" max="7950" width="80.7109375" style="109" customWidth="1"/>
    <col min="7951" max="7951" width="25.28515625" style="109" customWidth="1"/>
    <col min="7952" max="7952" width="18.140625" style="109" customWidth="1"/>
    <col min="7953" max="7955" width="2.42578125" style="109" customWidth="1"/>
    <col min="7956" max="7956" width="3.5703125" style="109" customWidth="1"/>
    <col min="7957" max="7977" width="8.85546875" style="109"/>
    <col min="7978" max="7978" width="10.28515625" style="109" bestFit="1" customWidth="1"/>
    <col min="7979" max="7981" width="8.85546875" style="109"/>
    <col min="7982" max="7982" width="9" style="109" bestFit="1" customWidth="1"/>
    <col min="7983" max="8192" width="8.85546875" style="109"/>
    <col min="8193" max="8193" width="3.28515625" style="109" customWidth="1"/>
    <col min="8194" max="8195" width="15.140625" style="109" customWidth="1"/>
    <col min="8196" max="8196" width="16.42578125" style="109" customWidth="1"/>
    <col min="8197" max="8197" width="29" style="109" bestFit="1" customWidth="1"/>
    <col min="8198" max="8198" width="2.85546875" style="109" customWidth="1"/>
    <col min="8199" max="8199" width="2.140625" style="109" customWidth="1"/>
    <col min="8200" max="8200" width="17.42578125" style="109" customWidth="1"/>
    <col min="8201" max="8201" width="13.7109375" style="109" customWidth="1"/>
    <col min="8202" max="8202" width="4.140625" style="109" customWidth="1"/>
    <col min="8203" max="8203" width="14.140625" style="109" customWidth="1"/>
    <col min="8204" max="8204" width="2.28515625" style="109" customWidth="1"/>
    <col min="8205" max="8205" width="7.5703125" style="109" bestFit="1" customWidth="1"/>
    <col min="8206" max="8206" width="80.7109375" style="109" customWidth="1"/>
    <col min="8207" max="8207" width="25.28515625" style="109" customWidth="1"/>
    <col min="8208" max="8208" width="18.140625" style="109" customWidth="1"/>
    <col min="8209" max="8211" width="2.42578125" style="109" customWidth="1"/>
    <col min="8212" max="8212" width="3.5703125" style="109" customWidth="1"/>
    <col min="8213" max="8233" width="8.85546875" style="109"/>
    <col min="8234" max="8234" width="10.28515625" style="109" bestFit="1" customWidth="1"/>
    <col min="8235" max="8237" width="8.85546875" style="109"/>
    <col min="8238" max="8238" width="9" style="109" bestFit="1" customWidth="1"/>
    <col min="8239" max="8448" width="8.85546875" style="109"/>
    <col min="8449" max="8449" width="3.28515625" style="109" customWidth="1"/>
    <col min="8450" max="8451" width="15.140625" style="109" customWidth="1"/>
    <col min="8452" max="8452" width="16.42578125" style="109" customWidth="1"/>
    <col min="8453" max="8453" width="29" style="109" bestFit="1" customWidth="1"/>
    <col min="8454" max="8454" width="2.85546875" style="109" customWidth="1"/>
    <col min="8455" max="8455" width="2.140625" style="109" customWidth="1"/>
    <col min="8456" max="8456" width="17.42578125" style="109" customWidth="1"/>
    <col min="8457" max="8457" width="13.7109375" style="109" customWidth="1"/>
    <col min="8458" max="8458" width="4.140625" style="109" customWidth="1"/>
    <col min="8459" max="8459" width="14.140625" style="109" customWidth="1"/>
    <col min="8460" max="8460" width="2.28515625" style="109" customWidth="1"/>
    <col min="8461" max="8461" width="7.5703125" style="109" bestFit="1" customWidth="1"/>
    <col min="8462" max="8462" width="80.7109375" style="109" customWidth="1"/>
    <col min="8463" max="8463" width="25.28515625" style="109" customWidth="1"/>
    <col min="8464" max="8464" width="18.140625" style="109" customWidth="1"/>
    <col min="8465" max="8467" width="2.42578125" style="109" customWidth="1"/>
    <col min="8468" max="8468" width="3.5703125" style="109" customWidth="1"/>
    <col min="8469" max="8489" width="8.85546875" style="109"/>
    <col min="8490" max="8490" width="10.28515625" style="109" bestFit="1" customWidth="1"/>
    <col min="8491" max="8493" width="8.85546875" style="109"/>
    <col min="8494" max="8494" width="9" style="109" bestFit="1" customWidth="1"/>
    <col min="8495" max="8704" width="8.85546875" style="109"/>
    <col min="8705" max="8705" width="3.28515625" style="109" customWidth="1"/>
    <col min="8706" max="8707" width="15.140625" style="109" customWidth="1"/>
    <col min="8708" max="8708" width="16.42578125" style="109" customWidth="1"/>
    <col min="8709" max="8709" width="29" style="109" bestFit="1" customWidth="1"/>
    <col min="8710" max="8710" width="2.85546875" style="109" customWidth="1"/>
    <col min="8711" max="8711" width="2.140625" style="109" customWidth="1"/>
    <col min="8712" max="8712" width="17.42578125" style="109" customWidth="1"/>
    <col min="8713" max="8713" width="13.7109375" style="109" customWidth="1"/>
    <col min="8714" max="8714" width="4.140625" style="109" customWidth="1"/>
    <col min="8715" max="8715" width="14.140625" style="109" customWidth="1"/>
    <col min="8716" max="8716" width="2.28515625" style="109" customWidth="1"/>
    <col min="8717" max="8717" width="7.5703125" style="109" bestFit="1" customWidth="1"/>
    <col min="8718" max="8718" width="80.7109375" style="109" customWidth="1"/>
    <col min="8719" max="8719" width="25.28515625" style="109" customWidth="1"/>
    <col min="8720" max="8720" width="18.140625" style="109" customWidth="1"/>
    <col min="8721" max="8723" width="2.42578125" style="109" customWidth="1"/>
    <col min="8724" max="8724" width="3.5703125" style="109" customWidth="1"/>
    <col min="8725" max="8745" width="8.85546875" style="109"/>
    <col min="8746" max="8746" width="10.28515625" style="109" bestFit="1" customWidth="1"/>
    <col min="8747" max="8749" width="8.85546875" style="109"/>
    <col min="8750" max="8750" width="9" style="109" bestFit="1" customWidth="1"/>
    <col min="8751" max="8960" width="8.85546875" style="109"/>
    <col min="8961" max="8961" width="3.28515625" style="109" customWidth="1"/>
    <col min="8962" max="8963" width="15.140625" style="109" customWidth="1"/>
    <col min="8964" max="8964" width="16.42578125" style="109" customWidth="1"/>
    <col min="8965" max="8965" width="29" style="109" bestFit="1" customWidth="1"/>
    <col min="8966" max="8966" width="2.85546875" style="109" customWidth="1"/>
    <col min="8967" max="8967" width="2.140625" style="109" customWidth="1"/>
    <col min="8968" max="8968" width="17.42578125" style="109" customWidth="1"/>
    <col min="8969" max="8969" width="13.7109375" style="109" customWidth="1"/>
    <col min="8970" max="8970" width="4.140625" style="109" customWidth="1"/>
    <col min="8971" max="8971" width="14.140625" style="109" customWidth="1"/>
    <col min="8972" max="8972" width="2.28515625" style="109" customWidth="1"/>
    <col min="8973" max="8973" width="7.5703125" style="109" bestFit="1" customWidth="1"/>
    <col min="8974" max="8974" width="80.7109375" style="109" customWidth="1"/>
    <col min="8975" max="8975" width="25.28515625" style="109" customWidth="1"/>
    <col min="8976" max="8976" width="18.140625" style="109" customWidth="1"/>
    <col min="8977" max="8979" width="2.42578125" style="109" customWidth="1"/>
    <col min="8980" max="8980" width="3.5703125" style="109" customWidth="1"/>
    <col min="8981" max="9001" width="8.85546875" style="109"/>
    <col min="9002" max="9002" width="10.28515625" style="109" bestFit="1" customWidth="1"/>
    <col min="9003" max="9005" width="8.85546875" style="109"/>
    <col min="9006" max="9006" width="9" style="109" bestFit="1" customWidth="1"/>
    <col min="9007" max="9216" width="8.85546875" style="109"/>
    <col min="9217" max="9217" width="3.28515625" style="109" customWidth="1"/>
    <col min="9218" max="9219" width="15.140625" style="109" customWidth="1"/>
    <col min="9220" max="9220" width="16.42578125" style="109" customWidth="1"/>
    <col min="9221" max="9221" width="29" style="109" bestFit="1" customWidth="1"/>
    <col min="9222" max="9222" width="2.85546875" style="109" customWidth="1"/>
    <col min="9223" max="9223" width="2.140625" style="109" customWidth="1"/>
    <col min="9224" max="9224" width="17.42578125" style="109" customWidth="1"/>
    <col min="9225" max="9225" width="13.7109375" style="109" customWidth="1"/>
    <col min="9226" max="9226" width="4.140625" style="109" customWidth="1"/>
    <col min="9227" max="9227" width="14.140625" style="109" customWidth="1"/>
    <col min="9228" max="9228" width="2.28515625" style="109" customWidth="1"/>
    <col min="9229" max="9229" width="7.5703125" style="109" bestFit="1" customWidth="1"/>
    <col min="9230" max="9230" width="80.7109375" style="109" customWidth="1"/>
    <col min="9231" max="9231" width="25.28515625" style="109" customWidth="1"/>
    <col min="9232" max="9232" width="18.140625" style="109" customWidth="1"/>
    <col min="9233" max="9235" width="2.42578125" style="109" customWidth="1"/>
    <col min="9236" max="9236" width="3.5703125" style="109" customWidth="1"/>
    <col min="9237" max="9257" width="8.85546875" style="109"/>
    <col min="9258" max="9258" width="10.28515625" style="109" bestFit="1" customWidth="1"/>
    <col min="9259" max="9261" width="8.85546875" style="109"/>
    <col min="9262" max="9262" width="9" style="109" bestFit="1" customWidth="1"/>
    <col min="9263" max="9472" width="8.85546875" style="109"/>
    <col min="9473" max="9473" width="3.28515625" style="109" customWidth="1"/>
    <col min="9474" max="9475" width="15.140625" style="109" customWidth="1"/>
    <col min="9476" max="9476" width="16.42578125" style="109" customWidth="1"/>
    <col min="9477" max="9477" width="29" style="109" bestFit="1" customWidth="1"/>
    <col min="9478" max="9478" width="2.85546875" style="109" customWidth="1"/>
    <col min="9479" max="9479" width="2.140625" style="109" customWidth="1"/>
    <col min="9480" max="9480" width="17.42578125" style="109" customWidth="1"/>
    <col min="9481" max="9481" width="13.7109375" style="109" customWidth="1"/>
    <col min="9482" max="9482" width="4.140625" style="109" customWidth="1"/>
    <col min="9483" max="9483" width="14.140625" style="109" customWidth="1"/>
    <col min="9484" max="9484" width="2.28515625" style="109" customWidth="1"/>
    <col min="9485" max="9485" width="7.5703125" style="109" bestFit="1" customWidth="1"/>
    <col min="9486" max="9486" width="80.7109375" style="109" customWidth="1"/>
    <col min="9487" max="9487" width="25.28515625" style="109" customWidth="1"/>
    <col min="9488" max="9488" width="18.140625" style="109" customWidth="1"/>
    <col min="9489" max="9491" width="2.42578125" style="109" customWidth="1"/>
    <col min="9492" max="9492" width="3.5703125" style="109" customWidth="1"/>
    <col min="9493" max="9513" width="8.85546875" style="109"/>
    <col min="9514" max="9514" width="10.28515625" style="109" bestFit="1" customWidth="1"/>
    <col min="9515" max="9517" width="8.85546875" style="109"/>
    <col min="9518" max="9518" width="9" style="109" bestFit="1" customWidth="1"/>
    <col min="9519" max="9728" width="8.85546875" style="109"/>
    <col min="9729" max="9729" width="3.28515625" style="109" customWidth="1"/>
    <col min="9730" max="9731" width="15.140625" style="109" customWidth="1"/>
    <col min="9732" max="9732" width="16.42578125" style="109" customWidth="1"/>
    <col min="9733" max="9733" width="29" style="109" bestFit="1" customWidth="1"/>
    <col min="9734" max="9734" width="2.85546875" style="109" customWidth="1"/>
    <col min="9735" max="9735" width="2.140625" style="109" customWidth="1"/>
    <col min="9736" max="9736" width="17.42578125" style="109" customWidth="1"/>
    <col min="9737" max="9737" width="13.7109375" style="109" customWidth="1"/>
    <col min="9738" max="9738" width="4.140625" style="109" customWidth="1"/>
    <col min="9739" max="9739" width="14.140625" style="109" customWidth="1"/>
    <col min="9740" max="9740" width="2.28515625" style="109" customWidth="1"/>
    <col min="9741" max="9741" width="7.5703125" style="109" bestFit="1" customWidth="1"/>
    <col min="9742" max="9742" width="80.7109375" style="109" customWidth="1"/>
    <col min="9743" max="9743" width="25.28515625" style="109" customWidth="1"/>
    <col min="9744" max="9744" width="18.140625" style="109" customWidth="1"/>
    <col min="9745" max="9747" width="2.42578125" style="109" customWidth="1"/>
    <col min="9748" max="9748" width="3.5703125" style="109" customWidth="1"/>
    <col min="9749" max="9769" width="8.85546875" style="109"/>
    <col min="9770" max="9770" width="10.28515625" style="109" bestFit="1" customWidth="1"/>
    <col min="9771" max="9773" width="8.85546875" style="109"/>
    <col min="9774" max="9774" width="9" style="109" bestFit="1" customWidth="1"/>
    <col min="9775" max="9984" width="8.85546875" style="109"/>
    <col min="9985" max="9985" width="3.28515625" style="109" customWidth="1"/>
    <col min="9986" max="9987" width="15.140625" style="109" customWidth="1"/>
    <col min="9988" max="9988" width="16.42578125" style="109" customWidth="1"/>
    <col min="9989" max="9989" width="29" style="109" bestFit="1" customWidth="1"/>
    <col min="9990" max="9990" width="2.85546875" style="109" customWidth="1"/>
    <col min="9991" max="9991" width="2.140625" style="109" customWidth="1"/>
    <col min="9992" max="9992" width="17.42578125" style="109" customWidth="1"/>
    <col min="9993" max="9993" width="13.7109375" style="109" customWidth="1"/>
    <col min="9994" max="9994" width="4.140625" style="109" customWidth="1"/>
    <col min="9995" max="9995" width="14.140625" style="109" customWidth="1"/>
    <col min="9996" max="9996" width="2.28515625" style="109" customWidth="1"/>
    <col min="9997" max="9997" width="7.5703125" style="109" bestFit="1" customWidth="1"/>
    <col min="9998" max="9998" width="80.7109375" style="109" customWidth="1"/>
    <col min="9999" max="9999" width="25.28515625" style="109" customWidth="1"/>
    <col min="10000" max="10000" width="18.140625" style="109" customWidth="1"/>
    <col min="10001" max="10003" width="2.42578125" style="109" customWidth="1"/>
    <col min="10004" max="10004" width="3.5703125" style="109" customWidth="1"/>
    <col min="10005" max="10025" width="8.85546875" style="109"/>
    <col min="10026" max="10026" width="10.28515625" style="109" bestFit="1" customWidth="1"/>
    <col min="10027" max="10029" width="8.85546875" style="109"/>
    <col min="10030" max="10030" width="9" style="109" bestFit="1" customWidth="1"/>
    <col min="10031" max="10240" width="8.85546875" style="109"/>
    <col min="10241" max="10241" width="3.28515625" style="109" customWidth="1"/>
    <col min="10242" max="10243" width="15.140625" style="109" customWidth="1"/>
    <col min="10244" max="10244" width="16.42578125" style="109" customWidth="1"/>
    <col min="10245" max="10245" width="29" style="109" bestFit="1" customWidth="1"/>
    <col min="10246" max="10246" width="2.85546875" style="109" customWidth="1"/>
    <col min="10247" max="10247" width="2.140625" style="109" customWidth="1"/>
    <col min="10248" max="10248" width="17.42578125" style="109" customWidth="1"/>
    <col min="10249" max="10249" width="13.7109375" style="109" customWidth="1"/>
    <col min="10250" max="10250" width="4.140625" style="109" customWidth="1"/>
    <col min="10251" max="10251" width="14.140625" style="109" customWidth="1"/>
    <col min="10252" max="10252" width="2.28515625" style="109" customWidth="1"/>
    <col min="10253" max="10253" width="7.5703125" style="109" bestFit="1" customWidth="1"/>
    <col min="10254" max="10254" width="80.7109375" style="109" customWidth="1"/>
    <col min="10255" max="10255" width="25.28515625" style="109" customWidth="1"/>
    <col min="10256" max="10256" width="18.140625" style="109" customWidth="1"/>
    <col min="10257" max="10259" width="2.42578125" style="109" customWidth="1"/>
    <col min="10260" max="10260" width="3.5703125" style="109" customWidth="1"/>
    <col min="10261" max="10281" width="8.85546875" style="109"/>
    <col min="10282" max="10282" width="10.28515625" style="109" bestFit="1" customWidth="1"/>
    <col min="10283" max="10285" width="8.85546875" style="109"/>
    <col min="10286" max="10286" width="9" style="109" bestFit="1" customWidth="1"/>
    <col min="10287" max="10496" width="8.85546875" style="109"/>
    <col min="10497" max="10497" width="3.28515625" style="109" customWidth="1"/>
    <col min="10498" max="10499" width="15.140625" style="109" customWidth="1"/>
    <col min="10500" max="10500" width="16.42578125" style="109" customWidth="1"/>
    <col min="10501" max="10501" width="29" style="109" bestFit="1" customWidth="1"/>
    <col min="10502" max="10502" width="2.85546875" style="109" customWidth="1"/>
    <col min="10503" max="10503" width="2.140625" style="109" customWidth="1"/>
    <col min="10504" max="10504" width="17.42578125" style="109" customWidth="1"/>
    <col min="10505" max="10505" width="13.7109375" style="109" customWidth="1"/>
    <col min="10506" max="10506" width="4.140625" style="109" customWidth="1"/>
    <col min="10507" max="10507" width="14.140625" style="109" customWidth="1"/>
    <col min="10508" max="10508" width="2.28515625" style="109" customWidth="1"/>
    <col min="10509" max="10509" width="7.5703125" style="109" bestFit="1" customWidth="1"/>
    <col min="10510" max="10510" width="80.7109375" style="109" customWidth="1"/>
    <col min="10511" max="10511" width="25.28515625" style="109" customWidth="1"/>
    <col min="10512" max="10512" width="18.140625" style="109" customWidth="1"/>
    <col min="10513" max="10515" width="2.42578125" style="109" customWidth="1"/>
    <col min="10516" max="10516" width="3.5703125" style="109" customWidth="1"/>
    <col min="10517" max="10537" width="8.85546875" style="109"/>
    <col min="10538" max="10538" width="10.28515625" style="109" bestFit="1" customWidth="1"/>
    <col min="10539" max="10541" width="8.85546875" style="109"/>
    <col min="10542" max="10542" width="9" style="109" bestFit="1" customWidth="1"/>
    <col min="10543" max="10752" width="8.85546875" style="109"/>
    <col min="10753" max="10753" width="3.28515625" style="109" customWidth="1"/>
    <col min="10754" max="10755" width="15.140625" style="109" customWidth="1"/>
    <col min="10756" max="10756" width="16.42578125" style="109" customWidth="1"/>
    <col min="10757" max="10757" width="29" style="109" bestFit="1" customWidth="1"/>
    <col min="10758" max="10758" width="2.85546875" style="109" customWidth="1"/>
    <col min="10759" max="10759" width="2.140625" style="109" customWidth="1"/>
    <col min="10760" max="10760" width="17.42578125" style="109" customWidth="1"/>
    <col min="10761" max="10761" width="13.7109375" style="109" customWidth="1"/>
    <col min="10762" max="10762" width="4.140625" style="109" customWidth="1"/>
    <col min="10763" max="10763" width="14.140625" style="109" customWidth="1"/>
    <col min="10764" max="10764" width="2.28515625" style="109" customWidth="1"/>
    <col min="10765" max="10765" width="7.5703125" style="109" bestFit="1" customWidth="1"/>
    <col min="10766" max="10766" width="80.7109375" style="109" customWidth="1"/>
    <col min="10767" max="10767" width="25.28515625" style="109" customWidth="1"/>
    <col min="10768" max="10768" width="18.140625" style="109" customWidth="1"/>
    <col min="10769" max="10771" width="2.42578125" style="109" customWidth="1"/>
    <col min="10772" max="10772" width="3.5703125" style="109" customWidth="1"/>
    <col min="10773" max="10793" width="8.85546875" style="109"/>
    <col min="10794" max="10794" width="10.28515625" style="109" bestFit="1" customWidth="1"/>
    <col min="10795" max="10797" width="8.85546875" style="109"/>
    <col min="10798" max="10798" width="9" style="109" bestFit="1" customWidth="1"/>
    <col min="10799" max="11008" width="8.85546875" style="109"/>
    <col min="11009" max="11009" width="3.28515625" style="109" customWidth="1"/>
    <col min="11010" max="11011" width="15.140625" style="109" customWidth="1"/>
    <col min="11012" max="11012" width="16.42578125" style="109" customWidth="1"/>
    <col min="11013" max="11013" width="29" style="109" bestFit="1" customWidth="1"/>
    <col min="11014" max="11014" width="2.85546875" style="109" customWidth="1"/>
    <col min="11015" max="11015" width="2.140625" style="109" customWidth="1"/>
    <col min="11016" max="11016" width="17.42578125" style="109" customWidth="1"/>
    <col min="11017" max="11017" width="13.7109375" style="109" customWidth="1"/>
    <col min="11018" max="11018" width="4.140625" style="109" customWidth="1"/>
    <col min="11019" max="11019" width="14.140625" style="109" customWidth="1"/>
    <col min="11020" max="11020" width="2.28515625" style="109" customWidth="1"/>
    <col min="11021" max="11021" width="7.5703125" style="109" bestFit="1" customWidth="1"/>
    <col min="11022" max="11022" width="80.7109375" style="109" customWidth="1"/>
    <col min="11023" max="11023" width="25.28515625" style="109" customWidth="1"/>
    <col min="11024" max="11024" width="18.140625" style="109" customWidth="1"/>
    <col min="11025" max="11027" width="2.42578125" style="109" customWidth="1"/>
    <col min="11028" max="11028" width="3.5703125" style="109" customWidth="1"/>
    <col min="11029" max="11049" width="8.85546875" style="109"/>
    <col min="11050" max="11050" width="10.28515625" style="109" bestFit="1" customWidth="1"/>
    <col min="11051" max="11053" width="8.85546875" style="109"/>
    <col min="11054" max="11054" width="9" style="109" bestFit="1" customWidth="1"/>
    <col min="11055" max="11264" width="8.85546875" style="109"/>
    <col min="11265" max="11265" width="3.28515625" style="109" customWidth="1"/>
    <col min="11266" max="11267" width="15.140625" style="109" customWidth="1"/>
    <col min="11268" max="11268" width="16.42578125" style="109" customWidth="1"/>
    <col min="11269" max="11269" width="29" style="109" bestFit="1" customWidth="1"/>
    <col min="11270" max="11270" width="2.85546875" style="109" customWidth="1"/>
    <col min="11271" max="11271" width="2.140625" style="109" customWidth="1"/>
    <col min="11272" max="11272" width="17.42578125" style="109" customWidth="1"/>
    <col min="11273" max="11273" width="13.7109375" style="109" customWidth="1"/>
    <col min="11274" max="11274" width="4.140625" style="109" customWidth="1"/>
    <col min="11275" max="11275" width="14.140625" style="109" customWidth="1"/>
    <col min="11276" max="11276" width="2.28515625" style="109" customWidth="1"/>
    <col min="11277" max="11277" width="7.5703125" style="109" bestFit="1" customWidth="1"/>
    <col min="11278" max="11278" width="80.7109375" style="109" customWidth="1"/>
    <col min="11279" max="11279" width="25.28515625" style="109" customWidth="1"/>
    <col min="11280" max="11280" width="18.140625" style="109" customWidth="1"/>
    <col min="11281" max="11283" width="2.42578125" style="109" customWidth="1"/>
    <col min="11284" max="11284" width="3.5703125" style="109" customWidth="1"/>
    <col min="11285" max="11305" width="8.85546875" style="109"/>
    <col min="11306" max="11306" width="10.28515625" style="109" bestFit="1" customWidth="1"/>
    <col min="11307" max="11309" width="8.85546875" style="109"/>
    <col min="11310" max="11310" width="9" style="109" bestFit="1" customWidth="1"/>
    <col min="11311" max="11520" width="8.85546875" style="109"/>
    <col min="11521" max="11521" width="3.28515625" style="109" customWidth="1"/>
    <col min="11522" max="11523" width="15.140625" style="109" customWidth="1"/>
    <col min="11524" max="11524" width="16.42578125" style="109" customWidth="1"/>
    <col min="11525" max="11525" width="29" style="109" bestFit="1" customWidth="1"/>
    <col min="11526" max="11526" width="2.85546875" style="109" customWidth="1"/>
    <col min="11527" max="11527" width="2.140625" style="109" customWidth="1"/>
    <col min="11528" max="11528" width="17.42578125" style="109" customWidth="1"/>
    <col min="11529" max="11529" width="13.7109375" style="109" customWidth="1"/>
    <col min="11530" max="11530" width="4.140625" style="109" customWidth="1"/>
    <col min="11531" max="11531" width="14.140625" style="109" customWidth="1"/>
    <col min="11532" max="11532" width="2.28515625" style="109" customWidth="1"/>
    <col min="11533" max="11533" width="7.5703125" style="109" bestFit="1" customWidth="1"/>
    <col min="11534" max="11534" width="80.7109375" style="109" customWidth="1"/>
    <col min="11535" max="11535" width="25.28515625" style="109" customWidth="1"/>
    <col min="11536" max="11536" width="18.140625" style="109" customWidth="1"/>
    <col min="11537" max="11539" width="2.42578125" style="109" customWidth="1"/>
    <col min="11540" max="11540" width="3.5703125" style="109" customWidth="1"/>
    <col min="11541" max="11561" width="8.85546875" style="109"/>
    <col min="11562" max="11562" width="10.28515625" style="109" bestFit="1" customWidth="1"/>
    <col min="11563" max="11565" width="8.85546875" style="109"/>
    <col min="11566" max="11566" width="9" style="109" bestFit="1" customWidth="1"/>
    <col min="11567" max="11776" width="8.85546875" style="109"/>
    <col min="11777" max="11777" width="3.28515625" style="109" customWidth="1"/>
    <col min="11778" max="11779" width="15.140625" style="109" customWidth="1"/>
    <col min="11780" max="11780" width="16.42578125" style="109" customWidth="1"/>
    <col min="11781" max="11781" width="29" style="109" bestFit="1" customWidth="1"/>
    <col min="11782" max="11782" width="2.85546875" style="109" customWidth="1"/>
    <col min="11783" max="11783" width="2.140625" style="109" customWidth="1"/>
    <col min="11784" max="11784" width="17.42578125" style="109" customWidth="1"/>
    <col min="11785" max="11785" width="13.7109375" style="109" customWidth="1"/>
    <col min="11786" max="11786" width="4.140625" style="109" customWidth="1"/>
    <col min="11787" max="11787" width="14.140625" style="109" customWidth="1"/>
    <col min="11788" max="11788" width="2.28515625" style="109" customWidth="1"/>
    <col min="11789" max="11789" width="7.5703125" style="109" bestFit="1" customWidth="1"/>
    <col min="11790" max="11790" width="80.7109375" style="109" customWidth="1"/>
    <col min="11791" max="11791" width="25.28515625" style="109" customWidth="1"/>
    <col min="11792" max="11792" width="18.140625" style="109" customWidth="1"/>
    <col min="11793" max="11795" width="2.42578125" style="109" customWidth="1"/>
    <col min="11796" max="11796" width="3.5703125" style="109" customWidth="1"/>
    <col min="11797" max="11817" width="8.85546875" style="109"/>
    <col min="11818" max="11818" width="10.28515625" style="109" bestFit="1" customWidth="1"/>
    <col min="11819" max="11821" width="8.85546875" style="109"/>
    <col min="11822" max="11822" width="9" style="109" bestFit="1" customWidth="1"/>
    <col min="11823" max="12032" width="8.85546875" style="109"/>
    <col min="12033" max="12033" width="3.28515625" style="109" customWidth="1"/>
    <col min="12034" max="12035" width="15.140625" style="109" customWidth="1"/>
    <col min="12036" max="12036" width="16.42578125" style="109" customWidth="1"/>
    <col min="12037" max="12037" width="29" style="109" bestFit="1" customWidth="1"/>
    <col min="12038" max="12038" width="2.85546875" style="109" customWidth="1"/>
    <col min="12039" max="12039" width="2.140625" style="109" customWidth="1"/>
    <col min="12040" max="12040" width="17.42578125" style="109" customWidth="1"/>
    <col min="12041" max="12041" width="13.7109375" style="109" customWidth="1"/>
    <col min="12042" max="12042" width="4.140625" style="109" customWidth="1"/>
    <col min="12043" max="12043" width="14.140625" style="109" customWidth="1"/>
    <col min="12044" max="12044" width="2.28515625" style="109" customWidth="1"/>
    <col min="12045" max="12045" width="7.5703125" style="109" bestFit="1" customWidth="1"/>
    <col min="12046" max="12046" width="80.7109375" style="109" customWidth="1"/>
    <col min="12047" max="12047" width="25.28515625" style="109" customWidth="1"/>
    <col min="12048" max="12048" width="18.140625" style="109" customWidth="1"/>
    <col min="12049" max="12051" width="2.42578125" style="109" customWidth="1"/>
    <col min="12052" max="12052" width="3.5703125" style="109" customWidth="1"/>
    <col min="12053" max="12073" width="8.85546875" style="109"/>
    <col min="12074" max="12074" width="10.28515625" style="109" bestFit="1" customWidth="1"/>
    <col min="12075" max="12077" width="8.85546875" style="109"/>
    <col min="12078" max="12078" width="9" style="109" bestFit="1" customWidth="1"/>
    <col min="12079" max="12288" width="8.85546875" style="109"/>
    <col min="12289" max="12289" width="3.28515625" style="109" customWidth="1"/>
    <col min="12290" max="12291" width="15.140625" style="109" customWidth="1"/>
    <col min="12292" max="12292" width="16.42578125" style="109" customWidth="1"/>
    <col min="12293" max="12293" width="29" style="109" bestFit="1" customWidth="1"/>
    <col min="12294" max="12294" width="2.85546875" style="109" customWidth="1"/>
    <col min="12295" max="12295" width="2.140625" style="109" customWidth="1"/>
    <col min="12296" max="12296" width="17.42578125" style="109" customWidth="1"/>
    <col min="12297" max="12297" width="13.7109375" style="109" customWidth="1"/>
    <col min="12298" max="12298" width="4.140625" style="109" customWidth="1"/>
    <col min="12299" max="12299" width="14.140625" style="109" customWidth="1"/>
    <col min="12300" max="12300" width="2.28515625" style="109" customWidth="1"/>
    <col min="12301" max="12301" width="7.5703125" style="109" bestFit="1" customWidth="1"/>
    <col min="12302" max="12302" width="80.7109375" style="109" customWidth="1"/>
    <col min="12303" max="12303" width="25.28515625" style="109" customWidth="1"/>
    <col min="12304" max="12304" width="18.140625" style="109" customWidth="1"/>
    <col min="12305" max="12307" width="2.42578125" style="109" customWidth="1"/>
    <col min="12308" max="12308" width="3.5703125" style="109" customWidth="1"/>
    <col min="12309" max="12329" width="8.85546875" style="109"/>
    <col min="12330" max="12330" width="10.28515625" style="109" bestFit="1" customWidth="1"/>
    <col min="12331" max="12333" width="8.85546875" style="109"/>
    <col min="12334" max="12334" width="9" style="109" bestFit="1" customWidth="1"/>
    <col min="12335" max="12544" width="8.85546875" style="109"/>
    <col min="12545" max="12545" width="3.28515625" style="109" customWidth="1"/>
    <col min="12546" max="12547" width="15.140625" style="109" customWidth="1"/>
    <col min="12548" max="12548" width="16.42578125" style="109" customWidth="1"/>
    <col min="12549" max="12549" width="29" style="109" bestFit="1" customWidth="1"/>
    <col min="12550" max="12550" width="2.85546875" style="109" customWidth="1"/>
    <col min="12551" max="12551" width="2.140625" style="109" customWidth="1"/>
    <col min="12552" max="12552" width="17.42578125" style="109" customWidth="1"/>
    <col min="12553" max="12553" width="13.7109375" style="109" customWidth="1"/>
    <col min="12554" max="12554" width="4.140625" style="109" customWidth="1"/>
    <col min="12555" max="12555" width="14.140625" style="109" customWidth="1"/>
    <col min="12556" max="12556" width="2.28515625" style="109" customWidth="1"/>
    <col min="12557" max="12557" width="7.5703125" style="109" bestFit="1" customWidth="1"/>
    <col min="12558" max="12558" width="80.7109375" style="109" customWidth="1"/>
    <col min="12559" max="12559" width="25.28515625" style="109" customWidth="1"/>
    <col min="12560" max="12560" width="18.140625" style="109" customWidth="1"/>
    <col min="12561" max="12563" width="2.42578125" style="109" customWidth="1"/>
    <col min="12564" max="12564" width="3.5703125" style="109" customWidth="1"/>
    <col min="12565" max="12585" width="8.85546875" style="109"/>
    <col min="12586" max="12586" width="10.28515625" style="109" bestFit="1" customWidth="1"/>
    <col min="12587" max="12589" width="8.85546875" style="109"/>
    <col min="12590" max="12590" width="9" style="109" bestFit="1" customWidth="1"/>
    <col min="12591" max="12800" width="8.85546875" style="109"/>
    <col min="12801" max="12801" width="3.28515625" style="109" customWidth="1"/>
    <col min="12802" max="12803" width="15.140625" style="109" customWidth="1"/>
    <col min="12804" max="12804" width="16.42578125" style="109" customWidth="1"/>
    <col min="12805" max="12805" width="29" style="109" bestFit="1" customWidth="1"/>
    <col min="12806" max="12806" width="2.85546875" style="109" customWidth="1"/>
    <col min="12807" max="12807" width="2.140625" style="109" customWidth="1"/>
    <col min="12808" max="12808" width="17.42578125" style="109" customWidth="1"/>
    <col min="12809" max="12809" width="13.7109375" style="109" customWidth="1"/>
    <col min="12810" max="12810" width="4.140625" style="109" customWidth="1"/>
    <col min="12811" max="12811" width="14.140625" style="109" customWidth="1"/>
    <col min="12812" max="12812" width="2.28515625" style="109" customWidth="1"/>
    <col min="12813" max="12813" width="7.5703125" style="109" bestFit="1" customWidth="1"/>
    <col min="12814" max="12814" width="80.7109375" style="109" customWidth="1"/>
    <col min="12815" max="12815" width="25.28515625" style="109" customWidth="1"/>
    <col min="12816" max="12816" width="18.140625" style="109" customWidth="1"/>
    <col min="12817" max="12819" width="2.42578125" style="109" customWidth="1"/>
    <col min="12820" max="12820" width="3.5703125" style="109" customWidth="1"/>
    <col min="12821" max="12841" width="8.85546875" style="109"/>
    <col min="12842" max="12842" width="10.28515625" style="109" bestFit="1" customWidth="1"/>
    <col min="12843" max="12845" width="8.85546875" style="109"/>
    <col min="12846" max="12846" width="9" style="109" bestFit="1" customWidth="1"/>
    <col min="12847" max="13056" width="8.85546875" style="109"/>
    <col min="13057" max="13057" width="3.28515625" style="109" customWidth="1"/>
    <col min="13058" max="13059" width="15.140625" style="109" customWidth="1"/>
    <col min="13060" max="13060" width="16.42578125" style="109" customWidth="1"/>
    <col min="13061" max="13061" width="29" style="109" bestFit="1" customWidth="1"/>
    <col min="13062" max="13062" width="2.85546875" style="109" customWidth="1"/>
    <col min="13063" max="13063" width="2.140625" style="109" customWidth="1"/>
    <col min="13064" max="13064" width="17.42578125" style="109" customWidth="1"/>
    <col min="13065" max="13065" width="13.7109375" style="109" customWidth="1"/>
    <col min="13066" max="13066" width="4.140625" style="109" customWidth="1"/>
    <col min="13067" max="13067" width="14.140625" style="109" customWidth="1"/>
    <col min="13068" max="13068" width="2.28515625" style="109" customWidth="1"/>
    <col min="13069" max="13069" width="7.5703125" style="109" bestFit="1" customWidth="1"/>
    <col min="13070" max="13070" width="80.7109375" style="109" customWidth="1"/>
    <col min="13071" max="13071" width="25.28515625" style="109" customWidth="1"/>
    <col min="13072" max="13072" width="18.140625" style="109" customWidth="1"/>
    <col min="13073" max="13075" width="2.42578125" style="109" customWidth="1"/>
    <col min="13076" max="13076" width="3.5703125" style="109" customWidth="1"/>
    <col min="13077" max="13097" width="8.85546875" style="109"/>
    <col min="13098" max="13098" width="10.28515625" style="109" bestFit="1" customWidth="1"/>
    <col min="13099" max="13101" width="8.85546875" style="109"/>
    <col min="13102" max="13102" width="9" style="109" bestFit="1" customWidth="1"/>
    <col min="13103" max="13312" width="8.85546875" style="109"/>
    <col min="13313" max="13313" width="3.28515625" style="109" customWidth="1"/>
    <col min="13314" max="13315" width="15.140625" style="109" customWidth="1"/>
    <col min="13316" max="13316" width="16.42578125" style="109" customWidth="1"/>
    <col min="13317" max="13317" width="29" style="109" bestFit="1" customWidth="1"/>
    <col min="13318" max="13318" width="2.85546875" style="109" customWidth="1"/>
    <col min="13319" max="13319" width="2.140625" style="109" customWidth="1"/>
    <col min="13320" max="13320" width="17.42578125" style="109" customWidth="1"/>
    <col min="13321" max="13321" width="13.7109375" style="109" customWidth="1"/>
    <col min="13322" max="13322" width="4.140625" style="109" customWidth="1"/>
    <col min="13323" max="13323" width="14.140625" style="109" customWidth="1"/>
    <col min="13324" max="13324" width="2.28515625" style="109" customWidth="1"/>
    <col min="13325" max="13325" width="7.5703125" style="109" bestFit="1" customWidth="1"/>
    <col min="13326" max="13326" width="80.7109375" style="109" customWidth="1"/>
    <col min="13327" max="13327" width="25.28515625" style="109" customWidth="1"/>
    <col min="13328" max="13328" width="18.140625" style="109" customWidth="1"/>
    <col min="13329" max="13331" width="2.42578125" style="109" customWidth="1"/>
    <col min="13332" max="13332" width="3.5703125" style="109" customWidth="1"/>
    <col min="13333" max="13353" width="8.85546875" style="109"/>
    <col min="13354" max="13354" width="10.28515625" style="109" bestFit="1" customWidth="1"/>
    <col min="13355" max="13357" width="8.85546875" style="109"/>
    <col min="13358" max="13358" width="9" style="109" bestFit="1" customWidth="1"/>
    <col min="13359" max="13568" width="8.85546875" style="109"/>
    <col min="13569" max="13569" width="3.28515625" style="109" customWidth="1"/>
    <col min="13570" max="13571" width="15.140625" style="109" customWidth="1"/>
    <col min="13572" max="13572" width="16.42578125" style="109" customWidth="1"/>
    <col min="13573" max="13573" width="29" style="109" bestFit="1" customWidth="1"/>
    <col min="13574" max="13574" width="2.85546875" style="109" customWidth="1"/>
    <col min="13575" max="13575" width="2.140625" style="109" customWidth="1"/>
    <col min="13576" max="13576" width="17.42578125" style="109" customWidth="1"/>
    <col min="13577" max="13577" width="13.7109375" style="109" customWidth="1"/>
    <col min="13578" max="13578" width="4.140625" style="109" customWidth="1"/>
    <col min="13579" max="13579" width="14.140625" style="109" customWidth="1"/>
    <col min="13580" max="13580" width="2.28515625" style="109" customWidth="1"/>
    <col min="13581" max="13581" width="7.5703125" style="109" bestFit="1" customWidth="1"/>
    <col min="13582" max="13582" width="80.7109375" style="109" customWidth="1"/>
    <col min="13583" max="13583" width="25.28515625" style="109" customWidth="1"/>
    <col min="13584" max="13584" width="18.140625" style="109" customWidth="1"/>
    <col min="13585" max="13587" width="2.42578125" style="109" customWidth="1"/>
    <col min="13588" max="13588" width="3.5703125" style="109" customWidth="1"/>
    <col min="13589" max="13609" width="8.85546875" style="109"/>
    <col min="13610" max="13610" width="10.28515625" style="109" bestFit="1" customWidth="1"/>
    <col min="13611" max="13613" width="8.85546875" style="109"/>
    <col min="13614" max="13614" width="9" style="109" bestFit="1" customWidth="1"/>
    <col min="13615" max="13824" width="8.85546875" style="109"/>
    <col min="13825" max="13825" width="3.28515625" style="109" customWidth="1"/>
    <col min="13826" max="13827" width="15.140625" style="109" customWidth="1"/>
    <col min="13828" max="13828" width="16.42578125" style="109" customWidth="1"/>
    <col min="13829" max="13829" width="29" style="109" bestFit="1" customWidth="1"/>
    <col min="13830" max="13830" width="2.85546875" style="109" customWidth="1"/>
    <col min="13831" max="13831" width="2.140625" style="109" customWidth="1"/>
    <col min="13832" max="13832" width="17.42578125" style="109" customWidth="1"/>
    <col min="13833" max="13833" width="13.7109375" style="109" customWidth="1"/>
    <col min="13834" max="13834" width="4.140625" style="109" customWidth="1"/>
    <col min="13835" max="13835" width="14.140625" style="109" customWidth="1"/>
    <col min="13836" max="13836" width="2.28515625" style="109" customWidth="1"/>
    <col min="13837" max="13837" width="7.5703125" style="109" bestFit="1" customWidth="1"/>
    <col min="13838" max="13838" width="80.7109375" style="109" customWidth="1"/>
    <col min="13839" max="13839" width="25.28515625" style="109" customWidth="1"/>
    <col min="13840" max="13840" width="18.140625" style="109" customWidth="1"/>
    <col min="13841" max="13843" width="2.42578125" style="109" customWidth="1"/>
    <col min="13844" max="13844" width="3.5703125" style="109" customWidth="1"/>
    <col min="13845" max="13865" width="8.85546875" style="109"/>
    <col min="13866" max="13866" width="10.28515625" style="109" bestFit="1" customWidth="1"/>
    <col min="13867" max="13869" width="8.85546875" style="109"/>
    <col min="13870" max="13870" width="9" style="109" bestFit="1" customWidth="1"/>
    <col min="13871" max="14080" width="8.85546875" style="109"/>
    <col min="14081" max="14081" width="3.28515625" style="109" customWidth="1"/>
    <col min="14082" max="14083" width="15.140625" style="109" customWidth="1"/>
    <col min="14084" max="14084" width="16.42578125" style="109" customWidth="1"/>
    <col min="14085" max="14085" width="29" style="109" bestFit="1" customWidth="1"/>
    <col min="14086" max="14086" width="2.85546875" style="109" customWidth="1"/>
    <col min="14087" max="14087" width="2.140625" style="109" customWidth="1"/>
    <col min="14088" max="14088" width="17.42578125" style="109" customWidth="1"/>
    <col min="14089" max="14089" width="13.7109375" style="109" customWidth="1"/>
    <col min="14090" max="14090" width="4.140625" style="109" customWidth="1"/>
    <col min="14091" max="14091" width="14.140625" style="109" customWidth="1"/>
    <col min="14092" max="14092" width="2.28515625" style="109" customWidth="1"/>
    <col min="14093" max="14093" width="7.5703125" style="109" bestFit="1" customWidth="1"/>
    <col min="14094" max="14094" width="80.7109375" style="109" customWidth="1"/>
    <col min="14095" max="14095" width="25.28515625" style="109" customWidth="1"/>
    <col min="14096" max="14096" width="18.140625" style="109" customWidth="1"/>
    <col min="14097" max="14099" width="2.42578125" style="109" customWidth="1"/>
    <col min="14100" max="14100" width="3.5703125" style="109" customWidth="1"/>
    <col min="14101" max="14121" width="8.85546875" style="109"/>
    <col min="14122" max="14122" width="10.28515625" style="109" bestFit="1" customWidth="1"/>
    <col min="14123" max="14125" width="8.85546875" style="109"/>
    <col min="14126" max="14126" width="9" style="109" bestFit="1" customWidth="1"/>
    <col min="14127" max="14336" width="8.85546875" style="109"/>
    <col min="14337" max="14337" width="3.28515625" style="109" customWidth="1"/>
    <col min="14338" max="14339" width="15.140625" style="109" customWidth="1"/>
    <col min="14340" max="14340" width="16.42578125" style="109" customWidth="1"/>
    <col min="14341" max="14341" width="29" style="109" bestFit="1" customWidth="1"/>
    <col min="14342" max="14342" width="2.85546875" style="109" customWidth="1"/>
    <col min="14343" max="14343" width="2.140625" style="109" customWidth="1"/>
    <col min="14344" max="14344" width="17.42578125" style="109" customWidth="1"/>
    <col min="14345" max="14345" width="13.7109375" style="109" customWidth="1"/>
    <col min="14346" max="14346" width="4.140625" style="109" customWidth="1"/>
    <col min="14347" max="14347" width="14.140625" style="109" customWidth="1"/>
    <col min="14348" max="14348" width="2.28515625" style="109" customWidth="1"/>
    <col min="14349" max="14349" width="7.5703125" style="109" bestFit="1" customWidth="1"/>
    <col min="14350" max="14350" width="80.7109375" style="109" customWidth="1"/>
    <col min="14351" max="14351" width="25.28515625" style="109" customWidth="1"/>
    <col min="14352" max="14352" width="18.140625" style="109" customWidth="1"/>
    <col min="14353" max="14355" width="2.42578125" style="109" customWidth="1"/>
    <col min="14356" max="14356" width="3.5703125" style="109" customWidth="1"/>
    <col min="14357" max="14377" width="8.85546875" style="109"/>
    <col min="14378" max="14378" width="10.28515625" style="109" bestFit="1" customWidth="1"/>
    <col min="14379" max="14381" width="8.85546875" style="109"/>
    <col min="14382" max="14382" width="9" style="109" bestFit="1" customWidth="1"/>
    <col min="14383" max="14592" width="8.85546875" style="109"/>
    <col min="14593" max="14593" width="3.28515625" style="109" customWidth="1"/>
    <col min="14594" max="14595" width="15.140625" style="109" customWidth="1"/>
    <col min="14596" max="14596" width="16.42578125" style="109" customWidth="1"/>
    <col min="14597" max="14597" width="29" style="109" bestFit="1" customWidth="1"/>
    <col min="14598" max="14598" width="2.85546875" style="109" customWidth="1"/>
    <col min="14599" max="14599" width="2.140625" style="109" customWidth="1"/>
    <col min="14600" max="14600" width="17.42578125" style="109" customWidth="1"/>
    <col min="14601" max="14601" width="13.7109375" style="109" customWidth="1"/>
    <col min="14602" max="14602" width="4.140625" style="109" customWidth="1"/>
    <col min="14603" max="14603" width="14.140625" style="109" customWidth="1"/>
    <col min="14604" max="14604" width="2.28515625" style="109" customWidth="1"/>
    <col min="14605" max="14605" width="7.5703125" style="109" bestFit="1" customWidth="1"/>
    <col min="14606" max="14606" width="80.7109375" style="109" customWidth="1"/>
    <col min="14607" max="14607" width="25.28515625" style="109" customWidth="1"/>
    <col min="14608" max="14608" width="18.140625" style="109" customWidth="1"/>
    <col min="14609" max="14611" width="2.42578125" style="109" customWidth="1"/>
    <col min="14612" max="14612" width="3.5703125" style="109" customWidth="1"/>
    <col min="14613" max="14633" width="8.85546875" style="109"/>
    <col min="14634" max="14634" width="10.28515625" style="109" bestFit="1" customWidth="1"/>
    <col min="14635" max="14637" width="8.85546875" style="109"/>
    <col min="14638" max="14638" width="9" style="109" bestFit="1" customWidth="1"/>
    <col min="14639" max="14848" width="8.85546875" style="109"/>
    <col min="14849" max="14849" width="3.28515625" style="109" customWidth="1"/>
    <col min="14850" max="14851" width="15.140625" style="109" customWidth="1"/>
    <col min="14852" max="14852" width="16.42578125" style="109" customWidth="1"/>
    <col min="14853" max="14853" width="29" style="109" bestFit="1" customWidth="1"/>
    <col min="14854" max="14854" width="2.85546875" style="109" customWidth="1"/>
    <col min="14855" max="14855" width="2.140625" style="109" customWidth="1"/>
    <col min="14856" max="14856" width="17.42578125" style="109" customWidth="1"/>
    <col min="14857" max="14857" width="13.7109375" style="109" customWidth="1"/>
    <col min="14858" max="14858" width="4.140625" style="109" customWidth="1"/>
    <col min="14859" max="14859" width="14.140625" style="109" customWidth="1"/>
    <col min="14860" max="14860" width="2.28515625" style="109" customWidth="1"/>
    <col min="14861" max="14861" width="7.5703125" style="109" bestFit="1" customWidth="1"/>
    <col min="14862" max="14862" width="80.7109375" style="109" customWidth="1"/>
    <col min="14863" max="14863" width="25.28515625" style="109" customWidth="1"/>
    <col min="14864" max="14864" width="18.140625" style="109" customWidth="1"/>
    <col min="14865" max="14867" width="2.42578125" style="109" customWidth="1"/>
    <col min="14868" max="14868" width="3.5703125" style="109" customWidth="1"/>
    <col min="14869" max="14889" width="8.85546875" style="109"/>
    <col min="14890" max="14890" width="10.28515625" style="109" bestFit="1" customWidth="1"/>
    <col min="14891" max="14893" width="8.85546875" style="109"/>
    <col min="14894" max="14894" width="9" style="109" bestFit="1" customWidth="1"/>
    <col min="14895" max="15104" width="8.85546875" style="109"/>
    <col min="15105" max="15105" width="3.28515625" style="109" customWidth="1"/>
    <col min="15106" max="15107" width="15.140625" style="109" customWidth="1"/>
    <col min="15108" max="15108" width="16.42578125" style="109" customWidth="1"/>
    <col min="15109" max="15109" width="29" style="109" bestFit="1" customWidth="1"/>
    <col min="15110" max="15110" width="2.85546875" style="109" customWidth="1"/>
    <col min="15111" max="15111" width="2.140625" style="109" customWidth="1"/>
    <col min="15112" max="15112" width="17.42578125" style="109" customWidth="1"/>
    <col min="15113" max="15113" width="13.7109375" style="109" customWidth="1"/>
    <col min="15114" max="15114" width="4.140625" style="109" customWidth="1"/>
    <col min="15115" max="15115" width="14.140625" style="109" customWidth="1"/>
    <col min="15116" max="15116" width="2.28515625" style="109" customWidth="1"/>
    <col min="15117" max="15117" width="7.5703125" style="109" bestFit="1" customWidth="1"/>
    <col min="15118" max="15118" width="80.7109375" style="109" customWidth="1"/>
    <col min="15119" max="15119" width="25.28515625" style="109" customWidth="1"/>
    <col min="15120" max="15120" width="18.140625" style="109" customWidth="1"/>
    <col min="15121" max="15123" width="2.42578125" style="109" customWidth="1"/>
    <col min="15124" max="15124" width="3.5703125" style="109" customWidth="1"/>
    <col min="15125" max="15145" width="8.85546875" style="109"/>
    <col min="15146" max="15146" width="10.28515625" style="109" bestFit="1" customWidth="1"/>
    <col min="15147" max="15149" width="8.85546875" style="109"/>
    <col min="15150" max="15150" width="9" style="109" bestFit="1" customWidth="1"/>
    <col min="15151" max="15360" width="8.85546875" style="109"/>
    <col min="15361" max="15361" width="3.28515625" style="109" customWidth="1"/>
    <col min="15362" max="15363" width="15.140625" style="109" customWidth="1"/>
    <col min="15364" max="15364" width="16.42578125" style="109" customWidth="1"/>
    <col min="15365" max="15365" width="29" style="109" bestFit="1" customWidth="1"/>
    <col min="15366" max="15366" width="2.85546875" style="109" customWidth="1"/>
    <col min="15367" max="15367" width="2.140625" style="109" customWidth="1"/>
    <col min="15368" max="15368" width="17.42578125" style="109" customWidth="1"/>
    <col min="15369" max="15369" width="13.7109375" style="109" customWidth="1"/>
    <col min="15370" max="15370" width="4.140625" style="109" customWidth="1"/>
    <col min="15371" max="15371" width="14.140625" style="109" customWidth="1"/>
    <col min="15372" max="15372" width="2.28515625" style="109" customWidth="1"/>
    <col min="15373" max="15373" width="7.5703125" style="109" bestFit="1" customWidth="1"/>
    <col min="15374" max="15374" width="80.7109375" style="109" customWidth="1"/>
    <col min="15375" max="15375" width="25.28515625" style="109" customWidth="1"/>
    <col min="15376" max="15376" width="18.140625" style="109" customWidth="1"/>
    <col min="15377" max="15379" width="2.42578125" style="109" customWidth="1"/>
    <col min="15380" max="15380" width="3.5703125" style="109" customWidth="1"/>
    <col min="15381" max="15401" width="8.85546875" style="109"/>
    <col min="15402" max="15402" width="10.28515625" style="109" bestFit="1" customWidth="1"/>
    <col min="15403" max="15405" width="8.85546875" style="109"/>
    <col min="15406" max="15406" width="9" style="109" bestFit="1" customWidth="1"/>
    <col min="15407" max="15616" width="8.85546875" style="109"/>
    <col min="15617" max="15617" width="3.28515625" style="109" customWidth="1"/>
    <col min="15618" max="15619" width="15.140625" style="109" customWidth="1"/>
    <col min="15620" max="15620" width="16.42578125" style="109" customWidth="1"/>
    <col min="15621" max="15621" width="29" style="109" bestFit="1" customWidth="1"/>
    <col min="15622" max="15622" width="2.85546875" style="109" customWidth="1"/>
    <col min="15623" max="15623" width="2.140625" style="109" customWidth="1"/>
    <col min="15624" max="15624" width="17.42578125" style="109" customWidth="1"/>
    <col min="15625" max="15625" width="13.7109375" style="109" customWidth="1"/>
    <col min="15626" max="15626" width="4.140625" style="109" customWidth="1"/>
    <col min="15627" max="15627" width="14.140625" style="109" customWidth="1"/>
    <col min="15628" max="15628" width="2.28515625" style="109" customWidth="1"/>
    <col min="15629" max="15629" width="7.5703125" style="109" bestFit="1" customWidth="1"/>
    <col min="15630" max="15630" width="80.7109375" style="109" customWidth="1"/>
    <col min="15631" max="15631" width="25.28515625" style="109" customWidth="1"/>
    <col min="15632" max="15632" width="18.140625" style="109" customWidth="1"/>
    <col min="15633" max="15635" width="2.42578125" style="109" customWidth="1"/>
    <col min="15636" max="15636" width="3.5703125" style="109" customWidth="1"/>
    <col min="15637" max="15657" width="8.85546875" style="109"/>
    <col min="15658" max="15658" width="10.28515625" style="109" bestFit="1" customWidth="1"/>
    <col min="15659" max="15661" width="8.85546875" style="109"/>
    <col min="15662" max="15662" width="9" style="109" bestFit="1" customWidth="1"/>
    <col min="15663" max="15872" width="8.85546875" style="109"/>
    <col min="15873" max="15873" width="3.28515625" style="109" customWidth="1"/>
    <col min="15874" max="15875" width="15.140625" style="109" customWidth="1"/>
    <col min="15876" max="15876" width="16.42578125" style="109" customWidth="1"/>
    <col min="15877" max="15877" width="29" style="109" bestFit="1" customWidth="1"/>
    <col min="15878" max="15878" width="2.85546875" style="109" customWidth="1"/>
    <col min="15879" max="15879" width="2.140625" style="109" customWidth="1"/>
    <col min="15880" max="15880" width="17.42578125" style="109" customWidth="1"/>
    <col min="15881" max="15881" width="13.7109375" style="109" customWidth="1"/>
    <col min="15882" max="15882" width="4.140625" style="109" customWidth="1"/>
    <col min="15883" max="15883" width="14.140625" style="109" customWidth="1"/>
    <col min="15884" max="15884" width="2.28515625" style="109" customWidth="1"/>
    <col min="15885" max="15885" width="7.5703125" style="109" bestFit="1" customWidth="1"/>
    <col min="15886" max="15886" width="80.7109375" style="109" customWidth="1"/>
    <col min="15887" max="15887" width="25.28515625" style="109" customWidth="1"/>
    <col min="15888" max="15888" width="18.140625" style="109" customWidth="1"/>
    <col min="15889" max="15891" width="2.42578125" style="109" customWidth="1"/>
    <col min="15892" max="15892" width="3.5703125" style="109" customWidth="1"/>
    <col min="15893" max="15913" width="8.85546875" style="109"/>
    <col min="15914" max="15914" width="10.28515625" style="109" bestFit="1" customWidth="1"/>
    <col min="15915" max="15917" width="8.85546875" style="109"/>
    <col min="15918" max="15918" width="9" style="109" bestFit="1" customWidth="1"/>
    <col min="15919" max="16128" width="8.85546875" style="109"/>
    <col min="16129" max="16129" width="3.28515625" style="109" customWidth="1"/>
    <col min="16130" max="16131" width="15.140625" style="109" customWidth="1"/>
    <col min="16132" max="16132" width="16.42578125" style="109" customWidth="1"/>
    <col min="16133" max="16133" width="29" style="109" bestFit="1" customWidth="1"/>
    <col min="16134" max="16134" width="2.85546875" style="109" customWidth="1"/>
    <col min="16135" max="16135" width="2.140625" style="109" customWidth="1"/>
    <col min="16136" max="16136" width="17.42578125" style="109" customWidth="1"/>
    <col min="16137" max="16137" width="13.7109375" style="109" customWidth="1"/>
    <col min="16138" max="16138" width="4.140625" style="109" customWidth="1"/>
    <col min="16139" max="16139" width="14.140625" style="109" customWidth="1"/>
    <col min="16140" max="16140" width="2.28515625" style="109" customWidth="1"/>
    <col min="16141" max="16141" width="7.5703125" style="109" bestFit="1" customWidth="1"/>
    <col min="16142" max="16142" width="80.7109375" style="109" customWidth="1"/>
    <col min="16143" max="16143" width="25.28515625" style="109" customWidth="1"/>
    <col min="16144" max="16144" width="18.140625" style="109" customWidth="1"/>
    <col min="16145" max="16147" width="2.42578125" style="109" customWidth="1"/>
    <col min="16148" max="16148" width="3.5703125" style="109" customWidth="1"/>
    <col min="16149" max="16169" width="8.85546875" style="109"/>
    <col min="16170" max="16170" width="10.28515625" style="109" bestFit="1" customWidth="1"/>
    <col min="16171" max="16173" width="8.85546875" style="109"/>
    <col min="16174" max="16174" width="9" style="109" bestFit="1" customWidth="1"/>
    <col min="16175" max="16384" width="8.85546875" style="109"/>
  </cols>
  <sheetData>
    <row r="1" spans="1:98" ht="15.75" hidden="1" customHeight="1">
      <c r="A1" s="361"/>
      <c r="B1" s="362"/>
      <c r="C1" s="362"/>
      <c r="D1" s="381" t="s">
        <v>0</v>
      </c>
      <c r="E1" s="334"/>
      <c r="F1" s="334"/>
      <c r="G1" s="334"/>
      <c r="H1" s="334"/>
      <c r="I1" s="334"/>
      <c r="J1" s="334"/>
      <c r="K1" s="334"/>
      <c r="L1" s="334"/>
      <c r="M1" s="334"/>
      <c r="N1" s="335"/>
      <c r="O1" s="106" t="s">
        <v>1</v>
      </c>
      <c r="P1" s="340" t="str">
        <f>Capa!P1</f>
        <v>DTREF SGI DD 0007</v>
      </c>
      <c r="Q1" s="340"/>
      <c r="R1" s="340"/>
      <c r="S1" s="340"/>
      <c r="T1" s="341"/>
      <c r="U1" s="807"/>
      <c r="V1" s="807"/>
      <c r="W1" s="807"/>
      <c r="X1" s="807"/>
      <c r="Y1" s="807"/>
      <c r="Z1" s="807"/>
      <c r="AA1" s="807"/>
      <c r="AB1" s="807"/>
      <c r="AC1" s="807"/>
      <c r="AD1" s="807"/>
      <c r="AE1" s="807"/>
      <c r="AF1" s="807"/>
      <c r="AG1" s="807"/>
      <c r="AH1" s="807"/>
      <c r="AI1" s="807"/>
      <c r="AJ1" s="807"/>
      <c r="AK1" s="807"/>
      <c r="AL1" s="807"/>
      <c r="AM1" s="807"/>
      <c r="AN1" s="807"/>
      <c r="AO1" s="807"/>
      <c r="AP1" s="807"/>
      <c r="AW1" s="807"/>
      <c r="AX1" s="807"/>
      <c r="AY1" s="807"/>
      <c r="AZ1" s="807"/>
      <c r="BA1" s="807"/>
      <c r="BB1" s="807"/>
      <c r="BC1" s="807"/>
      <c r="BD1" s="807"/>
      <c r="BE1" s="807"/>
      <c r="BF1" s="807"/>
      <c r="BG1" s="807"/>
      <c r="BH1" s="807"/>
      <c r="BI1" s="807"/>
      <c r="BJ1" s="807"/>
      <c r="BK1" s="807"/>
      <c r="BL1" s="807"/>
      <c r="BM1" s="807"/>
      <c r="BN1" s="807"/>
      <c r="BO1" s="807"/>
      <c r="BP1" s="807"/>
      <c r="BQ1" s="807"/>
      <c r="BR1" s="807"/>
      <c r="BS1" s="807"/>
      <c r="BT1" s="807"/>
      <c r="BU1" s="807"/>
      <c r="BV1" s="807"/>
      <c r="BW1" s="807"/>
      <c r="BX1" s="807"/>
      <c r="BY1" s="807"/>
      <c r="BZ1" s="807"/>
      <c r="CA1" s="807"/>
      <c r="CB1" s="807"/>
      <c r="CC1" s="807"/>
      <c r="CD1" s="807"/>
      <c r="CE1" s="807"/>
      <c r="CF1" s="807"/>
      <c r="CG1" s="807"/>
      <c r="CH1" s="807"/>
      <c r="CI1" s="807"/>
      <c r="CJ1" s="807"/>
      <c r="CK1" s="807"/>
      <c r="CL1" s="807"/>
      <c r="CM1" s="807"/>
      <c r="CN1" s="807"/>
      <c r="CO1" s="807"/>
      <c r="CP1" s="807"/>
      <c r="CQ1" s="807"/>
      <c r="CR1" s="807"/>
      <c r="CS1" s="807"/>
      <c r="CT1" s="807"/>
    </row>
    <row r="2" spans="1:98" ht="15.75" hidden="1" customHeight="1">
      <c r="A2" s="363"/>
      <c r="B2" s="364"/>
      <c r="C2" s="364"/>
      <c r="D2" s="382"/>
      <c r="E2" s="336"/>
      <c r="F2" s="336"/>
      <c r="G2" s="336"/>
      <c r="H2" s="336"/>
      <c r="I2" s="336"/>
      <c r="J2" s="336"/>
      <c r="K2" s="336"/>
      <c r="L2" s="336"/>
      <c r="M2" s="336"/>
      <c r="N2" s="337"/>
      <c r="O2" s="110" t="s">
        <v>3</v>
      </c>
      <c r="P2" s="376" t="str">
        <f>Capa!P2</f>
        <v>22</v>
      </c>
      <c r="Q2" s="377"/>
      <c r="R2" s="377"/>
      <c r="S2" s="377"/>
      <c r="T2" s="378"/>
      <c r="U2" s="807"/>
      <c r="V2" s="807"/>
      <c r="W2" s="807"/>
      <c r="X2" s="807"/>
      <c r="Y2" s="807"/>
      <c r="Z2" s="807"/>
      <c r="AA2" s="807"/>
      <c r="AB2" s="807"/>
      <c r="AC2" s="807"/>
      <c r="AD2" s="807"/>
      <c r="AE2" s="807"/>
      <c r="AF2" s="807"/>
      <c r="AG2" s="807"/>
      <c r="AH2" s="807"/>
      <c r="AI2" s="807"/>
      <c r="AJ2" s="807"/>
      <c r="AK2" s="807"/>
      <c r="AL2" s="807"/>
      <c r="AM2" s="807"/>
      <c r="AN2" s="807"/>
      <c r="AO2" s="807"/>
      <c r="AP2" s="807"/>
      <c r="AW2" s="807"/>
      <c r="AX2" s="807"/>
      <c r="AY2" s="807"/>
      <c r="AZ2" s="807"/>
      <c r="BA2" s="807"/>
      <c r="BB2" s="807"/>
      <c r="BC2" s="807"/>
      <c r="BD2" s="807"/>
      <c r="BE2" s="807"/>
      <c r="BF2" s="807"/>
      <c r="BG2" s="807"/>
      <c r="BH2" s="807"/>
      <c r="BI2" s="807"/>
      <c r="BJ2" s="807"/>
      <c r="BK2" s="807"/>
      <c r="BL2" s="807"/>
      <c r="BM2" s="807"/>
      <c r="BN2" s="807"/>
      <c r="BO2" s="807"/>
      <c r="BP2" s="807"/>
      <c r="BQ2" s="807"/>
      <c r="BR2" s="807"/>
      <c r="BS2" s="807"/>
      <c r="BT2" s="807"/>
      <c r="BU2" s="807"/>
      <c r="BV2" s="807"/>
      <c r="BW2" s="807"/>
      <c r="BX2" s="807"/>
      <c r="BY2" s="807"/>
      <c r="BZ2" s="807"/>
      <c r="CA2" s="807"/>
      <c r="CB2" s="807"/>
      <c r="CC2" s="807"/>
      <c r="CD2" s="807"/>
      <c r="CE2" s="807"/>
      <c r="CF2" s="807"/>
      <c r="CG2" s="807"/>
      <c r="CH2" s="807"/>
      <c r="CI2" s="807"/>
      <c r="CJ2" s="807"/>
      <c r="CK2" s="807"/>
      <c r="CL2" s="807"/>
      <c r="CM2" s="807"/>
      <c r="CN2" s="807"/>
      <c r="CO2" s="807"/>
      <c r="CP2" s="807"/>
      <c r="CQ2" s="807"/>
      <c r="CR2" s="807"/>
      <c r="CS2" s="807"/>
      <c r="CT2" s="807"/>
    </row>
    <row r="3" spans="1:98" ht="15.75" hidden="1" customHeight="1">
      <c r="A3" s="363"/>
      <c r="B3" s="364"/>
      <c r="C3" s="364"/>
      <c r="D3" s="382"/>
      <c r="E3" s="336"/>
      <c r="F3" s="336"/>
      <c r="G3" s="336"/>
      <c r="H3" s="336"/>
      <c r="I3" s="336"/>
      <c r="J3" s="336"/>
      <c r="K3" s="336"/>
      <c r="L3" s="336"/>
      <c r="M3" s="336"/>
      <c r="N3" s="337"/>
      <c r="O3" s="110" t="s">
        <v>5</v>
      </c>
      <c r="P3" s="379">
        <f>Capa!P3</f>
        <v>45954</v>
      </c>
      <c r="Q3" s="379"/>
      <c r="R3" s="379"/>
      <c r="S3" s="379"/>
      <c r="T3" s="380"/>
      <c r="U3" s="807"/>
      <c r="V3" s="807"/>
      <c r="W3" s="807"/>
      <c r="X3" s="807"/>
      <c r="Y3" s="807"/>
      <c r="Z3" s="807"/>
      <c r="AA3" s="807"/>
      <c r="AB3" s="807"/>
      <c r="AC3" s="807"/>
      <c r="AD3" s="807"/>
      <c r="AE3" s="807"/>
      <c r="AF3" s="807"/>
      <c r="AG3" s="807"/>
      <c r="AH3" s="807"/>
      <c r="AI3" s="807"/>
      <c r="AJ3" s="807"/>
      <c r="AK3" s="807"/>
      <c r="AL3" s="807"/>
      <c r="AM3" s="807"/>
      <c r="AN3" s="807"/>
      <c r="AO3" s="807"/>
      <c r="AP3" s="807"/>
      <c r="AW3" s="807"/>
      <c r="AX3" s="807"/>
      <c r="AY3" s="807"/>
      <c r="AZ3" s="807"/>
      <c r="BA3" s="807"/>
      <c r="BB3" s="807"/>
      <c r="BC3" s="807"/>
      <c r="BD3" s="807"/>
      <c r="BE3" s="807"/>
      <c r="BF3" s="807"/>
      <c r="BG3" s="807"/>
      <c r="BH3" s="807"/>
      <c r="BI3" s="807"/>
      <c r="BJ3" s="807"/>
      <c r="BK3" s="807"/>
      <c r="BL3" s="807"/>
      <c r="BM3" s="807"/>
      <c r="BN3" s="807"/>
      <c r="BO3" s="807"/>
      <c r="BP3" s="807"/>
      <c r="BQ3" s="807"/>
      <c r="BR3" s="807"/>
      <c r="BS3" s="807"/>
      <c r="BT3" s="807"/>
      <c r="BU3" s="807"/>
      <c r="BV3" s="807"/>
      <c r="BW3" s="807"/>
      <c r="BX3" s="807"/>
      <c r="BY3" s="807"/>
      <c r="BZ3" s="807"/>
      <c r="CA3" s="807"/>
      <c r="CB3" s="807"/>
      <c r="CC3" s="807"/>
      <c r="CD3" s="807"/>
      <c r="CE3" s="807"/>
      <c r="CF3" s="807"/>
      <c r="CG3" s="807"/>
      <c r="CH3" s="807"/>
      <c r="CI3" s="807"/>
      <c r="CJ3" s="807"/>
      <c r="CK3" s="807"/>
      <c r="CL3" s="807"/>
      <c r="CM3" s="807"/>
      <c r="CN3" s="807"/>
      <c r="CO3" s="807"/>
      <c r="CP3" s="807"/>
      <c r="CQ3" s="807"/>
      <c r="CR3" s="807"/>
      <c r="CS3" s="807"/>
      <c r="CT3" s="807"/>
    </row>
    <row r="4" spans="1:98" ht="16.5" hidden="1" customHeight="1" thickBot="1">
      <c r="A4" s="365"/>
      <c r="B4" s="366"/>
      <c r="C4" s="366"/>
      <c r="D4" s="383"/>
      <c r="E4" s="338"/>
      <c r="F4" s="338"/>
      <c r="G4" s="338"/>
      <c r="H4" s="338"/>
      <c r="I4" s="338"/>
      <c r="J4" s="338"/>
      <c r="K4" s="338"/>
      <c r="L4" s="338"/>
      <c r="M4" s="338"/>
      <c r="N4" s="339"/>
      <c r="O4" s="111" t="s">
        <v>6</v>
      </c>
      <c r="P4" s="346" t="s">
        <v>82</v>
      </c>
      <c r="Q4" s="346"/>
      <c r="R4" s="346"/>
      <c r="S4" s="346"/>
      <c r="T4" s="347"/>
      <c r="U4" s="807"/>
      <c r="V4" s="807"/>
      <c r="W4" s="807"/>
      <c r="X4" s="807"/>
      <c r="Y4" s="807"/>
      <c r="Z4" s="807"/>
      <c r="AA4" s="807"/>
      <c r="AB4" s="807"/>
      <c r="AC4" s="807"/>
      <c r="AD4" s="807"/>
      <c r="AE4" s="807"/>
      <c r="AF4" s="807"/>
      <c r="AG4" s="807"/>
      <c r="AH4" s="807"/>
      <c r="AI4" s="807"/>
      <c r="AJ4" s="807"/>
      <c r="AK4" s="807"/>
      <c r="AL4" s="807"/>
      <c r="AM4" s="807"/>
      <c r="AN4" s="807"/>
      <c r="AO4" s="807"/>
      <c r="AP4" s="807"/>
      <c r="AW4" s="807"/>
      <c r="AX4" s="807"/>
      <c r="AY4" s="807"/>
      <c r="AZ4" s="807"/>
      <c r="BA4" s="807"/>
      <c r="BB4" s="807"/>
      <c r="BC4" s="807"/>
      <c r="BD4" s="807"/>
      <c r="BE4" s="807"/>
      <c r="BF4" s="807"/>
      <c r="BG4" s="807"/>
      <c r="BH4" s="807"/>
      <c r="BI4" s="807"/>
      <c r="BJ4" s="807"/>
      <c r="BK4" s="807"/>
      <c r="BL4" s="807"/>
      <c r="BM4" s="807"/>
      <c r="BN4" s="807"/>
      <c r="BO4" s="807"/>
      <c r="BP4" s="807"/>
      <c r="BQ4" s="807"/>
      <c r="BR4" s="807"/>
      <c r="BS4" s="807"/>
      <c r="BT4" s="807"/>
      <c r="BU4" s="807"/>
      <c r="BV4" s="807"/>
      <c r="BW4" s="807"/>
      <c r="BX4" s="807"/>
      <c r="BY4" s="807"/>
      <c r="BZ4" s="807"/>
      <c r="CA4" s="807"/>
      <c r="CB4" s="807"/>
      <c r="CC4" s="807"/>
      <c r="CD4" s="807"/>
      <c r="CE4" s="807"/>
      <c r="CF4" s="807"/>
      <c r="CG4" s="807"/>
      <c r="CH4" s="807"/>
      <c r="CI4" s="807"/>
      <c r="CJ4" s="807"/>
      <c r="CK4" s="807"/>
      <c r="CL4" s="807"/>
      <c r="CM4" s="807"/>
      <c r="CN4" s="807"/>
      <c r="CO4" s="807"/>
      <c r="CP4" s="807"/>
      <c r="CQ4" s="807"/>
      <c r="CR4" s="807"/>
      <c r="CS4" s="807"/>
      <c r="CT4" s="807"/>
    </row>
    <row r="5" spans="1:98" ht="21" hidden="1">
      <c r="A5" s="444" t="s">
        <v>83</v>
      </c>
      <c r="B5" s="445"/>
      <c r="C5" s="445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78"/>
      <c r="R5" s="78"/>
      <c r="S5" s="78"/>
      <c r="T5" s="77"/>
      <c r="U5" s="807"/>
      <c r="V5" s="807"/>
      <c r="W5" s="807"/>
      <c r="X5" s="807"/>
      <c r="Y5" s="807"/>
      <c r="Z5" s="807"/>
      <c r="AA5" s="807"/>
      <c r="AB5" s="807"/>
      <c r="AC5" s="807"/>
      <c r="AD5" s="807"/>
      <c r="AE5" s="807"/>
      <c r="AF5" s="807"/>
      <c r="AG5" s="807"/>
      <c r="AH5" s="807"/>
      <c r="AI5" s="807"/>
      <c r="AJ5" s="807"/>
      <c r="AK5" s="807"/>
      <c r="AL5" s="807"/>
      <c r="AM5" s="807"/>
      <c r="AN5" s="807"/>
      <c r="AO5" s="807"/>
      <c r="AP5" s="807"/>
      <c r="AW5" s="807"/>
      <c r="AX5" s="807"/>
      <c r="AY5" s="807"/>
      <c r="AZ5" s="807"/>
      <c r="BA5" s="807"/>
      <c r="BB5" s="807"/>
      <c r="BC5" s="807"/>
      <c r="BD5" s="807"/>
      <c r="BE5" s="807"/>
      <c r="BF5" s="807"/>
      <c r="BG5" s="807"/>
      <c r="BH5" s="807"/>
      <c r="BI5" s="807"/>
      <c r="BJ5" s="807"/>
      <c r="BK5" s="807"/>
      <c r="BL5" s="807"/>
      <c r="BM5" s="807"/>
      <c r="BN5" s="807"/>
      <c r="BO5" s="807"/>
      <c r="BP5" s="807"/>
      <c r="BQ5" s="807"/>
      <c r="BR5" s="807"/>
      <c r="BS5" s="807"/>
      <c r="BT5" s="807"/>
      <c r="BU5" s="807"/>
      <c r="BV5" s="807"/>
      <c r="BW5" s="807"/>
      <c r="BX5" s="807"/>
      <c r="BY5" s="807"/>
      <c r="BZ5" s="807"/>
      <c r="CA5" s="807"/>
      <c r="CB5" s="807"/>
      <c r="CC5" s="807"/>
      <c r="CD5" s="807"/>
      <c r="CE5" s="807"/>
      <c r="CF5" s="807"/>
      <c r="CG5" s="807"/>
      <c r="CH5" s="807"/>
      <c r="CI5" s="807"/>
      <c r="CJ5" s="807"/>
      <c r="CK5" s="807"/>
      <c r="CL5" s="807"/>
      <c r="CM5" s="807"/>
      <c r="CN5" s="807"/>
      <c r="CO5" s="807"/>
      <c r="CP5" s="807"/>
      <c r="CQ5" s="807"/>
      <c r="CR5" s="807"/>
      <c r="CS5" s="807"/>
      <c r="CT5" s="807"/>
    </row>
    <row r="6" spans="1:98" ht="21.6" hidden="1" thickBot="1">
      <c r="A6" s="447" t="s">
        <v>84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1"/>
      <c r="R6" s="1"/>
      <c r="S6" s="1"/>
      <c r="T6" s="2"/>
      <c r="U6" s="807"/>
      <c r="V6" s="807"/>
      <c r="W6" s="807"/>
      <c r="X6" s="807"/>
      <c r="Y6" s="807"/>
      <c r="Z6" s="807"/>
      <c r="AA6" s="807"/>
      <c r="AB6" s="807"/>
      <c r="AC6" s="807"/>
      <c r="AD6" s="807"/>
      <c r="AE6" s="807"/>
      <c r="AF6" s="807"/>
      <c r="AG6" s="807"/>
      <c r="AH6" s="807"/>
      <c r="AI6" s="807"/>
      <c r="AJ6" s="807"/>
      <c r="AK6" s="807"/>
      <c r="AL6" s="807"/>
      <c r="AM6" s="807"/>
      <c r="AN6" s="807"/>
      <c r="AO6" s="807"/>
      <c r="AP6" s="807"/>
      <c r="AW6" s="807"/>
      <c r="AX6" s="807"/>
      <c r="AY6" s="807"/>
      <c r="AZ6" s="807"/>
      <c r="BA6" s="807"/>
      <c r="BB6" s="807"/>
      <c r="BC6" s="807"/>
      <c r="BD6" s="807"/>
      <c r="BE6" s="807"/>
      <c r="BF6" s="807"/>
      <c r="BG6" s="807"/>
      <c r="BH6" s="807"/>
      <c r="BI6" s="807"/>
      <c r="BJ6" s="807"/>
      <c r="BK6" s="807"/>
      <c r="BL6" s="807"/>
      <c r="BM6" s="807"/>
      <c r="BN6" s="807"/>
      <c r="BO6" s="807"/>
      <c r="BP6" s="807"/>
      <c r="BQ6" s="807"/>
      <c r="BR6" s="807"/>
      <c r="BS6" s="807"/>
      <c r="BT6" s="807"/>
      <c r="BU6" s="807"/>
      <c r="BV6" s="807"/>
      <c r="BW6" s="807"/>
      <c r="BX6" s="807"/>
      <c r="BY6" s="807"/>
      <c r="BZ6" s="807"/>
      <c r="CA6" s="807"/>
      <c r="CB6" s="807"/>
      <c r="CC6" s="807"/>
      <c r="CD6" s="807"/>
      <c r="CE6" s="807"/>
      <c r="CF6" s="807"/>
      <c r="CG6" s="807"/>
      <c r="CH6" s="807"/>
      <c r="CI6" s="807"/>
      <c r="CJ6" s="807"/>
      <c r="CK6" s="807"/>
      <c r="CL6" s="807"/>
      <c r="CM6" s="807"/>
      <c r="CN6" s="807"/>
      <c r="CO6" s="807"/>
      <c r="CP6" s="807"/>
      <c r="CQ6" s="807"/>
      <c r="CR6" s="807"/>
      <c r="CS6" s="807"/>
      <c r="CT6" s="807"/>
    </row>
    <row r="7" spans="1:98">
      <c r="A7" s="459" t="s">
        <v>85</v>
      </c>
      <c r="B7" s="454" t="s">
        <v>86</v>
      </c>
      <c r="C7" s="461" t="s">
        <v>87</v>
      </c>
      <c r="D7" s="454" t="s">
        <v>88</v>
      </c>
      <c r="E7" s="454" t="s">
        <v>89</v>
      </c>
      <c r="F7" s="463" t="s">
        <v>90</v>
      </c>
      <c r="G7" s="463" t="s">
        <v>91</v>
      </c>
      <c r="H7" s="454" t="s">
        <v>92</v>
      </c>
      <c r="I7" s="449" t="s">
        <v>93</v>
      </c>
      <c r="J7" s="450"/>
      <c r="K7" s="450"/>
      <c r="L7" s="451"/>
      <c r="M7" s="452" t="s">
        <v>94</v>
      </c>
      <c r="N7" s="454" t="s">
        <v>95</v>
      </c>
      <c r="O7" s="454" t="s">
        <v>96</v>
      </c>
      <c r="P7" s="456" t="s">
        <v>97</v>
      </c>
      <c r="Q7" s="457"/>
      <c r="R7" s="457"/>
      <c r="S7" s="457"/>
      <c r="T7" s="458"/>
      <c r="U7" s="807"/>
      <c r="V7" s="807"/>
      <c r="W7" s="807"/>
      <c r="X7" s="807"/>
      <c r="Y7" s="807"/>
      <c r="Z7" s="807"/>
      <c r="AA7" s="807"/>
      <c r="AB7" s="807"/>
      <c r="AC7" s="807"/>
      <c r="AD7" s="807"/>
      <c r="AE7" s="807"/>
      <c r="AF7" s="807"/>
      <c r="AG7" s="807"/>
      <c r="AH7" s="807"/>
      <c r="AI7" s="807"/>
      <c r="AJ7" s="807"/>
      <c r="AK7" s="807"/>
      <c r="AL7" s="807"/>
      <c r="AM7" s="807"/>
      <c r="AN7" s="807"/>
      <c r="AO7" s="807"/>
      <c r="AP7" s="807"/>
      <c r="AW7" s="807"/>
      <c r="AX7" s="807"/>
      <c r="AY7" s="807"/>
      <c r="AZ7" s="807"/>
      <c r="BA7" s="807"/>
      <c r="BB7" s="807"/>
      <c r="BC7" s="807"/>
      <c r="BD7" s="807"/>
      <c r="BE7" s="807"/>
      <c r="BF7" s="807"/>
      <c r="BG7" s="807"/>
      <c r="BH7" s="807"/>
      <c r="BI7" s="807"/>
      <c r="BJ7" s="807"/>
      <c r="BK7" s="807"/>
      <c r="BL7" s="807"/>
      <c r="BM7" s="807"/>
      <c r="BN7" s="807"/>
      <c r="BO7" s="807"/>
      <c r="BP7" s="807"/>
      <c r="BQ7" s="807"/>
      <c r="BR7" s="807"/>
      <c r="BS7" s="807"/>
      <c r="BT7" s="807"/>
      <c r="BU7" s="807"/>
      <c r="BV7" s="807"/>
      <c r="BW7" s="807"/>
      <c r="BX7" s="807"/>
      <c r="BY7" s="807"/>
      <c r="BZ7" s="807"/>
      <c r="CA7" s="807"/>
      <c r="CB7" s="807"/>
      <c r="CC7" s="807"/>
      <c r="CD7" s="807"/>
      <c r="CE7" s="807"/>
      <c r="CF7" s="807"/>
      <c r="CG7" s="807"/>
      <c r="CH7" s="807"/>
      <c r="CI7" s="807"/>
      <c r="CJ7" s="807"/>
      <c r="CK7" s="807"/>
      <c r="CL7" s="807"/>
      <c r="CM7" s="807"/>
      <c r="CN7" s="807"/>
      <c r="CO7" s="807"/>
      <c r="CP7" s="807"/>
      <c r="CQ7" s="807"/>
      <c r="CR7" s="807"/>
      <c r="CS7" s="807"/>
      <c r="CT7" s="807"/>
    </row>
    <row r="8" spans="1:98" ht="52.5" customHeight="1" thickBot="1">
      <c r="A8" s="460" t="s">
        <v>98</v>
      </c>
      <c r="B8" s="455"/>
      <c r="C8" s="462"/>
      <c r="D8" s="455"/>
      <c r="E8" s="455"/>
      <c r="F8" s="464"/>
      <c r="G8" s="464"/>
      <c r="H8" s="455"/>
      <c r="I8" s="4" t="s">
        <v>99</v>
      </c>
      <c r="J8" s="3" t="s">
        <v>100</v>
      </c>
      <c r="K8" s="4" t="s">
        <v>101</v>
      </c>
      <c r="L8" s="3" t="s">
        <v>102</v>
      </c>
      <c r="M8" s="453"/>
      <c r="N8" s="455"/>
      <c r="O8" s="455"/>
      <c r="P8" s="4" t="s">
        <v>103</v>
      </c>
      <c r="Q8" s="3" t="s">
        <v>90</v>
      </c>
      <c r="R8" s="3" t="s">
        <v>100</v>
      </c>
      <c r="S8" s="3" t="s">
        <v>102</v>
      </c>
      <c r="T8" s="112" t="s">
        <v>94</v>
      </c>
      <c r="U8" s="807"/>
      <c r="V8" s="807"/>
      <c r="W8" s="807"/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807"/>
      <c r="AW8" s="807"/>
      <c r="AX8" s="807"/>
      <c r="AY8" s="807"/>
      <c r="AZ8" s="807"/>
      <c r="BA8" s="807"/>
      <c r="BB8" s="807"/>
      <c r="BC8" s="807"/>
      <c r="BD8" s="807"/>
      <c r="BE8" s="807"/>
      <c r="BF8" s="807"/>
      <c r="BG8" s="807"/>
      <c r="BH8" s="807"/>
      <c r="BI8" s="807"/>
      <c r="BJ8" s="807"/>
      <c r="BK8" s="807"/>
      <c r="BL8" s="807"/>
      <c r="BM8" s="807"/>
      <c r="BN8" s="807"/>
      <c r="BO8" s="807"/>
      <c r="BP8" s="807"/>
      <c r="BQ8" s="807"/>
      <c r="BR8" s="807"/>
      <c r="BS8" s="807"/>
      <c r="BT8" s="807"/>
      <c r="BU8" s="807"/>
      <c r="BV8" s="807"/>
      <c r="BW8" s="807"/>
      <c r="BX8" s="807"/>
      <c r="BY8" s="807"/>
      <c r="BZ8" s="807"/>
      <c r="CA8" s="807"/>
      <c r="CB8" s="807"/>
      <c r="CC8" s="807"/>
      <c r="CD8" s="807"/>
      <c r="CE8" s="807"/>
      <c r="CF8" s="807"/>
      <c r="CG8" s="807"/>
      <c r="CH8" s="807"/>
      <c r="CI8" s="807"/>
      <c r="CJ8" s="807"/>
      <c r="CK8" s="807"/>
      <c r="CL8" s="807"/>
      <c r="CM8" s="807"/>
      <c r="CN8" s="807"/>
      <c r="CO8" s="807"/>
      <c r="CP8" s="807"/>
      <c r="CQ8" s="807"/>
      <c r="CR8" s="807"/>
      <c r="CS8" s="807"/>
      <c r="CT8" s="807"/>
    </row>
    <row r="9" spans="1:98" s="114" customFormat="1" ht="30.6" thickBot="1">
      <c r="A9" s="390">
        <v>1</v>
      </c>
      <c r="B9" s="388" t="s">
        <v>104</v>
      </c>
      <c r="C9" s="389" t="s">
        <v>105</v>
      </c>
      <c r="D9" s="388" t="s">
        <v>106</v>
      </c>
      <c r="E9" s="388" t="s">
        <v>107</v>
      </c>
      <c r="F9" s="21">
        <v>8</v>
      </c>
      <c r="G9" s="43"/>
      <c r="H9" s="5" t="s">
        <v>108</v>
      </c>
      <c r="I9" s="20" t="s">
        <v>109</v>
      </c>
      <c r="J9" s="21">
        <v>3</v>
      </c>
      <c r="K9" s="5" t="s">
        <v>110</v>
      </c>
      <c r="L9" s="43">
        <v>7</v>
      </c>
      <c r="M9" s="43">
        <f>F9*J9*L9</f>
        <v>168</v>
      </c>
      <c r="N9" s="5"/>
      <c r="O9" s="5"/>
      <c r="P9" s="198"/>
      <c r="Q9" s="43"/>
      <c r="R9" s="43"/>
      <c r="S9" s="43"/>
      <c r="T9" s="44"/>
      <c r="U9" s="808"/>
      <c r="V9" s="808"/>
      <c r="W9" s="808"/>
      <c r="X9" s="808"/>
      <c r="Y9" s="808"/>
      <c r="Z9" s="808"/>
      <c r="AA9" s="808"/>
      <c r="AB9" s="808"/>
      <c r="AC9" s="808"/>
      <c r="AD9" s="808"/>
      <c r="AE9" s="808"/>
      <c r="AF9" s="808"/>
      <c r="AG9" s="808"/>
      <c r="AH9" s="808"/>
      <c r="AI9" s="808"/>
      <c r="AJ9" s="808"/>
      <c r="AK9" s="808"/>
      <c r="AL9" s="808"/>
      <c r="AM9" s="808"/>
      <c r="AN9" s="808"/>
      <c r="AO9" s="808"/>
      <c r="AP9" s="808"/>
      <c r="AQ9" s="113"/>
      <c r="AR9" s="113"/>
      <c r="AS9" s="113"/>
      <c r="AT9" s="113"/>
      <c r="AU9" s="113"/>
      <c r="AV9" s="113"/>
      <c r="AW9" s="808"/>
      <c r="AX9" s="808"/>
      <c r="AY9" s="808"/>
      <c r="AZ9" s="808"/>
      <c r="BA9" s="808"/>
      <c r="BB9" s="808"/>
      <c r="BC9" s="808"/>
      <c r="BD9" s="808"/>
      <c r="BE9" s="808"/>
      <c r="BF9" s="808"/>
      <c r="BG9" s="808"/>
      <c r="BH9" s="808"/>
      <c r="BI9" s="808"/>
      <c r="BJ9" s="808"/>
      <c r="BK9" s="808"/>
      <c r="BL9" s="808"/>
      <c r="BM9" s="808"/>
      <c r="BN9" s="808"/>
      <c r="BO9" s="808"/>
      <c r="BP9" s="808"/>
      <c r="BQ9" s="808"/>
      <c r="BR9" s="808"/>
      <c r="BS9" s="808"/>
      <c r="BT9" s="808"/>
      <c r="BU9" s="808"/>
      <c r="BV9" s="808"/>
      <c r="BW9" s="808"/>
      <c r="BX9" s="808"/>
      <c r="BY9" s="808"/>
      <c r="BZ9" s="808"/>
      <c r="CA9" s="808"/>
      <c r="CB9" s="808"/>
      <c r="CC9" s="808"/>
      <c r="CD9" s="808"/>
      <c r="CE9" s="808"/>
      <c r="CF9" s="808"/>
      <c r="CG9" s="808"/>
      <c r="CH9" s="808"/>
      <c r="CI9" s="808"/>
      <c r="CJ9" s="808"/>
      <c r="CK9" s="808"/>
      <c r="CL9" s="808"/>
      <c r="CM9" s="808"/>
      <c r="CN9" s="808"/>
      <c r="CO9" s="808"/>
      <c r="CP9" s="808"/>
      <c r="CQ9" s="808"/>
      <c r="CR9" s="808"/>
      <c r="CS9" s="808"/>
      <c r="CT9" s="808"/>
    </row>
    <row r="10" spans="1:98" s="114" customFormat="1" ht="36.75" customHeight="1" thickBot="1">
      <c r="A10" s="439"/>
      <c r="B10" s="375"/>
      <c r="C10" s="373"/>
      <c r="D10" s="375"/>
      <c r="E10" s="375"/>
      <c r="F10" s="7">
        <v>8</v>
      </c>
      <c r="G10" s="14"/>
      <c r="H10" s="13" t="s">
        <v>111</v>
      </c>
      <c r="I10" s="6" t="s">
        <v>109</v>
      </c>
      <c r="J10" s="7">
        <v>3</v>
      </c>
      <c r="K10" s="5" t="s">
        <v>110</v>
      </c>
      <c r="L10" s="43">
        <v>7</v>
      </c>
      <c r="M10" s="43">
        <f>F10*J10*L10</f>
        <v>168</v>
      </c>
      <c r="N10" s="13"/>
      <c r="O10" s="13"/>
      <c r="P10" s="198"/>
      <c r="Q10" s="14"/>
      <c r="R10" s="14"/>
      <c r="S10" s="14"/>
      <c r="T10" s="15"/>
      <c r="U10" s="808"/>
      <c r="V10" s="808"/>
      <c r="W10" s="808"/>
      <c r="X10" s="808"/>
      <c r="Y10" s="808"/>
      <c r="Z10" s="808"/>
      <c r="AA10" s="808"/>
      <c r="AB10" s="808"/>
      <c r="AC10" s="808"/>
      <c r="AD10" s="808"/>
      <c r="AE10" s="808"/>
      <c r="AF10" s="808"/>
      <c r="AG10" s="808"/>
      <c r="AH10" s="808"/>
      <c r="AI10" s="808"/>
      <c r="AJ10" s="808"/>
      <c r="AK10" s="808"/>
      <c r="AL10" s="808"/>
      <c r="AM10" s="808"/>
      <c r="AN10" s="808"/>
      <c r="AO10" s="808"/>
      <c r="AP10" s="808"/>
      <c r="AQ10" s="113"/>
      <c r="AR10" s="113"/>
      <c r="AS10" s="113"/>
      <c r="AT10" s="113"/>
      <c r="AU10" s="113"/>
      <c r="AV10" s="113"/>
      <c r="AW10" s="808"/>
      <c r="AX10" s="808"/>
      <c r="AY10" s="808"/>
      <c r="AZ10" s="808"/>
      <c r="BA10" s="808"/>
      <c r="BB10" s="808"/>
      <c r="BC10" s="808"/>
      <c r="BD10" s="808"/>
      <c r="BE10" s="808"/>
      <c r="BF10" s="808"/>
      <c r="BG10" s="808"/>
      <c r="BH10" s="808"/>
      <c r="BI10" s="808"/>
      <c r="BJ10" s="808"/>
      <c r="BK10" s="808"/>
      <c r="BL10" s="808"/>
      <c r="BM10" s="808"/>
      <c r="BN10" s="808"/>
      <c r="BO10" s="808"/>
      <c r="BP10" s="808"/>
      <c r="BQ10" s="808"/>
      <c r="BR10" s="808"/>
      <c r="BS10" s="808"/>
      <c r="BT10" s="808"/>
      <c r="BU10" s="808"/>
      <c r="BV10" s="808"/>
      <c r="BW10" s="808"/>
      <c r="BX10" s="808"/>
      <c r="BY10" s="808"/>
      <c r="BZ10" s="808"/>
      <c r="CA10" s="808"/>
      <c r="CB10" s="808"/>
      <c r="CC10" s="808"/>
      <c r="CD10" s="808"/>
      <c r="CE10" s="808"/>
      <c r="CF10" s="808"/>
      <c r="CG10" s="808"/>
      <c r="CH10" s="808"/>
      <c r="CI10" s="808"/>
      <c r="CJ10" s="808"/>
      <c r="CK10" s="808"/>
      <c r="CL10" s="808"/>
      <c r="CM10" s="808"/>
      <c r="CN10" s="808"/>
      <c r="CO10" s="808"/>
      <c r="CP10" s="808"/>
      <c r="CQ10" s="808"/>
      <c r="CR10" s="808"/>
      <c r="CS10" s="808"/>
      <c r="CT10" s="808"/>
    </row>
    <row r="11" spans="1:98" s="114" customFormat="1" ht="47.1" customHeight="1">
      <c r="A11" s="439"/>
      <c r="B11" s="375"/>
      <c r="C11" s="373"/>
      <c r="D11" s="13" t="s">
        <v>112</v>
      </c>
      <c r="E11" s="6" t="s">
        <v>113</v>
      </c>
      <c r="F11" s="14">
        <v>10</v>
      </c>
      <c r="G11" s="14"/>
      <c r="H11" s="13" t="s">
        <v>114</v>
      </c>
      <c r="I11" s="6" t="s">
        <v>109</v>
      </c>
      <c r="J11" s="7">
        <v>2</v>
      </c>
      <c r="K11" s="13" t="s">
        <v>115</v>
      </c>
      <c r="L11" s="14">
        <v>7</v>
      </c>
      <c r="M11" s="43">
        <f>F11*J11*L11</f>
        <v>140</v>
      </c>
      <c r="N11" s="253"/>
      <c r="O11" s="13"/>
      <c r="P11" s="198"/>
      <c r="Q11" s="14"/>
      <c r="R11" s="14"/>
      <c r="S11" s="14"/>
      <c r="T11" s="15"/>
      <c r="U11" s="808"/>
      <c r="V11" s="808"/>
      <c r="W11" s="808"/>
      <c r="X11" s="808"/>
      <c r="Y11" s="808"/>
      <c r="Z11" s="808"/>
      <c r="AA11" s="808"/>
      <c r="AB11" s="808"/>
      <c r="AC11" s="808"/>
      <c r="AD11" s="808"/>
      <c r="AE11" s="808"/>
      <c r="AF11" s="808"/>
      <c r="AG11" s="808"/>
      <c r="AH11" s="808"/>
      <c r="AI11" s="808"/>
      <c r="AJ11" s="808"/>
      <c r="AK11" s="808"/>
      <c r="AL11" s="808"/>
      <c r="AM11" s="808"/>
      <c r="AN11" s="808"/>
      <c r="AO11" s="808"/>
      <c r="AP11" s="808"/>
      <c r="AQ11" s="113"/>
      <c r="AR11" s="113"/>
      <c r="AS11" s="113"/>
      <c r="AT11" s="113"/>
      <c r="AU11" s="113"/>
      <c r="AV11" s="113"/>
      <c r="AW11" s="808"/>
      <c r="AX11" s="808"/>
      <c r="AY11" s="808"/>
      <c r="AZ11" s="808"/>
      <c r="BA11" s="808"/>
      <c r="BB11" s="808"/>
      <c r="BC11" s="808"/>
      <c r="BD11" s="808"/>
      <c r="BE11" s="808"/>
      <c r="BF11" s="808"/>
      <c r="BG11" s="808"/>
      <c r="BH11" s="808"/>
      <c r="BI11" s="808"/>
      <c r="BJ11" s="808"/>
      <c r="BK11" s="808"/>
      <c r="BL11" s="808"/>
      <c r="BM11" s="808"/>
      <c r="BN11" s="808"/>
      <c r="BO11" s="808"/>
      <c r="BP11" s="808"/>
      <c r="BQ11" s="808"/>
      <c r="BR11" s="808"/>
      <c r="BS11" s="808"/>
      <c r="BT11" s="808"/>
      <c r="BU11" s="808"/>
      <c r="BV11" s="808"/>
      <c r="BW11" s="808"/>
      <c r="BX11" s="808"/>
      <c r="BY11" s="808"/>
      <c r="BZ11" s="808"/>
      <c r="CA11" s="808"/>
      <c r="CB11" s="808"/>
      <c r="CC11" s="808"/>
      <c r="CD11" s="808"/>
      <c r="CE11" s="808"/>
      <c r="CF11" s="808"/>
      <c r="CG11" s="808"/>
      <c r="CH11" s="808"/>
      <c r="CI11" s="808"/>
      <c r="CJ11" s="808"/>
      <c r="CK11" s="808"/>
      <c r="CL11" s="808"/>
      <c r="CM11" s="808"/>
      <c r="CN11" s="808"/>
      <c r="CO11" s="808"/>
      <c r="CP11" s="808"/>
      <c r="CQ11" s="808"/>
      <c r="CR11" s="808"/>
      <c r="CS11" s="808"/>
      <c r="CT11" s="808"/>
    </row>
    <row r="12" spans="1:98" s="114" customFormat="1" ht="66" customHeight="1">
      <c r="A12" s="391"/>
      <c r="B12" s="367"/>
      <c r="C12" s="375"/>
      <c r="D12" s="6" t="s">
        <v>116</v>
      </c>
      <c r="E12" s="6" t="s">
        <v>113</v>
      </c>
      <c r="F12" s="14">
        <v>10</v>
      </c>
      <c r="G12" s="7" t="s">
        <v>117</v>
      </c>
      <c r="H12" s="7" t="s">
        <v>118</v>
      </c>
      <c r="I12" s="7" t="s">
        <v>119</v>
      </c>
      <c r="J12" s="7">
        <v>2</v>
      </c>
      <c r="K12" s="7" t="s">
        <v>120</v>
      </c>
      <c r="L12" s="7">
        <v>8</v>
      </c>
      <c r="M12" s="7">
        <f>PRODUCT(F12,J12,L12)</f>
        <v>160</v>
      </c>
      <c r="N12" s="58"/>
      <c r="O12" s="58"/>
      <c r="P12" s="58"/>
      <c r="Q12" s="59"/>
      <c r="R12" s="59"/>
      <c r="S12" s="59"/>
      <c r="T12" s="60"/>
      <c r="U12" s="808"/>
      <c r="V12" s="808"/>
      <c r="W12" s="808"/>
      <c r="X12" s="808"/>
      <c r="Y12" s="808"/>
      <c r="Z12" s="808"/>
      <c r="AA12" s="808"/>
      <c r="AB12" s="808"/>
      <c r="AC12" s="808"/>
      <c r="AD12" s="808"/>
      <c r="AE12" s="808"/>
      <c r="AF12" s="808"/>
      <c r="AG12" s="808"/>
      <c r="AH12" s="808"/>
      <c r="AI12" s="808"/>
      <c r="AJ12" s="808"/>
      <c r="AK12" s="808"/>
      <c r="AL12" s="808"/>
      <c r="AM12" s="808"/>
      <c r="AN12" s="808"/>
      <c r="AO12" s="808"/>
      <c r="AP12" s="808"/>
      <c r="AQ12" s="113"/>
      <c r="AR12" s="113"/>
      <c r="AS12" s="113"/>
      <c r="AT12" s="113"/>
      <c r="AU12" s="113"/>
      <c r="AV12" s="113"/>
      <c r="AW12" s="808"/>
      <c r="AX12" s="808"/>
      <c r="AY12" s="808"/>
      <c r="AZ12" s="808"/>
      <c r="BA12" s="808"/>
      <c r="BB12" s="808"/>
      <c r="BC12" s="808"/>
      <c r="BD12" s="808"/>
      <c r="BE12" s="808"/>
      <c r="BF12" s="808"/>
      <c r="BG12" s="808"/>
      <c r="BH12" s="808"/>
      <c r="BI12" s="808"/>
      <c r="BJ12" s="808"/>
      <c r="BK12" s="808"/>
      <c r="BL12" s="808"/>
      <c r="BM12" s="808"/>
      <c r="BN12" s="808"/>
      <c r="BO12" s="808"/>
      <c r="BP12" s="808"/>
      <c r="BQ12" s="808"/>
      <c r="BR12" s="808"/>
      <c r="BS12" s="808"/>
      <c r="BT12" s="808"/>
      <c r="BU12" s="808"/>
      <c r="BV12" s="808"/>
      <c r="BW12" s="808"/>
      <c r="BX12" s="808"/>
      <c r="BY12" s="808"/>
      <c r="BZ12" s="808"/>
      <c r="CA12" s="808"/>
      <c r="CB12" s="808"/>
      <c r="CC12" s="808"/>
      <c r="CD12" s="808"/>
      <c r="CE12" s="808"/>
      <c r="CF12" s="808"/>
      <c r="CG12" s="808"/>
      <c r="CH12" s="808"/>
      <c r="CI12" s="808"/>
      <c r="CJ12" s="808"/>
      <c r="CK12" s="808"/>
      <c r="CL12" s="808"/>
      <c r="CM12" s="808"/>
      <c r="CN12" s="808"/>
      <c r="CO12" s="808"/>
      <c r="CP12" s="808"/>
      <c r="CQ12" s="808"/>
      <c r="CR12" s="808"/>
      <c r="CS12" s="808"/>
      <c r="CT12" s="808"/>
    </row>
    <row r="13" spans="1:98" s="114" customFormat="1" ht="46.5" customHeight="1">
      <c r="A13" s="391"/>
      <c r="B13" s="367"/>
      <c r="C13" s="13" t="s">
        <v>121</v>
      </c>
      <c r="D13" s="13" t="s">
        <v>122</v>
      </c>
      <c r="E13" s="6" t="s">
        <v>123</v>
      </c>
      <c r="F13" s="14">
        <v>7</v>
      </c>
      <c r="G13" s="7"/>
      <c r="H13" s="25" t="s">
        <v>124</v>
      </c>
      <c r="I13" s="7" t="s">
        <v>125</v>
      </c>
      <c r="J13" s="7">
        <v>6</v>
      </c>
      <c r="K13" s="6" t="s">
        <v>126</v>
      </c>
      <c r="L13" s="7">
        <v>7</v>
      </c>
      <c r="M13" s="7">
        <f>PRODUCT(F13,J13,L13)</f>
        <v>294</v>
      </c>
      <c r="N13" s="58"/>
      <c r="O13" s="58"/>
      <c r="P13" s="58"/>
      <c r="Q13" s="59"/>
      <c r="R13" s="59"/>
      <c r="S13" s="59"/>
      <c r="T13" s="60"/>
      <c r="U13" s="808"/>
      <c r="V13" s="808"/>
      <c r="W13" s="808"/>
      <c r="X13" s="808"/>
      <c r="Y13" s="808"/>
      <c r="Z13" s="808"/>
      <c r="AA13" s="808"/>
      <c r="AB13" s="808"/>
      <c r="AC13" s="808"/>
      <c r="AD13" s="808"/>
      <c r="AE13" s="808"/>
      <c r="AF13" s="808"/>
      <c r="AG13" s="808"/>
      <c r="AH13" s="808"/>
      <c r="AI13" s="808"/>
      <c r="AJ13" s="808"/>
      <c r="AK13" s="808"/>
      <c r="AL13" s="808"/>
      <c r="AM13" s="808"/>
      <c r="AN13" s="808"/>
      <c r="AO13" s="808"/>
      <c r="AP13" s="808"/>
      <c r="AQ13" s="113"/>
      <c r="AR13" s="113"/>
      <c r="AS13" s="113"/>
      <c r="AT13" s="113"/>
      <c r="AU13" s="113"/>
      <c r="AV13" s="113"/>
      <c r="AW13" s="808"/>
      <c r="AX13" s="808"/>
      <c r="AY13" s="808"/>
      <c r="AZ13" s="808"/>
      <c r="BA13" s="808"/>
      <c r="BB13" s="808"/>
      <c r="BC13" s="808"/>
      <c r="BD13" s="808"/>
      <c r="BE13" s="808"/>
      <c r="BF13" s="808"/>
      <c r="BG13" s="808"/>
      <c r="BH13" s="808"/>
      <c r="BI13" s="808"/>
      <c r="BJ13" s="808"/>
      <c r="BK13" s="808"/>
      <c r="BL13" s="808"/>
      <c r="BM13" s="808"/>
      <c r="BN13" s="808"/>
      <c r="BO13" s="808"/>
      <c r="BP13" s="808"/>
      <c r="BQ13" s="808"/>
      <c r="BR13" s="808"/>
      <c r="BS13" s="808"/>
      <c r="BT13" s="808"/>
      <c r="BU13" s="808"/>
      <c r="BV13" s="808"/>
      <c r="BW13" s="808"/>
      <c r="BX13" s="808"/>
      <c r="BY13" s="808"/>
      <c r="BZ13" s="808"/>
      <c r="CA13" s="808"/>
      <c r="CB13" s="808"/>
      <c r="CC13" s="808"/>
      <c r="CD13" s="808"/>
      <c r="CE13" s="808"/>
      <c r="CF13" s="808"/>
      <c r="CG13" s="808"/>
      <c r="CH13" s="808"/>
      <c r="CI13" s="808"/>
      <c r="CJ13" s="808"/>
      <c r="CK13" s="808"/>
      <c r="CL13" s="808"/>
      <c r="CM13" s="808"/>
      <c r="CN13" s="808"/>
      <c r="CO13" s="808"/>
      <c r="CP13" s="808"/>
      <c r="CQ13" s="808"/>
      <c r="CR13" s="808"/>
      <c r="CS13" s="808"/>
      <c r="CT13" s="808"/>
    </row>
    <row r="14" spans="1:98" s="114" customFormat="1" ht="44.45" customHeight="1">
      <c r="A14" s="391"/>
      <c r="B14" s="367"/>
      <c r="C14" s="367" t="s">
        <v>127</v>
      </c>
      <c r="D14" s="367" t="s">
        <v>128</v>
      </c>
      <c r="E14" s="367" t="s">
        <v>123</v>
      </c>
      <c r="F14" s="368">
        <v>7</v>
      </c>
      <c r="G14" s="368"/>
      <c r="H14" s="33" t="s">
        <v>129</v>
      </c>
      <c r="I14" s="6" t="s">
        <v>130</v>
      </c>
      <c r="J14" s="7">
        <v>6</v>
      </c>
      <c r="K14" s="6" t="s">
        <v>131</v>
      </c>
      <c r="L14" s="7">
        <v>7</v>
      </c>
      <c r="M14" s="7">
        <f>F14*J14*L14</f>
        <v>294</v>
      </c>
      <c r="N14" s="6"/>
      <c r="O14" s="8"/>
      <c r="P14" s="6"/>
      <c r="Q14" s="7"/>
      <c r="R14" s="7"/>
      <c r="S14" s="7"/>
      <c r="T14" s="28" t="str">
        <f>IF(Q14="","",Q14*R14*S14)</f>
        <v/>
      </c>
      <c r="U14" s="808"/>
      <c r="V14" s="808"/>
      <c r="W14" s="808"/>
      <c r="X14" s="808"/>
      <c r="Y14" s="808"/>
      <c r="Z14" s="808"/>
      <c r="AA14" s="808"/>
      <c r="AB14" s="808"/>
      <c r="AC14" s="808"/>
      <c r="AD14" s="808"/>
      <c r="AE14" s="808"/>
      <c r="AF14" s="808"/>
      <c r="AG14" s="808"/>
      <c r="AH14" s="808"/>
      <c r="AI14" s="808"/>
      <c r="AJ14" s="808"/>
      <c r="AK14" s="808"/>
      <c r="AL14" s="808"/>
      <c r="AM14" s="808"/>
      <c r="AN14" s="808"/>
      <c r="AO14" s="808"/>
      <c r="AP14" s="808"/>
      <c r="AQ14" s="113"/>
      <c r="AR14" s="113"/>
      <c r="AS14" s="113"/>
      <c r="AT14" s="113"/>
      <c r="AU14" s="113"/>
      <c r="AV14" s="113"/>
      <c r="AW14" s="808"/>
      <c r="AX14" s="808"/>
      <c r="AY14" s="808"/>
      <c r="AZ14" s="808"/>
      <c r="BA14" s="808"/>
      <c r="BB14" s="808"/>
      <c r="BC14" s="808"/>
      <c r="BD14" s="808"/>
      <c r="BE14" s="808"/>
      <c r="BF14" s="808"/>
      <c r="BG14" s="808"/>
      <c r="BH14" s="808"/>
      <c r="BI14" s="808"/>
      <c r="BJ14" s="808"/>
      <c r="BK14" s="808"/>
      <c r="BL14" s="808"/>
      <c r="BM14" s="808"/>
      <c r="BN14" s="808"/>
      <c r="BO14" s="808"/>
      <c r="BP14" s="808"/>
      <c r="BQ14" s="808"/>
      <c r="BR14" s="808"/>
      <c r="BS14" s="808"/>
      <c r="BT14" s="808"/>
      <c r="BU14" s="808"/>
      <c r="BV14" s="808"/>
      <c r="BW14" s="808"/>
      <c r="BX14" s="808"/>
      <c r="BY14" s="808"/>
      <c r="BZ14" s="808"/>
      <c r="CA14" s="808"/>
      <c r="CB14" s="808"/>
      <c r="CC14" s="808"/>
      <c r="CD14" s="808"/>
      <c r="CE14" s="808"/>
      <c r="CF14" s="808"/>
      <c r="CG14" s="808"/>
      <c r="CH14" s="808"/>
      <c r="CI14" s="808"/>
      <c r="CJ14" s="808"/>
      <c r="CK14" s="808"/>
      <c r="CL14" s="808"/>
      <c r="CM14" s="808"/>
      <c r="CN14" s="808"/>
      <c r="CO14" s="808"/>
      <c r="CP14" s="808"/>
      <c r="CQ14" s="808"/>
      <c r="CR14" s="808"/>
      <c r="CS14" s="808"/>
      <c r="CT14" s="808"/>
    </row>
    <row r="15" spans="1:98" ht="63.6" customHeight="1" thickBot="1">
      <c r="A15" s="393"/>
      <c r="B15" s="394"/>
      <c r="C15" s="394"/>
      <c r="D15" s="394"/>
      <c r="E15" s="394"/>
      <c r="F15" s="465"/>
      <c r="G15" s="465"/>
      <c r="H15" s="6" t="s">
        <v>132</v>
      </c>
      <c r="I15" s="10" t="s">
        <v>133</v>
      </c>
      <c r="J15" s="9">
        <v>6</v>
      </c>
      <c r="K15" s="6" t="s">
        <v>131</v>
      </c>
      <c r="L15" s="9">
        <v>7</v>
      </c>
      <c r="M15" s="9">
        <f>F14*J14*L14</f>
        <v>294</v>
      </c>
      <c r="N15" s="10"/>
      <c r="O15" s="11"/>
      <c r="P15" s="10"/>
      <c r="Q15" s="9"/>
      <c r="R15" s="9"/>
      <c r="S15" s="9"/>
      <c r="T15" s="12" t="str">
        <f>IF(Q15="","",Q15*R15*S15)</f>
        <v/>
      </c>
      <c r="U15" s="807"/>
      <c r="V15" s="807"/>
      <c r="W15" s="807"/>
      <c r="X15" s="807"/>
      <c r="Y15" s="807"/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W15" s="807"/>
      <c r="AX15" s="807"/>
      <c r="AY15" s="807"/>
      <c r="AZ15" s="807"/>
      <c r="BA15" s="807"/>
      <c r="BB15" s="807"/>
      <c r="BC15" s="807"/>
      <c r="BD15" s="807"/>
      <c r="BE15" s="807"/>
      <c r="BF15" s="807"/>
      <c r="BG15" s="807"/>
      <c r="BH15" s="807"/>
      <c r="BI15" s="807"/>
      <c r="BJ15" s="807"/>
      <c r="BK15" s="807"/>
      <c r="BL15" s="807"/>
      <c r="BM15" s="807"/>
      <c r="BN15" s="807"/>
      <c r="BO15" s="807"/>
      <c r="BP15" s="807"/>
      <c r="BQ15" s="807"/>
      <c r="BR15" s="807"/>
      <c r="BS15" s="807"/>
      <c r="BT15" s="807"/>
      <c r="BU15" s="807"/>
      <c r="BV15" s="807"/>
      <c r="BW15" s="807"/>
      <c r="BX15" s="807"/>
      <c r="BY15" s="807"/>
      <c r="BZ15" s="807"/>
      <c r="CA15" s="807"/>
      <c r="CB15" s="807"/>
      <c r="CC15" s="807"/>
      <c r="CD15" s="807"/>
      <c r="CE15" s="807"/>
      <c r="CF15" s="807"/>
      <c r="CG15" s="807"/>
      <c r="CH15" s="807"/>
      <c r="CI15" s="807"/>
      <c r="CJ15" s="807"/>
      <c r="CK15" s="807"/>
      <c r="CL15" s="807"/>
      <c r="CM15" s="807"/>
      <c r="CN15" s="807"/>
      <c r="CO15" s="807"/>
      <c r="CP15" s="807"/>
      <c r="CQ15" s="807"/>
      <c r="CR15" s="807"/>
      <c r="CS15" s="807"/>
      <c r="CT15" s="807"/>
    </row>
    <row r="16" spans="1:98" ht="93" customHeight="1">
      <c r="A16" s="440">
        <v>2</v>
      </c>
      <c r="B16" s="373" t="s">
        <v>134</v>
      </c>
      <c r="C16" s="373" t="s">
        <v>135</v>
      </c>
      <c r="D16" s="389" t="s">
        <v>136</v>
      </c>
      <c r="E16" s="389" t="s">
        <v>137</v>
      </c>
      <c r="F16" s="409">
        <v>7</v>
      </c>
      <c r="G16" s="409"/>
      <c r="H16" s="373" t="s">
        <v>138</v>
      </c>
      <c r="I16" s="389" t="s">
        <v>139</v>
      </c>
      <c r="J16" s="409">
        <v>6</v>
      </c>
      <c r="K16" s="389" t="s">
        <v>131</v>
      </c>
      <c r="L16" s="409">
        <v>7</v>
      </c>
      <c r="M16" s="409">
        <f>IF(F16="","",F16*J16*L16)</f>
        <v>294</v>
      </c>
      <c r="N16" s="13"/>
      <c r="O16" s="13"/>
      <c r="P16" s="13"/>
      <c r="Q16" s="14"/>
      <c r="R16" s="14"/>
      <c r="S16" s="14"/>
      <c r="T16" s="15" t="str">
        <f>IF(Q16="","",Q16*R16*S16)</f>
        <v/>
      </c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W16" s="807"/>
      <c r="AX16" s="807"/>
      <c r="AY16" s="807"/>
      <c r="AZ16" s="807"/>
      <c r="BA16" s="807"/>
      <c r="BB16" s="807"/>
      <c r="BC16" s="807"/>
      <c r="BD16" s="807"/>
      <c r="BE16" s="807"/>
      <c r="BF16" s="807"/>
      <c r="BG16" s="807"/>
      <c r="BH16" s="807"/>
      <c r="BI16" s="807"/>
      <c r="BJ16" s="807"/>
      <c r="BK16" s="807"/>
      <c r="BL16" s="807"/>
      <c r="BM16" s="807"/>
      <c r="BN16" s="807"/>
      <c r="BO16" s="807"/>
      <c r="BP16" s="807"/>
      <c r="BQ16" s="807"/>
      <c r="BR16" s="807"/>
      <c r="BS16" s="807"/>
      <c r="BT16" s="807"/>
      <c r="BU16" s="807"/>
      <c r="BV16" s="807"/>
      <c r="BW16" s="807"/>
      <c r="BX16" s="807"/>
      <c r="BY16" s="807"/>
      <c r="BZ16" s="807"/>
      <c r="CA16" s="807"/>
      <c r="CB16" s="807"/>
      <c r="CC16" s="807"/>
      <c r="CD16" s="807"/>
      <c r="CE16" s="807"/>
      <c r="CF16" s="807"/>
      <c r="CG16" s="807"/>
      <c r="CH16" s="807"/>
      <c r="CI16" s="807"/>
      <c r="CJ16" s="807"/>
      <c r="CK16" s="807"/>
      <c r="CL16" s="807"/>
      <c r="CM16" s="807"/>
      <c r="CN16" s="807"/>
      <c r="CO16" s="807"/>
      <c r="CP16" s="807"/>
      <c r="CQ16" s="807"/>
      <c r="CR16" s="807"/>
      <c r="CS16" s="807"/>
      <c r="CT16" s="807"/>
    </row>
    <row r="17" spans="1:20" ht="98.25" customHeight="1">
      <c r="A17" s="440"/>
      <c r="B17" s="373"/>
      <c r="C17" s="373"/>
      <c r="D17" s="373"/>
      <c r="E17" s="373"/>
      <c r="F17" s="398"/>
      <c r="G17" s="398"/>
      <c r="H17" s="373"/>
      <c r="I17" s="373"/>
      <c r="J17" s="398"/>
      <c r="K17" s="373"/>
      <c r="L17" s="398"/>
      <c r="M17" s="398"/>
      <c r="N17" s="203" t="s">
        <v>140</v>
      </c>
      <c r="O17" s="13" t="s">
        <v>141</v>
      </c>
      <c r="P17" s="13" t="s">
        <v>142</v>
      </c>
      <c r="Q17" s="385">
        <v>7</v>
      </c>
      <c r="R17" s="385">
        <v>5</v>
      </c>
      <c r="S17" s="385">
        <v>7</v>
      </c>
      <c r="T17" s="400">
        <f>Q17*R17*S17</f>
        <v>245</v>
      </c>
    </row>
    <row r="18" spans="1:20" ht="42" customHeight="1">
      <c r="A18" s="440"/>
      <c r="B18" s="373"/>
      <c r="C18" s="373"/>
      <c r="D18" s="373"/>
      <c r="E18" s="373"/>
      <c r="F18" s="398"/>
      <c r="G18" s="398"/>
      <c r="H18" s="373"/>
      <c r="I18" s="373"/>
      <c r="J18" s="398"/>
      <c r="K18" s="373"/>
      <c r="L18" s="398"/>
      <c r="M18" s="398"/>
      <c r="N18" s="13"/>
      <c r="O18" s="13"/>
      <c r="P18" s="13"/>
      <c r="Q18" s="398"/>
      <c r="R18" s="398"/>
      <c r="S18" s="398"/>
      <c r="T18" s="433"/>
    </row>
    <row r="19" spans="1:20" ht="45" customHeight="1">
      <c r="A19" s="440"/>
      <c r="B19" s="373"/>
      <c r="C19" s="373"/>
      <c r="D19" s="375"/>
      <c r="E19" s="375"/>
      <c r="F19" s="399"/>
      <c r="G19" s="399"/>
      <c r="H19" s="375"/>
      <c r="I19" s="375"/>
      <c r="J19" s="399"/>
      <c r="K19" s="375"/>
      <c r="L19" s="399"/>
      <c r="M19" s="399"/>
      <c r="N19" s="6"/>
      <c r="O19" s="13"/>
      <c r="P19" s="13"/>
      <c r="Q19" s="399"/>
      <c r="R19" s="399"/>
      <c r="S19" s="399"/>
      <c r="T19" s="401"/>
    </row>
    <row r="20" spans="1:20" ht="30">
      <c r="A20" s="440"/>
      <c r="B20" s="373"/>
      <c r="C20" s="373"/>
      <c r="D20" s="6" t="s">
        <v>143</v>
      </c>
      <c r="E20" s="6" t="s">
        <v>144</v>
      </c>
      <c r="F20" s="7">
        <v>7</v>
      </c>
      <c r="G20" s="7"/>
      <c r="H20" s="6" t="s">
        <v>145</v>
      </c>
      <c r="I20" s="6" t="s">
        <v>146</v>
      </c>
      <c r="J20" s="7">
        <v>6</v>
      </c>
      <c r="K20" s="6" t="s">
        <v>147</v>
      </c>
      <c r="L20" s="7">
        <v>7</v>
      </c>
      <c r="M20" s="7">
        <f>IF(F20="","",F20*J20*L20)</f>
        <v>294</v>
      </c>
      <c r="N20" s="6"/>
      <c r="O20" s="6"/>
      <c r="P20" s="6"/>
      <c r="Q20" s="7"/>
      <c r="R20" s="7"/>
      <c r="S20" s="7"/>
      <c r="T20" s="28" t="str">
        <f>IF(Q20="","",Q20*R20*S20)</f>
        <v/>
      </c>
    </row>
    <row r="21" spans="1:20">
      <c r="A21" s="440"/>
      <c r="B21" s="373"/>
      <c r="C21" s="373"/>
      <c r="D21" s="372" t="s">
        <v>148</v>
      </c>
      <c r="E21" s="372" t="s">
        <v>149</v>
      </c>
      <c r="F21" s="385">
        <v>7</v>
      </c>
      <c r="G21" s="385"/>
      <c r="H21" s="372" t="s">
        <v>150</v>
      </c>
      <c r="I21" s="372" t="s">
        <v>151</v>
      </c>
      <c r="J21" s="385">
        <v>4</v>
      </c>
      <c r="K21" s="372" t="s">
        <v>131</v>
      </c>
      <c r="L21" s="385">
        <v>7</v>
      </c>
      <c r="M21" s="385">
        <f>F21*J21*L21</f>
        <v>196</v>
      </c>
      <c r="N21" s="6"/>
      <c r="O21" s="6"/>
      <c r="P21" s="6"/>
      <c r="Q21" s="385"/>
      <c r="R21" s="385"/>
      <c r="S21" s="385"/>
      <c r="T21" s="400">
        <f>Q21*R21*S21</f>
        <v>0</v>
      </c>
    </row>
    <row r="22" spans="1:20" ht="81" customHeight="1" thickBot="1">
      <c r="A22" s="441"/>
      <c r="B22" s="374"/>
      <c r="C22" s="374"/>
      <c r="D22" s="374"/>
      <c r="E22" s="374"/>
      <c r="F22" s="386"/>
      <c r="G22" s="386"/>
      <c r="H22" s="374"/>
      <c r="I22" s="374"/>
      <c r="J22" s="386"/>
      <c r="K22" s="374"/>
      <c r="L22" s="386"/>
      <c r="M22" s="386"/>
      <c r="N22" s="17"/>
      <c r="O22" s="17"/>
      <c r="P22" s="17"/>
      <c r="Q22" s="386"/>
      <c r="R22" s="386"/>
      <c r="S22" s="386"/>
      <c r="T22" s="443"/>
    </row>
    <row r="23" spans="1:20" ht="81" hidden="1" customHeight="1" thickBot="1">
      <c r="A23" s="442">
        <v>3</v>
      </c>
      <c r="B23" s="389" t="s">
        <v>152</v>
      </c>
      <c r="C23" s="389" t="s">
        <v>153</v>
      </c>
      <c r="D23" s="212" t="s">
        <v>154</v>
      </c>
      <c r="E23" s="212"/>
      <c r="F23" s="29"/>
      <c r="G23" s="29"/>
      <c r="H23" s="212"/>
      <c r="I23" s="212"/>
      <c r="J23" s="29"/>
      <c r="K23" s="212"/>
      <c r="L23" s="29"/>
      <c r="M23" s="29"/>
      <c r="N23" s="212"/>
      <c r="O23" s="212"/>
      <c r="P23" s="212"/>
      <c r="Q23" s="29"/>
      <c r="R23" s="29"/>
      <c r="S23" s="29"/>
      <c r="T23" s="211"/>
    </row>
    <row r="24" spans="1:20" ht="85.5" customHeight="1" thickBot="1">
      <c r="A24" s="441"/>
      <c r="B24" s="374"/>
      <c r="C24" s="374"/>
      <c r="D24" s="20" t="s">
        <v>155</v>
      </c>
      <c r="E24" s="20" t="s">
        <v>156</v>
      </c>
      <c r="F24" s="21">
        <v>6</v>
      </c>
      <c r="G24" s="21"/>
      <c r="H24" s="20" t="s">
        <v>157</v>
      </c>
      <c r="I24" s="20" t="s">
        <v>158</v>
      </c>
      <c r="J24" s="21">
        <v>2</v>
      </c>
      <c r="K24" s="20" t="s">
        <v>159</v>
      </c>
      <c r="L24" s="21">
        <v>5</v>
      </c>
      <c r="M24" s="21">
        <f t="shared" ref="M24:M41" si="0">IF(F24="","",F24*J24*L24)</f>
        <v>60</v>
      </c>
      <c r="N24" s="20"/>
      <c r="O24" s="20"/>
      <c r="P24" s="199"/>
      <c r="Q24" s="21"/>
      <c r="R24" s="21"/>
      <c r="S24" s="21"/>
      <c r="T24" s="22">
        <f>Q24*R24*S24</f>
        <v>0</v>
      </c>
    </row>
    <row r="25" spans="1:20" ht="97.5" customHeight="1" thickBot="1">
      <c r="A25" s="208">
        <v>4</v>
      </c>
      <c r="B25" s="409" t="s">
        <v>160</v>
      </c>
      <c r="C25" s="388" t="s">
        <v>161</v>
      </c>
      <c r="D25" s="387" t="s">
        <v>162</v>
      </c>
      <c r="E25" s="43" t="s">
        <v>163</v>
      </c>
      <c r="F25" s="43">
        <v>8</v>
      </c>
      <c r="G25" s="43"/>
      <c r="H25" s="43" t="s">
        <v>164</v>
      </c>
      <c r="I25" s="115" t="s">
        <v>165</v>
      </c>
      <c r="J25" s="43">
        <v>2</v>
      </c>
      <c r="K25" s="43" t="s">
        <v>166</v>
      </c>
      <c r="L25" s="43">
        <v>2</v>
      </c>
      <c r="M25" s="43">
        <f t="shared" si="0"/>
        <v>32</v>
      </c>
      <c r="N25" s="5"/>
      <c r="O25" s="43"/>
      <c r="P25" s="43"/>
      <c r="Q25" s="43"/>
      <c r="R25" s="43"/>
      <c r="S25" s="43"/>
      <c r="T25" s="44">
        <f>Q25*R25*S25</f>
        <v>0</v>
      </c>
    </row>
    <row r="26" spans="1:20" ht="204.75" customHeight="1" thickBot="1">
      <c r="A26" s="440"/>
      <c r="B26" s="398"/>
      <c r="C26" s="375"/>
      <c r="D26" s="399"/>
      <c r="E26" s="14" t="s">
        <v>167</v>
      </c>
      <c r="F26" s="14">
        <v>10</v>
      </c>
      <c r="G26" s="14" t="s">
        <v>117</v>
      </c>
      <c r="H26" s="14" t="s">
        <v>168</v>
      </c>
      <c r="I26" s="259" t="s">
        <v>169</v>
      </c>
      <c r="J26" s="14">
        <v>3</v>
      </c>
      <c r="K26" s="7" t="s">
        <v>120</v>
      </c>
      <c r="L26" s="14">
        <v>6</v>
      </c>
      <c r="M26" s="7">
        <f t="shared" si="0"/>
        <v>180</v>
      </c>
      <c r="N26" s="202"/>
      <c r="O26" s="14"/>
      <c r="P26" s="14"/>
      <c r="Q26" s="14"/>
      <c r="R26" s="14"/>
      <c r="S26" s="14"/>
      <c r="T26" s="44"/>
    </row>
    <row r="27" spans="1:20" ht="20.100000000000001">
      <c r="A27" s="440"/>
      <c r="B27" s="398"/>
      <c r="C27" s="367"/>
      <c r="D27" s="368"/>
      <c r="E27" s="385" t="s">
        <v>167</v>
      </c>
      <c r="F27" s="368">
        <v>10</v>
      </c>
      <c r="G27" s="385" t="s">
        <v>117</v>
      </c>
      <c r="H27" s="7" t="s">
        <v>168</v>
      </c>
      <c r="I27" s="7" t="s">
        <v>170</v>
      </c>
      <c r="J27" s="7">
        <v>3</v>
      </c>
      <c r="K27" s="7" t="s">
        <v>170</v>
      </c>
      <c r="L27" s="7">
        <v>4</v>
      </c>
      <c r="M27" s="7">
        <f t="shared" si="0"/>
        <v>120</v>
      </c>
      <c r="N27" s="6"/>
      <c r="O27" s="7"/>
      <c r="P27" s="7"/>
      <c r="Q27" s="7"/>
      <c r="R27" s="7"/>
      <c r="S27" s="7"/>
      <c r="T27" s="44"/>
    </row>
    <row r="28" spans="1:20" ht="30">
      <c r="A28" s="440"/>
      <c r="B28" s="398"/>
      <c r="C28" s="367"/>
      <c r="D28" s="368"/>
      <c r="E28" s="399"/>
      <c r="F28" s="368"/>
      <c r="G28" s="399"/>
      <c r="H28" s="7" t="s">
        <v>171</v>
      </c>
      <c r="I28" s="7" t="s">
        <v>172</v>
      </c>
      <c r="J28" s="7">
        <v>2</v>
      </c>
      <c r="K28" s="7" t="s">
        <v>120</v>
      </c>
      <c r="L28" s="7">
        <v>6</v>
      </c>
      <c r="M28" s="7">
        <f>F27*J28*L28</f>
        <v>120</v>
      </c>
      <c r="N28" s="6"/>
      <c r="O28" s="7"/>
      <c r="P28" s="7"/>
      <c r="Q28" s="7"/>
      <c r="R28" s="7"/>
      <c r="S28" s="7"/>
      <c r="T28" s="28"/>
    </row>
    <row r="29" spans="1:20" ht="30">
      <c r="A29" s="440"/>
      <c r="B29" s="398"/>
      <c r="C29" s="6" t="s">
        <v>173</v>
      </c>
      <c r="D29" s="6" t="s">
        <v>174</v>
      </c>
      <c r="E29" s="7" t="s">
        <v>175</v>
      </c>
      <c r="F29" s="7">
        <v>4</v>
      </c>
      <c r="G29" s="7"/>
      <c r="H29" s="7" t="s">
        <v>176</v>
      </c>
      <c r="I29" s="7" t="s">
        <v>177</v>
      </c>
      <c r="J29" s="7">
        <v>2</v>
      </c>
      <c r="K29" s="7" t="s">
        <v>178</v>
      </c>
      <c r="L29" s="7">
        <v>7</v>
      </c>
      <c r="M29" s="7">
        <f t="shared" si="0"/>
        <v>56</v>
      </c>
      <c r="N29" s="6"/>
      <c r="O29" s="7"/>
      <c r="P29" s="7"/>
      <c r="Q29" s="7"/>
      <c r="R29" s="7"/>
      <c r="S29" s="7"/>
      <c r="T29" s="28"/>
    </row>
    <row r="30" spans="1:20" ht="56.25" customHeight="1">
      <c r="A30" s="440"/>
      <c r="B30" s="398"/>
      <c r="C30" s="137" t="s">
        <v>179</v>
      </c>
      <c r="D30" s="25" t="s">
        <v>180</v>
      </c>
      <c r="E30" s="25" t="s">
        <v>123</v>
      </c>
      <c r="F30" s="25">
        <v>7</v>
      </c>
      <c r="G30" s="25"/>
      <c r="H30" s="25" t="s">
        <v>181</v>
      </c>
      <c r="I30" s="25" t="s">
        <v>182</v>
      </c>
      <c r="J30" s="25">
        <v>3</v>
      </c>
      <c r="K30" s="25" t="s">
        <v>183</v>
      </c>
      <c r="L30" s="25">
        <v>7</v>
      </c>
      <c r="M30" s="25">
        <f t="shared" si="0"/>
        <v>147</v>
      </c>
      <c r="N30" s="137"/>
      <c r="O30" s="137"/>
      <c r="P30" s="25"/>
      <c r="Q30" s="25"/>
      <c r="R30" s="25"/>
      <c r="S30" s="25"/>
      <c r="T30" s="26">
        <v>84</v>
      </c>
    </row>
    <row r="31" spans="1:20" ht="56.25" customHeight="1" thickBot="1">
      <c r="A31" s="441"/>
      <c r="B31" s="386"/>
      <c r="C31" s="11" t="s">
        <v>184</v>
      </c>
      <c r="D31" s="9" t="s">
        <v>185</v>
      </c>
      <c r="E31" s="9" t="s">
        <v>123</v>
      </c>
      <c r="F31" s="9">
        <v>7</v>
      </c>
      <c r="G31" s="9"/>
      <c r="H31" s="9" t="s">
        <v>186</v>
      </c>
      <c r="I31" s="9" t="s">
        <v>187</v>
      </c>
      <c r="J31" s="9">
        <v>6</v>
      </c>
      <c r="K31" s="9" t="s">
        <v>188</v>
      </c>
      <c r="L31" s="9">
        <v>7</v>
      </c>
      <c r="M31" s="9">
        <f t="shared" si="0"/>
        <v>294</v>
      </c>
      <c r="N31" s="11"/>
      <c r="O31" s="11"/>
      <c r="P31" s="9"/>
      <c r="Q31" s="9"/>
      <c r="R31" s="9"/>
      <c r="S31" s="9"/>
      <c r="T31" s="12">
        <f>Q31*R31*S31</f>
        <v>0</v>
      </c>
    </row>
    <row r="32" spans="1:20" ht="56.25" customHeight="1" thickBot="1">
      <c r="A32" s="440">
        <v>5</v>
      </c>
      <c r="B32" s="373" t="s">
        <v>189</v>
      </c>
      <c r="C32" s="373" t="s">
        <v>190</v>
      </c>
      <c r="D32" s="373" t="s">
        <v>191</v>
      </c>
      <c r="E32" s="373" t="s">
        <v>192</v>
      </c>
      <c r="F32" s="14">
        <v>7</v>
      </c>
      <c r="G32" s="14"/>
      <c r="H32" s="13" t="s">
        <v>193</v>
      </c>
      <c r="I32" s="375" t="s">
        <v>194</v>
      </c>
      <c r="J32" s="14">
        <v>7</v>
      </c>
      <c r="K32" s="13" t="s">
        <v>195</v>
      </c>
      <c r="L32" s="14">
        <v>4</v>
      </c>
      <c r="M32" s="14">
        <f>F32*J32*L32</f>
        <v>196</v>
      </c>
      <c r="N32" s="253" t="s">
        <v>196</v>
      </c>
      <c r="O32" s="13" t="s">
        <v>197</v>
      </c>
      <c r="P32" s="277">
        <v>45940</v>
      </c>
      <c r="Q32" s="14">
        <v>7</v>
      </c>
      <c r="R32" s="14">
        <v>6</v>
      </c>
      <c r="S32" s="14">
        <v>4</v>
      </c>
      <c r="T32" s="12">
        <f>Q32*R32*S32</f>
        <v>168</v>
      </c>
    </row>
    <row r="33" spans="1:48" ht="56.25" customHeight="1">
      <c r="A33" s="440"/>
      <c r="B33" s="373"/>
      <c r="C33" s="373"/>
      <c r="D33" s="373"/>
      <c r="E33" s="373"/>
      <c r="F33" s="7">
        <v>7</v>
      </c>
      <c r="G33" s="7"/>
      <c r="H33" s="6" t="s">
        <v>198</v>
      </c>
      <c r="I33" s="367"/>
      <c r="J33" s="7">
        <v>6</v>
      </c>
      <c r="K33" s="6" t="s">
        <v>195</v>
      </c>
      <c r="L33" s="7">
        <v>4</v>
      </c>
      <c r="M33" s="7">
        <f t="shared" si="0"/>
        <v>168</v>
      </c>
      <c r="N33" s="6"/>
      <c r="O33" s="6"/>
      <c r="P33" s="35"/>
      <c r="Q33" s="7"/>
      <c r="R33" s="7"/>
      <c r="S33" s="7"/>
      <c r="T33" s="28"/>
      <c r="U33" s="807"/>
      <c r="V33" s="807"/>
      <c r="W33" s="807"/>
      <c r="X33" s="807"/>
      <c r="Y33" s="807"/>
      <c r="Z33" s="807"/>
      <c r="AA33" s="807"/>
      <c r="AB33" s="807"/>
      <c r="AC33" s="807"/>
      <c r="AD33" s="807"/>
      <c r="AE33" s="807"/>
      <c r="AF33" s="807"/>
      <c r="AG33" s="807"/>
      <c r="AH33" s="807"/>
      <c r="AI33" s="807"/>
      <c r="AJ33" s="807"/>
      <c r="AK33" s="807"/>
      <c r="AL33" s="807"/>
      <c r="AM33" s="807"/>
      <c r="AN33" s="807"/>
      <c r="AO33" s="807"/>
      <c r="AP33" s="807"/>
    </row>
    <row r="34" spans="1:48" ht="20.100000000000001">
      <c r="A34" s="440"/>
      <c r="B34" s="373"/>
      <c r="C34" s="373"/>
      <c r="D34" s="375"/>
      <c r="E34" s="375"/>
      <c r="F34" s="7">
        <v>7</v>
      </c>
      <c r="G34" s="7"/>
      <c r="H34" s="6" t="s">
        <v>199</v>
      </c>
      <c r="I34" s="367"/>
      <c r="J34" s="7">
        <v>6</v>
      </c>
      <c r="K34" s="6" t="s">
        <v>195</v>
      </c>
      <c r="L34" s="7">
        <v>4</v>
      </c>
      <c r="M34" s="7">
        <f t="shared" si="0"/>
        <v>168</v>
      </c>
      <c r="N34" s="6"/>
      <c r="O34" s="6"/>
      <c r="P34" s="6"/>
      <c r="Q34" s="7"/>
      <c r="R34" s="7"/>
      <c r="S34" s="7"/>
      <c r="T34" s="28"/>
      <c r="U34" s="807"/>
      <c r="V34" s="807"/>
      <c r="W34" s="807"/>
      <c r="X34" s="807"/>
      <c r="Y34" s="807"/>
      <c r="Z34" s="807"/>
      <c r="AA34" s="807"/>
      <c r="AB34" s="807"/>
      <c r="AC34" s="807"/>
      <c r="AD34" s="807"/>
      <c r="AE34" s="807"/>
      <c r="AF34" s="807"/>
      <c r="AG34" s="807"/>
      <c r="AH34" s="807"/>
      <c r="AI34" s="807"/>
      <c r="AJ34" s="807"/>
      <c r="AK34" s="807"/>
      <c r="AL34" s="807"/>
      <c r="AM34" s="807"/>
      <c r="AN34" s="807"/>
      <c r="AO34" s="807"/>
      <c r="AP34" s="807"/>
    </row>
    <row r="35" spans="1:48" ht="24.6" customHeight="1">
      <c r="A35" s="440"/>
      <c r="B35" s="373"/>
      <c r="C35" s="373"/>
      <c r="D35" s="372" t="s">
        <v>200</v>
      </c>
      <c r="E35" s="372" t="s">
        <v>201</v>
      </c>
      <c r="F35" s="385">
        <v>7</v>
      </c>
      <c r="G35" s="25"/>
      <c r="H35" s="24" t="s">
        <v>202</v>
      </c>
      <c r="I35" s="24" t="s">
        <v>203</v>
      </c>
      <c r="J35" s="25">
        <v>3</v>
      </c>
      <c r="K35" s="24" t="s">
        <v>204</v>
      </c>
      <c r="L35" s="25">
        <v>8</v>
      </c>
      <c r="M35" s="25">
        <f t="shared" si="0"/>
        <v>168</v>
      </c>
      <c r="N35" s="258" t="s">
        <v>205</v>
      </c>
      <c r="O35" s="258" t="s">
        <v>206</v>
      </c>
      <c r="P35" s="267">
        <v>45747</v>
      </c>
      <c r="Q35" s="25">
        <v>7</v>
      </c>
      <c r="R35" s="25">
        <v>3</v>
      </c>
      <c r="S35" s="25">
        <v>7</v>
      </c>
      <c r="T35" s="26">
        <f t="shared" ref="T35" si="1">Q35*R35*S35</f>
        <v>147</v>
      </c>
      <c r="U35" s="807"/>
      <c r="V35" s="807"/>
      <c r="W35" s="807"/>
      <c r="X35" s="807"/>
      <c r="Y35" s="807"/>
      <c r="Z35" s="807"/>
      <c r="AA35" s="807"/>
      <c r="AB35" s="807"/>
      <c r="AC35" s="807"/>
      <c r="AD35" s="807"/>
      <c r="AE35" s="807"/>
      <c r="AF35" s="807"/>
      <c r="AG35" s="807"/>
      <c r="AH35" s="807"/>
      <c r="AI35" s="807"/>
      <c r="AJ35" s="807"/>
      <c r="AK35" s="807"/>
      <c r="AL35" s="807"/>
      <c r="AM35" s="807"/>
      <c r="AN35" s="807"/>
      <c r="AO35" s="807"/>
      <c r="AP35" s="807"/>
    </row>
    <row r="36" spans="1:48" s="107" customFormat="1" ht="20.100000000000001">
      <c r="A36" s="440"/>
      <c r="B36" s="373"/>
      <c r="C36" s="373"/>
      <c r="D36" s="375"/>
      <c r="E36" s="375"/>
      <c r="F36" s="399"/>
      <c r="G36" s="25"/>
      <c r="H36" s="24" t="s">
        <v>207</v>
      </c>
      <c r="I36" s="24" t="s">
        <v>208</v>
      </c>
      <c r="J36" s="25">
        <v>4</v>
      </c>
      <c r="K36" s="24" t="s">
        <v>209</v>
      </c>
      <c r="L36" s="25">
        <v>6</v>
      </c>
      <c r="M36" s="25">
        <f>F35*J36*L36</f>
        <v>168</v>
      </c>
      <c r="N36" s="24"/>
      <c r="O36" s="24"/>
      <c r="P36" s="24"/>
      <c r="Q36" s="25"/>
      <c r="R36" s="25"/>
      <c r="S36" s="25"/>
      <c r="T36" s="26"/>
      <c r="U36" s="807"/>
      <c r="V36" s="807"/>
      <c r="W36" s="807"/>
      <c r="X36" s="807"/>
      <c r="Y36" s="807"/>
      <c r="Z36" s="807"/>
      <c r="AA36" s="807"/>
      <c r="AB36" s="807"/>
      <c r="AC36" s="807"/>
      <c r="AD36" s="807"/>
      <c r="AE36" s="807"/>
      <c r="AF36" s="807"/>
      <c r="AG36" s="807"/>
      <c r="AH36" s="807"/>
      <c r="AI36" s="807"/>
      <c r="AJ36" s="807"/>
      <c r="AK36" s="807"/>
      <c r="AL36" s="807"/>
      <c r="AM36" s="807"/>
      <c r="AN36" s="807"/>
      <c r="AO36" s="807"/>
      <c r="AP36" s="807"/>
      <c r="AQ36" s="108"/>
      <c r="AR36" s="108"/>
      <c r="AS36" s="108"/>
      <c r="AT36" s="108"/>
      <c r="AU36" s="108"/>
      <c r="AV36" s="108"/>
    </row>
    <row r="37" spans="1:48" s="107" customFormat="1">
      <c r="A37" s="440"/>
      <c r="B37" s="373"/>
      <c r="C37" s="373"/>
      <c r="D37" s="372" t="s">
        <v>210</v>
      </c>
      <c r="E37" s="372" t="s">
        <v>211</v>
      </c>
      <c r="F37" s="385">
        <v>7</v>
      </c>
      <c r="G37" s="385"/>
      <c r="H37" s="372" t="s">
        <v>212</v>
      </c>
      <c r="I37" s="372" t="s">
        <v>213</v>
      </c>
      <c r="J37" s="385">
        <v>4</v>
      </c>
      <c r="K37" s="372" t="s">
        <v>209</v>
      </c>
      <c r="L37" s="385">
        <v>5</v>
      </c>
      <c r="M37" s="385">
        <f>IF(F37="","",F37*J37*L37)</f>
        <v>140</v>
      </c>
      <c r="N37" s="24"/>
      <c r="O37" s="24"/>
      <c r="P37" s="27"/>
      <c r="Q37" s="25"/>
      <c r="R37" s="25"/>
      <c r="S37" s="25"/>
      <c r="T37" s="26">
        <f>Q37*R37*S37</f>
        <v>0</v>
      </c>
      <c r="U37" s="807"/>
      <c r="V37" s="807"/>
      <c r="W37" s="807"/>
      <c r="X37" s="807"/>
      <c r="Y37" s="807"/>
      <c r="Z37" s="807"/>
      <c r="AA37" s="807"/>
      <c r="AB37" s="807"/>
      <c r="AC37" s="807"/>
      <c r="AD37" s="807"/>
      <c r="AE37" s="807"/>
      <c r="AF37" s="807"/>
      <c r="AG37" s="807"/>
      <c r="AH37" s="807"/>
      <c r="AI37" s="807"/>
      <c r="AJ37" s="807"/>
      <c r="AK37" s="807"/>
      <c r="AL37" s="807"/>
      <c r="AM37" s="807"/>
      <c r="AN37" s="807"/>
      <c r="AO37" s="807"/>
      <c r="AP37" s="807"/>
      <c r="AQ37" s="108"/>
      <c r="AR37" s="108"/>
      <c r="AS37" s="108"/>
      <c r="AT37" s="108"/>
      <c r="AU37" s="108"/>
      <c r="AV37" s="108"/>
    </row>
    <row r="38" spans="1:48" s="107" customFormat="1" ht="90" customHeight="1" thickBot="1">
      <c r="A38" s="441"/>
      <c r="B38" s="374"/>
      <c r="C38" s="374"/>
      <c r="D38" s="374"/>
      <c r="E38" s="374"/>
      <c r="F38" s="386"/>
      <c r="G38" s="386"/>
      <c r="H38" s="374"/>
      <c r="I38" s="374"/>
      <c r="J38" s="386"/>
      <c r="K38" s="374"/>
      <c r="L38" s="386"/>
      <c r="M38" s="386"/>
      <c r="N38" s="9"/>
      <c r="O38" s="9"/>
      <c r="P38" s="27"/>
      <c r="Q38" s="116"/>
      <c r="R38" s="116"/>
      <c r="S38" s="116"/>
      <c r="T38" s="12">
        <f>Q38*R38*S38</f>
        <v>0</v>
      </c>
      <c r="U38" s="807"/>
      <c r="V38" s="807"/>
      <c r="W38" s="807"/>
      <c r="X38" s="807"/>
      <c r="Y38" s="807"/>
      <c r="Z38" s="807"/>
      <c r="AA38" s="807"/>
      <c r="AB38" s="807"/>
      <c r="AC38" s="807"/>
      <c r="AD38" s="807"/>
      <c r="AE38" s="807"/>
      <c r="AF38" s="807"/>
      <c r="AG38" s="807"/>
      <c r="AH38" s="807"/>
      <c r="AI38" s="807"/>
      <c r="AJ38" s="807"/>
      <c r="AK38" s="807"/>
      <c r="AL38" s="807"/>
      <c r="AM38" s="807"/>
      <c r="AN38" s="807"/>
      <c r="AO38" s="807"/>
      <c r="AP38" s="807"/>
      <c r="AQ38" s="108"/>
      <c r="AR38" s="108"/>
      <c r="AS38" s="108"/>
      <c r="AT38" s="108"/>
      <c r="AU38" s="108"/>
      <c r="AV38" s="108"/>
    </row>
    <row r="39" spans="1:48" s="107" customFormat="1" ht="30">
      <c r="A39" s="390">
        <v>6</v>
      </c>
      <c r="B39" s="388" t="s">
        <v>214</v>
      </c>
      <c r="C39" s="388" t="s">
        <v>215</v>
      </c>
      <c r="D39" s="389" t="s">
        <v>216</v>
      </c>
      <c r="E39" s="389" t="s">
        <v>217</v>
      </c>
      <c r="F39" s="409">
        <v>6</v>
      </c>
      <c r="G39" s="409"/>
      <c r="H39" s="5" t="s">
        <v>218</v>
      </c>
      <c r="I39" s="5" t="s">
        <v>219</v>
      </c>
      <c r="J39" s="43">
        <v>3</v>
      </c>
      <c r="K39" s="389" t="s">
        <v>220</v>
      </c>
      <c r="L39" s="409">
        <v>7</v>
      </c>
      <c r="M39" s="43">
        <f t="shared" si="0"/>
        <v>126</v>
      </c>
      <c r="N39" s="5"/>
      <c r="O39" s="5"/>
      <c r="P39" s="5"/>
      <c r="Q39" s="43"/>
      <c r="R39" s="43"/>
      <c r="S39" s="43"/>
      <c r="T39" s="44"/>
      <c r="U39" s="807"/>
      <c r="V39" s="807"/>
      <c r="W39" s="807"/>
      <c r="X39" s="807"/>
      <c r="Y39" s="807"/>
      <c r="Z39" s="807"/>
      <c r="AA39" s="807"/>
      <c r="AB39" s="807"/>
      <c r="AC39" s="807"/>
      <c r="AD39" s="807"/>
      <c r="AE39" s="807"/>
      <c r="AF39" s="807"/>
      <c r="AG39" s="807"/>
      <c r="AH39" s="807"/>
      <c r="AI39" s="807"/>
      <c r="AJ39" s="807"/>
      <c r="AK39" s="807"/>
      <c r="AL39" s="807"/>
      <c r="AM39" s="807"/>
      <c r="AN39" s="807"/>
      <c r="AO39" s="807"/>
      <c r="AP39" s="807"/>
      <c r="AQ39" s="108"/>
      <c r="AR39" s="108"/>
      <c r="AS39" s="108"/>
      <c r="AT39" s="108"/>
      <c r="AU39" s="108"/>
      <c r="AV39" s="108"/>
    </row>
    <row r="40" spans="1:48" s="107" customFormat="1" ht="30">
      <c r="A40" s="439"/>
      <c r="B40" s="375"/>
      <c r="C40" s="375"/>
      <c r="D40" s="375"/>
      <c r="E40" s="375"/>
      <c r="F40" s="399"/>
      <c r="G40" s="399"/>
      <c r="H40" s="13" t="s">
        <v>221</v>
      </c>
      <c r="I40" s="13" t="s">
        <v>222</v>
      </c>
      <c r="J40" s="14">
        <v>3</v>
      </c>
      <c r="K40" s="375"/>
      <c r="L40" s="399"/>
      <c r="M40" s="14">
        <f>F39*J40*L39</f>
        <v>126</v>
      </c>
      <c r="N40" s="55"/>
      <c r="O40" s="55"/>
      <c r="P40" s="55"/>
      <c r="Q40" s="56"/>
      <c r="R40" s="56"/>
      <c r="S40" s="56"/>
      <c r="T40" s="57">
        <f>PRODUCT(Q40:S40)</f>
        <v>0</v>
      </c>
      <c r="U40" s="807"/>
      <c r="V40" s="807"/>
      <c r="W40" s="807"/>
      <c r="X40" s="807"/>
      <c r="Y40" s="807"/>
      <c r="Z40" s="807"/>
      <c r="AA40" s="807"/>
      <c r="AB40" s="807"/>
      <c r="AC40" s="807"/>
      <c r="AD40" s="807"/>
      <c r="AE40" s="807"/>
      <c r="AF40" s="807"/>
      <c r="AG40" s="807"/>
      <c r="AH40" s="807"/>
      <c r="AI40" s="807"/>
      <c r="AJ40" s="807"/>
      <c r="AK40" s="807"/>
      <c r="AL40" s="807"/>
      <c r="AM40" s="807"/>
      <c r="AN40" s="807"/>
      <c r="AO40" s="807"/>
      <c r="AP40" s="807"/>
      <c r="AQ40" s="108"/>
      <c r="AR40" s="108"/>
      <c r="AS40" s="108"/>
      <c r="AT40" s="108"/>
      <c r="AU40" s="108"/>
      <c r="AV40" s="108"/>
    </row>
    <row r="41" spans="1:48" s="107" customFormat="1" ht="65.25" customHeight="1">
      <c r="A41" s="391"/>
      <c r="B41" s="367"/>
      <c r="C41" s="367"/>
      <c r="D41" s="372" t="s">
        <v>223</v>
      </c>
      <c r="E41" s="372" t="s">
        <v>224</v>
      </c>
      <c r="F41" s="385">
        <v>6</v>
      </c>
      <c r="G41" s="385"/>
      <c r="H41" s="6" t="s">
        <v>225</v>
      </c>
      <c r="I41" s="6" t="s">
        <v>226</v>
      </c>
      <c r="J41" s="7">
        <v>3</v>
      </c>
      <c r="K41" s="24" t="s">
        <v>220</v>
      </c>
      <c r="L41" s="385">
        <v>7</v>
      </c>
      <c r="M41" s="7">
        <f t="shared" si="0"/>
        <v>126</v>
      </c>
      <c r="N41" s="58"/>
      <c r="O41" s="58"/>
      <c r="P41" s="58"/>
      <c r="Q41" s="59"/>
      <c r="R41" s="59"/>
      <c r="S41" s="59"/>
      <c r="T41" s="60">
        <f>PRODUCT(Q41,R41,S41)</f>
        <v>0</v>
      </c>
      <c r="U41" s="807"/>
      <c r="V41" s="807"/>
      <c r="W41" s="807"/>
      <c r="X41" s="807"/>
      <c r="Y41" s="807"/>
      <c r="Z41" s="807"/>
      <c r="AA41" s="807"/>
      <c r="AB41" s="807"/>
      <c r="AC41" s="807"/>
      <c r="AD41" s="807"/>
      <c r="AE41" s="807"/>
      <c r="AF41" s="807"/>
      <c r="AG41" s="807"/>
      <c r="AH41" s="807"/>
      <c r="AI41" s="807"/>
      <c r="AJ41" s="807"/>
      <c r="AK41" s="807"/>
      <c r="AL41" s="807"/>
      <c r="AM41" s="807"/>
      <c r="AN41" s="807"/>
      <c r="AO41" s="807"/>
      <c r="AP41" s="807"/>
      <c r="AQ41" s="108"/>
      <c r="AR41" s="108"/>
      <c r="AS41" s="108"/>
      <c r="AT41" s="108"/>
      <c r="AU41" s="108"/>
      <c r="AV41" s="108"/>
    </row>
    <row r="42" spans="1:48" s="107" customFormat="1" ht="30">
      <c r="A42" s="392"/>
      <c r="B42" s="372"/>
      <c r="C42" s="372"/>
      <c r="D42" s="375"/>
      <c r="E42" s="375"/>
      <c r="F42" s="399"/>
      <c r="G42" s="399"/>
      <c r="H42" s="13" t="s">
        <v>221</v>
      </c>
      <c r="I42" s="13" t="s">
        <v>222</v>
      </c>
      <c r="J42" s="25">
        <v>3</v>
      </c>
      <c r="K42" s="24" t="s">
        <v>227</v>
      </c>
      <c r="L42" s="399"/>
      <c r="M42" s="14">
        <f>F41*J42*L41</f>
        <v>126</v>
      </c>
      <c r="N42" s="55"/>
      <c r="O42" s="55"/>
      <c r="P42" s="55"/>
      <c r="Q42" s="56"/>
      <c r="R42" s="56"/>
      <c r="S42" s="56"/>
      <c r="T42" s="57"/>
      <c r="U42" s="807"/>
      <c r="V42" s="807"/>
      <c r="W42" s="807"/>
      <c r="X42" s="807"/>
      <c r="Y42" s="807"/>
      <c r="Z42" s="807"/>
      <c r="AA42" s="807"/>
      <c r="AB42" s="807"/>
      <c r="AC42" s="807"/>
      <c r="AD42" s="807"/>
      <c r="AE42" s="807"/>
      <c r="AF42" s="807"/>
      <c r="AG42" s="807"/>
      <c r="AH42" s="807"/>
      <c r="AI42" s="807"/>
      <c r="AJ42" s="807"/>
      <c r="AK42" s="807"/>
      <c r="AL42" s="807"/>
      <c r="AM42" s="807"/>
      <c r="AN42" s="807"/>
      <c r="AO42" s="807"/>
      <c r="AP42" s="807"/>
      <c r="AQ42" s="108"/>
      <c r="AR42" s="108"/>
      <c r="AS42" s="108"/>
      <c r="AT42" s="108"/>
      <c r="AU42" s="108"/>
      <c r="AV42" s="108"/>
    </row>
    <row r="43" spans="1:48" s="107" customFormat="1" ht="60.75" customHeight="1" thickBot="1">
      <c r="A43" s="393"/>
      <c r="B43" s="372"/>
      <c r="C43" s="372"/>
      <c r="D43" s="24" t="s">
        <v>228</v>
      </c>
      <c r="E43" s="24" t="s">
        <v>229</v>
      </c>
      <c r="F43" s="25">
        <v>6</v>
      </c>
      <c r="G43" s="25"/>
      <c r="H43" s="24" t="s">
        <v>176</v>
      </c>
      <c r="I43" s="24" t="s">
        <v>230</v>
      </c>
      <c r="J43" s="25">
        <v>3</v>
      </c>
      <c r="K43" s="24" t="s">
        <v>227</v>
      </c>
      <c r="L43" s="25">
        <v>7</v>
      </c>
      <c r="M43" s="25">
        <f>F43*J43*L43</f>
        <v>126</v>
      </c>
      <c r="N43" s="24"/>
      <c r="O43" s="24"/>
      <c r="P43" s="24"/>
      <c r="Q43" s="25"/>
      <c r="R43" s="25"/>
      <c r="S43" s="25"/>
      <c r="T43" s="26"/>
      <c r="U43" s="807"/>
      <c r="V43" s="807"/>
      <c r="W43" s="807"/>
      <c r="X43" s="807"/>
      <c r="Y43" s="807"/>
      <c r="Z43" s="807"/>
      <c r="AA43" s="807"/>
      <c r="AB43" s="807"/>
      <c r="AC43" s="807"/>
      <c r="AD43" s="807"/>
      <c r="AE43" s="807"/>
      <c r="AF43" s="807"/>
      <c r="AG43" s="807"/>
      <c r="AH43" s="807"/>
      <c r="AI43" s="807"/>
      <c r="AJ43" s="807"/>
      <c r="AK43" s="807"/>
      <c r="AL43" s="807"/>
      <c r="AM43" s="807"/>
      <c r="AN43" s="807"/>
      <c r="AO43" s="807"/>
      <c r="AP43" s="807"/>
      <c r="AQ43" s="108"/>
      <c r="AR43" s="108"/>
      <c r="AS43" s="108"/>
      <c r="AT43" s="108"/>
      <c r="AU43" s="108"/>
      <c r="AV43" s="108"/>
    </row>
    <row r="44" spans="1:48" s="107" customFormat="1" ht="30">
      <c r="A44" s="437">
        <v>7</v>
      </c>
      <c r="B44" s="438" t="s">
        <v>231</v>
      </c>
      <c r="C44" s="388" t="s">
        <v>232</v>
      </c>
      <c r="D44" s="388" t="s">
        <v>233</v>
      </c>
      <c r="E44" s="388" t="s">
        <v>234</v>
      </c>
      <c r="F44" s="43">
        <v>7</v>
      </c>
      <c r="G44" s="43"/>
      <c r="H44" s="5" t="s">
        <v>235</v>
      </c>
      <c r="I44" s="5" t="s">
        <v>236</v>
      </c>
      <c r="J44" s="43">
        <v>6</v>
      </c>
      <c r="K44" s="5" t="s">
        <v>237</v>
      </c>
      <c r="L44" s="43">
        <v>8</v>
      </c>
      <c r="M44" s="43">
        <f>IF(F44="","",F44*J44*L44)</f>
        <v>336</v>
      </c>
      <c r="N44" s="5"/>
      <c r="O44" s="5"/>
      <c r="P44" s="5"/>
      <c r="Q44" s="43"/>
      <c r="R44" s="43"/>
      <c r="S44" s="43"/>
      <c r="T44" s="44"/>
      <c r="U44" s="807"/>
      <c r="V44" s="807"/>
      <c r="W44" s="807"/>
      <c r="X44" s="807"/>
      <c r="Y44" s="807"/>
      <c r="Z44" s="807"/>
      <c r="AA44" s="807"/>
      <c r="AB44" s="807"/>
      <c r="AC44" s="807"/>
      <c r="AD44" s="807"/>
      <c r="AE44" s="807"/>
      <c r="AF44" s="807"/>
      <c r="AG44" s="807"/>
      <c r="AH44" s="807"/>
      <c r="AI44" s="807"/>
      <c r="AJ44" s="807"/>
      <c r="AK44" s="807"/>
      <c r="AL44" s="807"/>
      <c r="AM44" s="807"/>
      <c r="AN44" s="807"/>
      <c r="AO44" s="807"/>
      <c r="AP44" s="807"/>
      <c r="AQ44" s="108"/>
      <c r="AR44" s="108"/>
      <c r="AS44" s="108"/>
      <c r="AT44" s="108"/>
      <c r="AU44" s="108"/>
      <c r="AV44" s="108"/>
    </row>
    <row r="45" spans="1:48" s="107" customFormat="1" ht="30">
      <c r="A45" s="435"/>
      <c r="B45" s="436"/>
      <c r="C45" s="367"/>
      <c r="D45" s="367"/>
      <c r="E45" s="367"/>
      <c r="F45" s="7">
        <v>7</v>
      </c>
      <c r="G45" s="7"/>
      <c r="H45" s="6" t="s">
        <v>238</v>
      </c>
      <c r="I45" s="6" t="s">
        <v>239</v>
      </c>
      <c r="J45" s="7">
        <v>3</v>
      </c>
      <c r="K45" s="6" t="s">
        <v>240</v>
      </c>
      <c r="L45" s="7">
        <v>6</v>
      </c>
      <c r="M45" s="7">
        <f>IF(F45="","",F45*J45*L45)</f>
        <v>126</v>
      </c>
      <c r="N45" s="6"/>
      <c r="O45" s="6"/>
      <c r="P45" s="6"/>
      <c r="Q45" s="7"/>
      <c r="R45" s="7"/>
      <c r="S45" s="7"/>
      <c r="T45" s="28"/>
      <c r="U45" s="807"/>
      <c r="V45" s="807"/>
      <c r="W45" s="807"/>
      <c r="X45" s="807"/>
      <c r="Y45" s="807"/>
      <c r="Z45" s="807"/>
      <c r="AA45" s="807"/>
      <c r="AB45" s="807"/>
      <c r="AC45" s="807"/>
      <c r="AD45" s="807"/>
      <c r="AE45" s="807"/>
      <c r="AF45" s="807"/>
      <c r="AG45" s="807"/>
      <c r="AH45" s="807"/>
      <c r="AI45" s="807"/>
      <c r="AJ45" s="807"/>
      <c r="AK45" s="807"/>
      <c r="AL45" s="807"/>
      <c r="AM45" s="807"/>
      <c r="AN45" s="807"/>
      <c r="AO45" s="807"/>
      <c r="AP45" s="807"/>
      <c r="AQ45" s="108"/>
      <c r="AR45" s="108"/>
      <c r="AS45" s="108"/>
      <c r="AT45" s="108"/>
      <c r="AU45" s="108"/>
      <c r="AV45" s="108"/>
    </row>
    <row r="46" spans="1:48" s="107" customFormat="1" ht="22.5" customHeight="1">
      <c r="A46" s="435"/>
      <c r="B46" s="436"/>
      <c r="C46" s="372" t="s">
        <v>241</v>
      </c>
      <c r="D46" s="372" t="s">
        <v>242</v>
      </c>
      <c r="E46" s="372" t="s">
        <v>243</v>
      </c>
      <c r="F46" s="385">
        <v>7</v>
      </c>
      <c r="G46" s="385"/>
      <c r="H46" s="372" t="s">
        <v>244</v>
      </c>
      <c r="I46" s="372" t="s">
        <v>245</v>
      </c>
      <c r="J46" s="385">
        <v>3</v>
      </c>
      <c r="K46" s="372" t="s">
        <v>246</v>
      </c>
      <c r="L46" s="385">
        <v>8</v>
      </c>
      <c r="M46" s="385">
        <f>IF(F46="","",F46*J46*L46)</f>
        <v>168</v>
      </c>
      <c r="N46" s="6"/>
      <c r="O46" s="6"/>
      <c r="P46" s="6"/>
      <c r="Q46" s="368"/>
      <c r="R46" s="368"/>
      <c r="S46" s="368"/>
      <c r="T46" s="412">
        <f>S46*R46*Q46</f>
        <v>0</v>
      </c>
      <c r="U46" s="807"/>
      <c r="V46" s="807"/>
      <c r="W46" s="807"/>
      <c r="X46" s="807"/>
      <c r="Y46" s="807"/>
      <c r="Z46" s="807"/>
      <c r="AA46" s="807"/>
      <c r="AB46" s="807"/>
      <c r="AC46" s="807"/>
      <c r="AD46" s="807"/>
      <c r="AE46" s="807"/>
      <c r="AF46" s="807"/>
      <c r="AG46" s="807"/>
      <c r="AH46" s="807"/>
      <c r="AI46" s="807"/>
      <c r="AJ46" s="807"/>
      <c r="AK46" s="807"/>
      <c r="AL46" s="807"/>
      <c r="AM46" s="807"/>
      <c r="AN46" s="807"/>
      <c r="AO46" s="807"/>
      <c r="AP46" s="807"/>
      <c r="AQ46" s="108"/>
      <c r="AR46" s="108"/>
      <c r="AS46" s="108"/>
      <c r="AT46" s="108"/>
      <c r="AU46" s="108"/>
      <c r="AV46" s="108"/>
    </row>
    <row r="47" spans="1:48" s="107" customFormat="1">
      <c r="A47" s="435"/>
      <c r="B47" s="436"/>
      <c r="C47" s="373"/>
      <c r="D47" s="373"/>
      <c r="E47" s="373"/>
      <c r="F47" s="398"/>
      <c r="G47" s="398"/>
      <c r="H47" s="373"/>
      <c r="I47" s="373"/>
      <c r="J47" s="398"/>
      <c r="K47" s="373"/>
      <c r="L47" s="398"/>
      <c r="M47" s="398"/>
      <c r="N47" s="6"/>
      <c r="O47" s="6"/>
      <c r="P47" s="6"/>
      <c r="Q47" s="368"/>
      <c r="R47" s="368"/>
      <c r="S47" s="368"/>
      <c r="T47" s="412"/>
      <c r="U47" s="807"/>
      <c r="V47" s="807"/>
      <c r="W47" s="807"/>
      <c r="X47" s="807"/>
      <c r="Y47" s="807"/>
      <c r="Z47" s="807"/>
      <c r="AA47" s="807"/>
      <c r="AB47" s="807"/>
      <c r="AC47" s="807"/>
      <c r="AD47" s="807"/>
      <c r="AE47" s="807"/>
      <c r="AF47" s="807"/>
      <c r="AG47" s="807"/>
      <c r="AH47" s="807"/>
      <c r="AI47" s="807"/>
      <c r="AJ47" s="807"/>
      <c r="AK47" s="807"/>
      <c r="AL47" s="807"/>
      <c r="AM47" s="807"/>
      <c r="AN47" s="807"/>
      <c r="AO47" s="807"/>
      <c r="AP47" s="807"/>
      <c r="AQ47" s="108"/>
      <c r="AR47" s="108"/>
      <c r="AS47" s="108"/>
      <c r="AT47" s="108"/>
      <c r="AU47" s="108"/>
      <c r="AV47" s="108"/>
    </row>
    <row r="48" spans="1:48" s="107" customFormat="1">
      <c r="A48" s="435"/>
      <c r="B48" s="260"/>
      <c r="C48" s="373"/>
      <c r="D48" s="373"/>
      <c r="E48" s="373"/>
      <c r="F48" s="398"/>
      <c r="G48" s="398"/>
      <c r="H48" s="373"/>
      <c r="I48" s="373"/>
      <c r="J48" s="398"/>
      <c r="K48" s="373"/>
      <c r="L48" s="398"/>
      <c r="M48" s="398"/>
      <c r="N48" s="6"/>
      <c r="O48" s="6"/>
      <c r="P48" s="6"/>
      <c r="Q48" s="385"/>
      <c r="R48" s="385"/>
      <c r="S48" s="385"/>
      <c r="T48" s="400">
        <f>Q48*R48*S48</f>
        <v>0</v>
      </c>
      <c r="U48" s="807"/>
      <c r="V48" s="807"/>
      <c r="W48" s="807"/>
      <c r="X48" s="807"/>
      <c r="Y48" s="807"/>
      <c r="Z48" s="807"/>
      <c r="AA48" s="807"/>
      <c r="AB48" s="807"/>
      <c r="AC48" s="807"/>
      <c r="AD48" s="807"/>
      <c r="AE48" s="807"/>
      <c r="AF48" s="807"/>
      <c r="AG48" s="807"/>
      <c r="AH48" s="807"/>
      <c r="AI48" s="807"/>
      <c r="AJ48" s="807"/>
      <c r="AK48" s="807"/>
      <c r="AL48" s="807"/>
      <c r="AM48" s="807"/>
      <c r="AN48" s="807"/>
      <c r="AO48" s="807"/>
      <c r="AP48" s="807"/>
      <c r="AQ48" s="108"/>
      <c r="AR48" s="108"/>
      <c r="AS48" s="108"/>
      <c r="AT48" s="108"/>
      <c r="AU48" s="108"/>
      <c r="AV48" s="108"/>
    </row>
    <row r="49" spans="1:48" s="107" customFormat="1">
      <c r="A49" s="435"/>
      <c r="B49" s="260"/>
      <c r="C49" s="373"/>
      <c r="D49" s="373"/>
      <c r="E49" s="373"/>
      <c r="F49" s="398"/>
      <c r="G49" s="398"/>
      <c r="H49" s="373"/>
      <c r="I49" s="373"/>
      <c r="J49" s="398"/>
      <c r="K49" s="373"/>
      <c r="L49" s="398"/>
      <c r="M49" s="398"/>
      <c r="N49" s="6"/>
      <c r="O49" s="6"/>
      <c r="P49" s="6"/>
      <c r="Q49" s="398"/>
      <c r="R49" s="398"/>
      <c r="S49" s="398"/>
      <c r="T49" s="433"/>
      <c r="U49" s="807"/>
      <c r="V49" s="807"/>
      <c r="W49" s="807"/>
      <c r="X49" s="807"/>
      <c r="Y49" s="807"/>
      <c r="Z49" s="807"/>
      <c r="AA49" s="807"/>
      <c r="AB49" s="807"/>
      <c r="AC49" s="807"/>
      <c r="AD49" s="807"/>
      <c r="AE49" s="807"/>
      <c r="AF49" s="807"/>
      <c r="AG49" s="807"/>
      <c r="AH49" s="807"/>
      <c r="AI49" s="807"/>
      <c r="AJ49" s="807"/>
      <c r="AK49" s="807"/>
      <c r="AL49" s="807"/>
      <c r="AM49" s="807"/>
      <c r="AN49" s="807"/>
      <c r="AO49" s="807"/>
      <c r="AP49" s="807"/>
      <c r="AQ49" s="108"/>
      <c r="AR49" s="108"/>
      <c r="AS49" s="108"/>
      <c r="AT49" s="108"/>
      <c r="AU49" s="108"/>
      <c r="AV49" s="108"/>
    </row>
    <row r="50" spans="1:48" s="107" customFormat="1">
      <c r="A50" s="435"/>
      <c r="B50" s="260"/>
      <c r="C50" s="373"/>
      <c r="D50" s="373"/>
      <c r="E50" s="373"/>
      <c r="F50" s="398"/>
      <c r="G50" s="398"/>
      <c r="H50" s="373"/>
      <c r="I50" s="373"/>
      <c r="J50" s="398"/>
      <c r="K50" s="373"/>
      <c r="L50" s="398"/>
      <c r="M50" s="398"/>
      <c r="N50" s="6"/>
      <c r="O50" s="6"/>
      <c r="P50" s="6"/>
      <c r="Q50" s="398"/>
      <c r="R50" s="398"/>
      <c r="S50" s="398"/>
      <c r="T50" s="433"/>
      <c r="U50" s="807"/>
      <c r="V50" s="807"/>
      <c r="W50" s="807"/>
      <c r="X50" s="807"/>
      <c r="Y50" s="807"/>
      <c r="Z50" s="807"/>
      <c r="AA50" s="807"/>
      <c r="AB50" s="807"/>
      <c r="AC50" s="807"/>
      <c r="AD50" s="807"/>
      <c r="AE50" s="807"/>
      <c r="AF50" s="807"/>
      <c r="AG50" s="807"/>
      <c r="AH50" s="807"/>
      <c r="AI50" s="807"/>
      <c r="AJ50" s="807"/>
      <c r="AK50" s="807"/>
      <c r="AL50" s="807"/>
      <c r="AM50" s="807"/>
      <c r="AN50" s="807"/>
      <c r="AO50" s="807"/>
      <c r="AP50" s="807"/>
      <c r="AQ50" s="108"/>
      <c r="AR50" s="108"/>
      <c r="AS50" s="108"/>
      <c r="AT50" s="108"/>
      <c r="AU50" s="108"/>
      <c r="AV50" s="108"/>
    </row>
    <row r="51" spans="1:48" s="107" customFormat="1" ht="27" customHeight="1">
      <c r="A51" s="435"/>
      <c r="B51" s="260"/>
      <c r="C51" s="373"/>
      <c r="D51" s="373"/>
      <c r="E51" s="373"/>
      <c r="F51" s="398"/>
      <c r="G51" s="398"/>
      <c r="H51" s="373"/>
      <c r="I51" s="373"/>
      <c r="J51" s="398"/>
      <c r="K51" s="373"/>
      <c r="L51" s="398"/>
      <c r="M51" s="398"/>
      <c r="N51" s="6"/>
      <c r="O51" s="6"/>
      <c r="P51" s="6"/>
      <c r="Q51" s="398"/>
      <c r="R51" s="398"/>
      <c r="S51" s="398"/>
      <c r="T51" s="433"/>
      <c r="U51" s="807"/>
      <c r="V51" s="807"/>
      <c r="W51" s="807"/>
      <c r="X51" s="807"/>
      <c r="Y51" s="807"/>
      <c r="Z51" s="807"/>
      <c r="AA51" s="807"/>
      <c r="AB51" s="807"/>
      <c r="AC51" s="807"/>
      <c r="AD51" s="807"/>
      <c r="AE51" s="807"/>
      <c r="AF51" s="807"/>
      <c r="AG51" s="807"/>
      <c r="AH51" s="807"/>
      <c r="AI51" s="807"/>
      <c r="AJ51" s="807"/>
      <c r="AK51" s="807"/>
      <c r="AL51" s="807"/>
      <c r="AM51" s="807"/>
      <c r="AN51" s="807"/>
      <c r="AO51" s="807"/>
      <c r="AP51" s="807"/>
      <c r="AQ51" s="108"/>
      <c r="AR51" s="108"/>
      <c r="AS51" s="108"/>
      <c r="AT51" s="108"/>
      <c r="AU51" s="108"/>
      <c r="AV51" s="108"/>
    </row>
    <row r="52" spans="1:48" s="107" customFormat="1" ht="34.5" customHeight="1">
      <c r="A52" s="435"/>
      <c r="B52" s="260"/>
      <c r="C52" s="373"/>
      <c r="D52" s="373"/>
      <c r="E52" s="373"/>
      <c r="F52" s="398"/>
      <c r="G52" s="398"/>
      <c r="H52" s="373"/>
      <c r="I52" s="373"/>
      <c r="J52" s="398"/>
      <c r="K52" s="373"/>
      <c r="L52" s="398"/>
      <c r="M52" s="398"/>
      <c r="N52" s="6"/>
      <c r="O52" s="6"/>
      <c r="P52" s="6"/>
      <c r="Q52" s="398"/>
      <c r="R52" s="398"/>
      <c r="S52" s="398"/>
      <c r="T52" s="433"/>
      <c r="U52" s="807"/>
      <c r="V52" s="807"/>
      <c r="W52" s="807"/>
      <c r="X52" s="807"/>
      <c r="Y52" s="807"/>
      <c r="Z52" s="807"/>
      <c r="AA52" s="807"/>
      <c r="AB52" s="807"/>
      <c r="AC52" s="807"/>
      <c r="AD52" s="807"/>
      <c r="AE52" s="807"/>
      <c r="AF52" s="807"/>
      <c r="AG52" s="807"/>
      <c r="AH52" s="807"/>
      <c r="AI52" s="807"/>
      <c r="AJ52" s="807"/>
      <c r="AK52" s="807"/>
      <c r="AL52" s="807"/>
      <c r="AM52" s="807"/>
      <c r="AN52" s="807"/>
      <c r="AO52" s="807"/>
      <c r="AP52" s="807"/>
      <c r="AQ52" s="108"/>
      <c r="AR52" s="108"/>
      <c r="AS52" s="108"/>
      <c r="AT52" s="108"/>
      <c r="AU52" s="108"/>
      <c r="AV52" s="108"/>
    </row>
    <row r="53" spans="1:48" s="107" customFormat="1" ht="27" customHeight="1">
      <c r="A53" s="435"/>
      <c r="B53" s="260"/>
      <c r="C53" s="375"/>
      <c r="D53" s="375"/>
      <c r="E53" s="375"/>
      <c r="F53" s="399"/>
      <c r="G53" s="399"/>
      <c r="H53" s="375"/>
      <c r="I53" s="375"/>
      <c r="J53" s="399"/>
      <c r="K53" s="375"/>
      <c r="L53" s="399"/>
      <c r="M53" s="399"/>
      <c r="N53" s="6"/>
      <c r="O53" s="6"/>
      <c r="P53" s="6"/>
      <c r="Q53" s="399"/>
      <c r="R53" s="399"/>
      <c r="S53" s="399"/>
      <c r="T53" s="401"/>
      <c r="U53" s="807"/>
      <c r="V53" s="807"/>
      <c r="W53" s="807"/>
      <c r="X53" s="807"/>
      <c r="Y53" s="807"/>
      <c r="Z53" s="807"/>
      <c r="AA53" s="807"/>
      <c r="AB53" s="807"/>
      <c r="AC53" s="807"/>
      <c r="AD53" s="807"/>
      <c r="AE53" s="807"/>
      <c r="AF53" s="807"/>
      <c r="AG53" s="807"/>
      <c r="AH53" s="807"/>
      <c r="AI53" s="807"/>
      <c r="AJ53" s="807"/>
      <c r="AK53" s="807"/>
      <c r="AL53" s="807"/>
      <c r="AM53" s="807"/>
      <c r="AN53" s="807"/>
      <c r="AO53" s="807"/>
      <c r="AP53" s="807"/>
      <c r="AQ53" s="108"/>
      <c r="AR53" s="108"/>
      <c r="AS53" s="108"/>
      <c r="AT53" s="108"/>
      <c r="AU53" s="108"/>
      <c r="AV53" s="108"/>
    </row>
    <row r="54" spans="1:48" s="107" customFormat="1" ht="71.25" customHeight="1">
      <c r="A54" s="435"/>
      <c r="B54" s="260"/>
      <c r="C54" s="372" t="s">
        <v>247</v>
      </c>
      <c r="D54" s="372" t="s">
        <v>248</v>
      </c>
      <c r="E54" s="372" t="s">
        <v>249</v>
      </c>
      <c r="F54" s="385">
        <v>6</v>
      </c>
      <c r="G54" s="385"/>
      <c r="H54" s="372" t="s">
        <v>250</v>
      </c>
      <c r="I54" s="372" t="s">
        <v>251</v>
      </c>
      <c r="J54" s="385">
        <v>3</v>
      </c>
      <c r="K54" s="372" t="s">
        <v>252</v>
      </c>
      <c r="L54" s="385">
        <v>6</v>
      </c>
      <c r="M54" s="385">
        <f>L54*J54*F54</f>
        <v>108</v>
      </c>
      <c r="N54" s="58"/>
      <c r="O54" s="58"/>
      <c r="P54" s="61"/>
      <c r="Q54" s="223"/>
      <c r="R54" s="223"/>
      <c r="S54" s="223"/>
      <c r="T54" s="224">
        <f>PRODUCT(Q54:S54)</f>
        <v>0</v>
      </c>
      <c r="U54" s="807"/>
      <c r="V54" s="807"/>
      <c r="W54" s="807"/>
      <c r="X54" s="807"/>
      <c r="Y54" s="807"/>
      <c r="Z54" s="807"/>
      <c r="AA54" s="807"/>
      <c r="AB54" s="807"/>
      <c r="AC54" s="807"/>
      <c r="AD54" s="807"/>
      <c r="AE54" s="807"/>
      <c r="AF54" s="807"/>
      <c r="AG54" s="807"/>
      <c r="AH54" s="807"/>
      <c r="AI54" s="807"/>
      <c r="AJ54" s="807"/>
      <c r="AK54" s="807"/>
      <c r="AL54" s="807"/>
      <c r="AM54" s="807"/>
      <c r="AN54" s="807"/>
      <c r="AO54" s="807"/>
      <c r="AP54" s="807"/>
      <c r="AQ54" s="108"/>
      <c r="AR54" s="108"/>
      <c r="AS54" s="108"/>
      <c r="AT54" s="108"/>
      <c r="AU54" s="108"/>
      <c r="AV54" s="108"/>
    </row>
    <row r="55" spans="1:48" s="107" customFormat="1">
      <c r="A55" s="435"/>
      <c r="B55" s="260"/>
      <c r="C55" s="373"/>
      <c r="D55" s="373"/>
      <c r="E55" s="373"/>
      <c r="F55" s="398"/>
      <c r="G55" s="398"/>
      <c r="H55" s="373"/>
      <c r="I55" s="373"/>
      <c r="J55" s="398"/>
      <c r="K55" s="373"/>
      <c r="L55" s="398"/>
      <c r="M55" s="398"/>
      <c r="N55" s="58"/>
      <c r="O55" s="58"/>
      <c r="P55" s="58"/>
      <c r="Q55" s="59"/>
      <c r="R55" s="59"/>
      <c r="S55" s="59"/>
      <c r="T55" s="59">
        <f>PRODUCT(Q55:S55)</f>
        <v>0</v>
      </c>
      <c r="U55" s="807"/>
      <c r="V55" s="807"/>
      <c r="W55" s="807"/>
      <c r="X55" s="807"/>
      <c r="Y55" s="807"/>
      <c r="Z55" s="807"/>
      <c r="AA55" s="807"/>
      <c r="AB55" s="807"/>
      <c r="AC55" s="807"/>
      <c r="AD55" s="807"/>
      <c r="AE55" s="807"/>
      <c r="AF55" s="807"/>
      <c r="AG55" s="807"/>
      <c r="AH55" s="807"/>
      <c r="AI55" s="807"/>
      <c r="AJ55" s="807"/>
      <c r="AK55" s="807"/>
      <c r="AL55" s="807"/>
      <c r="AM55" s="807"/>
      <c r="AN55" s="807"/>
      <c r="AO55" s="807"/>
      <c r="AP55" s="807"/>
      <c r="AQ55" s="108"/>
      <c r="AR55" s="108"/>
      <c r="AS55" s="108"/>
      <c r="AT55" s="108"/>
      <c r="AU55" s="108"/>
      <c r="AV55" s="108"/>
    </row>
    <row r="56" spans="1:48" s="107" customFormat="1">
      <c r="A56" s="435"/>
      <c r="B56" s="260"/>
      <c r="C56" s="375"/>
      <c r="D56" s="375"/>
      <c r="E56" s="375"/>
      <c r="F56" s="399"/>
      <c r="G56" s="399"/>
      <c r="H56" s="375"/>
      <c r="I56" s="375"/>
      <c r="J56" s="399"/>
      <c r="K56" s="375"/>
      <c r="L56" s="399"/>
      <c r="M56" s="399"/>
      <c r="N56" s="58"/>
      <c r="O56" s="58"/>
      <c r="P56" s="55"/>
      <c r="Q56" s="59"/>
      <c r="R56" s="59"/>
      <c r="S56" s="59"/>
      <c r="T56" s="59">
        <f>PRODUCT(Q56:S56)</f>
        <v>0</v>
      </c>
      <c r="U56" s="807"/>
      <c r="V56" s="807"/>
      <c r="W56" s="807"/>
      <c r="X56" s="807"/>
      <c r="Y56" s="807"/>
      <c r="Z56" s="807"/>
      <c r="AA56" s="807"/>
      <c r="AB56" s="807"/>
      <c r="AC56" s="807"/>
      <c r="AD56" s="807"/>
      <c r="AE56" s="807"/>
      <c r="AF56" s="807"/>
      <c r="AG56" s="807"/>
      <c r="AH56" s="807"/>
      <c r="AI56" s="807"/>
      <c r="AJ56" s="807"/>
      <c r="AK56" s="807"/>
      <c r="AL56" s="807"/>
      <c r="AM56" s="807"/>
      <c r="AN56" s="807"/>
      <c r="AO56" s="807"/>
      <c r="AP56" s="807"/>
      <c r="AQ56" s="108"/>
      <c r="AR56" s="108"/>
      <c r="AS56" s="108"/>
      <c r="AT56" s="108"/>
      <c r="AU56" s="108"/>
      <c r="AV56" s="108"/>
    </row>
    <row r="57" spans="1:48" s="107" customFormat="1" ht="45" customHeight="1">
      <c r="A57" s="435"/>
      <c r="B57" s="260"/>
      <c r="C57" s="372" t="s">
        <v>253</v>
      </c>
      <c r="D57" s="372" t="s">
        <v>254</v>
      </c>
      <c r="E57" s="372" t="s">
        <v>255</v>
      </c>
      <c r="F57" s="385">
        <v>7</v>
      </c>
      <c r="G57" s="385"/>
      <c r="H57" s="372" t="s">
        <v>256</v>
      </c>
      <c r="I57" s="372" t="s">
        <v>257</v>
      </c>
      <c r="J57" s="385">
        <v>5</v>
      </c>
      <c r="K57" s="372" t="s">
        <v>258</v>
      </c>
      <c r="L57" s="385">
        <v>5</v>
      </c>
      <c r="M57" s="385">
        <f>F57*J57*L57</f>
        <v>175</v>
      </c>
      <c r="N57" s="6"/>
      <c r="O57" s="6"/>
      <c r="P57" s="6"/>
      <c r="Q57" s="385"/>
      <c r="R57" s="385"/>
      <c r="S57" s="385"/>
      <c r="T57" s="400">
        <f>Q57*R57*S57</f>
        <v>0</v>
      </c>
      <c r="U57" s="807"/>
      <c r="V57" s="807"/>
      <c r="W57" s="807"/>
      <c r="X57" s="807"/>
      <c r="Y57" s="807"/>
      <c r="Z57" s="807"/>
      <c r="AA57" s="807"/>
      <c r="AB57" s="807"/>
      <c r="AC57" s="807"/>
      <c r="AD57" s="807"/>
      <c r="AE57" s="807"/>
      <c r="AF57" s="807"/>
      <c r="AG57" s="807"/>
      <c r="AH57" s="807"/>
      <c r="AI57" s="807"/>
      <c r="AJ57" s="807"/>
      <c r="AK57" s="807"/>
      <c r="AL57" s="807"/>
      <c r="AM57" s="807"/>
      <c r="AN57" s="807"/>
      <c r="AO57" s="807"/>
      <c r="AP57" s="807"/>
      <c r="AQ57" s="108"/>
      <c r="AR57" s="108"/>
      <c r="AS57" s="108"/>
      <c r="AT57" s="108"/>
      <c r="AU57" s="108"/>
      <c r="AV57" s="108"/>
    </row>
    <row r="58" spans="1:48" s="107" customFormat="1">
      <c r="A58" s="435"/>
      <c r="B58" s="260"/>
      <c r="C58" s="375"/>
      <c r="D58" s="375"/>
      <c r="E58" s="375"/>
      <c r="F58" s="399"/>
      <c r="G58" s="399"/>
      <c r="H58" s="375"/>
      <c r="I58" s="375"/>
      <c r="J58" s="399"/>
      <c r="K58" s="375"/>
      <c r="L58" s="399"/>
      <c r="M58" s="399"/>
      <c r="N58" s="6"/>
      <c r="O58" s="6"/>
      <c r="P58" s="6"/>
      <c r="Q58" s="399"/>
      <c r="R58" s="399"/>
      <c r="S58" s="399"/>
      <c r="T58" s="401"/>
      <c r="U58" s="807"/>
      <c r="V58" s="807"/>
      <c r="W58" s="807"/>
      <c r="X58" s="807"/>
      <c r="Y58" s="807"/>
      <c r="Z58" s="807"/>
      <c r="AA58" s="807"/>
      <c r="AB58" s="807"/>
      <c r="AC58" s="807"/>
      <c r="AD58" s="807"/>
      <c r="AE58" s="807"/>
      <c r="AF58" s="807"/>
      <c r="AG58" s="807"/>
      <c r="AH58" s="807"/>
      <c r="AI58" s="807"/>
      <c r="AJ58" s="807"/>
      <c r="AK58" s="807"/>
      <c r="AL58" s="807"/>
      <c r="AM58" s="807"/>
      <c r="AN58" s="807"/>
      <c r="AO58" s="807"/>
      <c r="AP58" s="807"/>
      <c r="AQ58" s="108"/>
      <c r="AR58" s="108"/>
      <c r="AS58" s="108"/>
      <c r="AT58" s="108"/>
      <c r="AU58" s="108"/>
      <c r="AV58" s="108"/>
    </row>
    <row r="59" spans="1:48" s="107" customFormat="1" ht="61.5" customHeight="1">
      <c r="A59" s="30"/>
      <c r="B59" s="260"/>
      <c r="C59" s="212" t="s">
        <v>259</v>
      </c>
      <c r="D59" s="212" t="s">
        <v>260</v>
      </c>
      <c r="E59" s="212" t="s">
        <v>255</v>
      </c>
      <c r="F59" s="29">
        <v>7</v>
      </c>
      <c r="G59" s="29"/>
      <c r="H59" s="212" t="s">
        <v>261</v>
      </c>
      <c r="I59" s="212" t="s">
        <v>262</v>
      </c>
      <c r="J59" s="29">
        <v>3</v>
      </c>
      <c r="K59" s="212" t="s">
        <v>209</v>
      </c>
      <c r="L59" s="29">
        <v>6</v>
      </c>
      <c r="M59" s="29">
        <f>F59*J59*L59</f>
        <v>126</v>
      </c>
      <c r="N59" s="6"/>
      <c r="O59" s="6"/>
      <c r="P59" s="6"/>
      <c r="Q59" s="14"/>
      <c r="R59" s="14"/>
      <c r="S59" s="14"/>
      <c r="T59" s="15"/>
      <c r="U59" s="807"/>
      <c r="V59" s="807"/>
      <c r="W59" s="807"/>
      <c r="X59" s="807"/>
      <c r="Y59" s="807"/>
      <c r="Z59" s="807"/>
      <c r="AA59" s="807"/>
      <c r="AB59" s="807"/>
      <c r="AC59" s="807"/>
      <c r="AD59" s="807"/>
      <c r="AE59" s="807"/>
      <c r="AF59" s="807"/>
      <c r="AG59" s="807"/>
      <c r="AH59" s="807"/>
      <c r="AI59" s="807"/>
      <c r="AJ59" s="807"/>
      <c r="AK59" s="807"/>
      <c r="AL59" s="807"/>
      <c r="AM59" s="807"/>
      <c r="AN59" s="807"/>
      <c r="AO59" s="807"/>
      <c r="AP59" s="807"/>
      <c r="AQ59" s="108"/>
      <c r="AR59" s="108"/>
      <c r="AS59" s="108"/>
      <c r="AT59" s="108"/>
      <c r="AU59" s="108"/>
      <c r="AV59" s="108"/>
    </row>
    <row r="60" spans="1:48" s="107" customFormat="1" ht="68.25" customHeight="1">
      <c r="A60" s="435">
        <v>7</v>
      </c>
      <c r="B60" s="436" t="s">
        <v>231</v>
      </c>
      <c r="C60" s="372" t="s">
        <v>263</v>
      </c>
      <c r="D60" s="372" t="s">
        <v>264</v>
      </c>
      <c r="E60" s="372" t="s">
        <v>265</v>
      </c>
      <c r="F60" s="385">
        <v>7</v>
      </c>
      <c r="G60" s="385"/>
      <c r="H60" s="372" t="s">
        <v>266</v>
      </c>
      <c r="I60" s="372" t="s">
        <v>267</v>
      </c>
      <c r="J60" s="385">
        <v>4</v>
      </c>
      <c r="K60" s="372" t="s">
        <v>268</v>
      </c>
      <c r="L60" s="385">
        <v>5</v>
      </c>
      <c r="M60" s="385">
        <f>IF(F60="","",F60*J60*L60)</f>
        <v>140</v>
      </c>
      <c r="N60" s="6"/>
      <c r="O60" s="6"/>
      <c r="P60" s="31"/>
      <c r="Q60" s="7"/>
      <c r="R60" s="7"/>
      <c r="S60" s="7"/>
      <c r="T60" s="28" t="str">
        <f>IF(Q60="","",Q60*R60*S60)</f>
        <v/>
      </c>
      <c r="U60" s="807"/>
      <c r="V60" s="807"/>
      <c r="W60" s="807"/>
      <c r="X60" s="807"/>
      <c r="Y60" s="807"/>
      <c r="Z60" s="807"/>
      <c r="AA60" s="807"/>
      <c r="AB60" s="807"/>
      <c r="AC60" s="807"/>
      <c r="AD60" s="807"/>
      <c r="AE60" s="807"/>
      <c r="AF60" s="807"/>
      <c r="AG60" s="807"/>
      <c r="AH60" s="807"/>
      <c r="AI60" s="807"/>
      <c r="AJ60" s="807"/>
      <c r="AK60" s="807"/>
      <c r="AL60" s="807"/>
      <c r="AM60" s="807"/>
      <c r="AN60" s="807"/>
      <c r="AO60" s="807"/>
      <c r="AP60" s="807"/>
      <c r="AQ60" s="108"/>
      <c r="AR60" s="108"/>
      <c r="AS60" s="108"/>
      <c r="AT60" s="108"/>
      <c r="AU60" s="108"/>
      <c r="AV60" s="108"/>
    </row>
    <row r="61" spans="1:48" s="107" customFormat="1" ht="90" customHeight="1">
      <c r="A61" s="435"/>
      <c r="B61" s="436"/>
      <c r="C61" s="373"/>
      <c r="D61" s="373"/>
      <c r="E61" s="373"/>
      <c r="F61" s="398"/>
      <c r="G61" s="398"/>
      <c r="H61" s="373"/>
      <c r="I61" s="373"/>
      <c r="J61" s="398"/>
      <c r="K61" s="373"/>
      <c r="L61" s="398"/>
      <c r="M61" s="398"/>
      <c r="N61" s="6"/>
      <c r="O61" s="6"/>
      <c r="P61" s="6"/>
      <c r="Q61" s="7"/>
      <c r="R61" s="7"/>
      <c r="S61" s="7"/>
      <c r="T61" s="28" t="str">
        <f>IF(Q61="","",Q61*R61*S61)</f>
        <v/>
      </c>
      <c r="U61" s="807"/>
      <c r="V61" s="807"/>
      <c r="W61" s="807"/>
      <c r="X61" s="807"/>
      <c r="Y61" s="807"/>
      <c r="Z61" s="807"/>
      <c r="AA61" s="807"/>
      <c r="AB61" s="807"/>
      <c r="AC61" s="807"/>
      <c r="AD61" s="807"/>
      <c r="AE61" s="807"/>
      <c r="AF61" s="807"/>
      <c r="AG61" s="807"/>
      <c r="AH61" s="807"/>
      <c r="AI61" s="807"/>
      <c r="AJ61" s="807"/>
      <c r="AK61" s="807"/>
      <c r="AL61" s="807"/>
      <c r="AM61" s="807"/>
      <c r="AN61" s="807"/>
      <c r="AO61" s="807"/>
      <c r="AP61" s="807"/>
      <c r="AQ61" s="108"/>
      <c r="AR61" s="108"/>
      <c r="AS61" s="108"/>
      <c r="AT61" s="108"/>
      <c r="AU61" s="108"/>
      <c r="AV61" s="108"/>
    </row>
    <row r="62" spans="1:48" s="107" customFormat="1">
      <c r="A62" s="435"/>
      <c r="B62" s="436"/>
      <c r="C62" s="373"/>
      <c r="D62" s="373"/>
      <c r="E62" s="373"/>
      <c r="F62" s="398"/>
      <c r="G62" s="398"/>
      <c r="H62" s="373"/>
      <c r="I62" s="373"/>
      <c r="J62" s="398"/>
      <c r="K62" s="373"/>
      <c r="L62" s="398"/>
      <c r="M62" s="398"/>
      <c r="N62" s="6"/>
      <c r="O62" s="6"/>
      <c r="P62" s="6"/>
      <c r="Q62" s="7"/>
      <c r="R62" s="7"/>
      <c r="S62" s="7"/>
      <c r="T62" s="28" t="str">
        <f>IF(Q62="","",Q62*R62*S62)</f>
        <v/>
      </c>
      <c r="U62" s="807"/>
      <c r="V62" s="807"/>
      <c r="W62" s="807"/>
      <c r="X62" s="807"/>
      <c r="Y62" s="807"/>
      <c r="Z62" s="807"/>
      <c r="AA62" s="807"/>
      <c r="AB62" s="807"/>
      <c r="AC62" s="807"/>
      <c r="AD62" s="807"/>
      <c r="AE62" s="807"/>
      <c r="AF62" s="807"/>
      <c r="AG62" s="807"/>
      <c r="AH62" s="807"/>
      <c r="AI62" s="807"/>
      <c r="AJ62" s="807"/>
      <c r="AK62" s="807"/>
      <c r="AL62" s="807"/>
      <c r="AM62" s="807"/>
      <c r="AN62" s="807"/>
      <c r="AO62" s="807"/>
      <c r="AP62" s="807"/>
      <c r="AQ62" s="108"/>
      <c r="AR62" s="108"/>
      <c r="AS62" s="108"/>
      <c r="AT62" s="108"/>
      <c r="AU62" s="108"/>
      <c r="AV62" s="108"/>
    </row>
    <row r="63" spans="1:48" s="107" customFormat="1" ht="50.25" customHeight="1">
      <c r="A63" s="435"/>
      <c r="B63" s="436"/>
      <c r="C63" s="373"/>
      <c r="D63" s="373"/>
      <c r="E63" s="373"/>
      <c r="F63" s="398"/>
      <c r="G63" s="398"/>
      <c r="H63" s="373"/>
      <c r="I63" s="373"/>
      <c r="J63" s="398"/>
      <c r="K63" s="373"/>
      <c r="L63" s="398"/>
      <c r="M63" s="398"/>
      <c r="N63" s="6"/>
      <c r="O63" s="6"/>
      <c r="P63" s="6"/>
      <c r="Q63" s="7"/>
      <c r="R63" s="7"/>
      <c r="S63" s="7"/>
      <c r="T63" s="28" t="str">
        <f>IF(Q63="","",Q63*R63*S63)</f>
        <v/>
      </c>
      <c r="U63" s="807"/>
      <c r="V63" s="807"/>
      <c r="W63" s="807"/>
      <c r="X63" s="807"/>
      <c r="Y63" s="807"/>
      <c r="Z63" s="807"/>
      <c r="AA63" s="807"/>
      <c r="AB63" s="807"/>
      <c r="AC63" s="807"/>
      <c r="AD63" s="807"/>
      <c r="AE63" s="807"/>
      <c r="AF63" s="807"/>
      <c r="AG63" s="807"/>
      <c r="AH63" s="807"/>
      <c r="AI63" s="807"/>
      <c r="AJ63" s="807"/>
      <c r="AK63" s="807"/>
      <c r="AL63" s="807"/>
      <c r="AM63" s="807"/>
      <c r="AN63" s="807"/>
      <c r="AO63" s="807"/>
      <c r="AP63" s="807"/>
      <c r="AQ63" s="108"/>
      <c r="AR63" s="108"/>
      <c r="AS63" s="108"/>
      <c r="AT63" s="108"/>
      <c r="AU63" s="108"/>
      <c r="AV63" s="108"/>
    </row>
    <row r="64" spans="1:48" s="107" customFormat="1">
      <c r="A64" s="435"/>
      <c r="B64" s="436"/>
      <c r="C64" s="373"/>
      <c r="D64" s="373"/>
      <c r="E64" s="373"/>
      <c r="F64" s="398"/>
      <c r="G64" s="398"/>
      <c r="H64" s="373"/>
      <c r="I64" s="373"/>
      <c r="J64" s="398"/>
      <c r="K64" s="373"/>
      <c r="L64" s="398"/>
      <c r="M64" s="398"/>
      <c r="N64" s="6"/>
      <c r="O64" s="6"/>
      <c r="P64" s="6"/>
      <c r="Q64" s="7"/>
      <c r="R64" s="7"/>
      <c r="S64" s="7"/>
      <c r="T64" s="28">
        <f>Q64*R64*S64</f>
        <v>0</v>
      </c>
      <c r="U64" s="807"/>
      <c r="V64" s="807"/>
      <c r="W64" s="807"/>
      <c r="X64" s="807"/>
      <c r="Y64" s="807"/>
      <c r="Z64" s="807"/>
      <c r="AA64" s="807"/>
      <c r="AB64" s="807"/>
      <c r="AC64" s="807"/>
      <c r="AD64" s="807"/>
      <c r="AE64" s="807"/>
      <c r="AF64" s="807"/>
      <c r="AG64" s="807"/>
      <c r="AH64" s="807"/>
      <c r="AI64" s="807"/>
      <c r="AJ64" s="807"/>
      <c r="AK64" s="807"/>
      <c r="AL64" s="807"/>
      <c r="AM64" s="807"/>
      <c r="AN64" s="807"/>
      <c r="AO64" s="807"/>
      <c r="AP64" s="807"/>
      <c r="AQ64" s="108"/>
      <c r="AR64" s="108"/>
      <c r="AS64" s="108"/>
      <c r="AT64" s="108"/>
      <c r="AU64" s="108"/>
      <c r="AV64" s="108"/>
    </row>
    <row r="65" spans="1:48" s="107" customFormat="1" ht="81.75" customHeight="1">
      <c r="A65" s="435"/>
      <c r="B65" s="436"/>
      <c r="C65" s="373"/>
      <c r="D65" s="373"/>
      <c r="E65" s="373"/>
      <c r="F65" s="398"/>
      <c r="G65" s="398"/>
      <c r="H65" s="373"/>
      <c r="I65" s="373"/>
      <c r="J65" s="398"/>
      <c r="K65" s="373"/>
      <c r="L65" s="398"/>
      <c r="M65" s="398"/>
      <c r="N65" s="6"/>
      <c r="O65" s="6"/>
      <c r="P65" s="6"/>
      <c r="Q65" s="7"/>
      <c r="R65" s="7"/>
      <c r="S65" s="7"/>
      <c r="T65" s="28">
        <f>Q65*R65*S65</f>
        <v>0</v>
      </c>
      <c r="U65" s="807"/>
      <c r="V65" s="807"/>
      <c r="W65" s="807"/>
      <c r="X65" s="807"/>
      <c r="Y65" s="807"/>
      <c r="Z65" s="807"/>
      <c r="AA65" s="807"/>
      <c r="AB65" s="807"/>
      <c r="AC65" s="807"/>
      <c r="AD65" s="807"/>
      <c r="AE65" s="807"/>
      <c r="AF65" s="807"/>
      <c r="AG65" s="807"/>
      <c r="AH65" s="807"/>
      <c r="AI65" s="807"/>
      <c r="AJ65" s="807"/>
      <c r="AK65" s="807"/>
      <c r="AL65" s="807"/>
      <c r="AM65" s="807"/>
      <c r="AN65" s="807"/>
      <c r="AO65" s="807"/>
      <c r="AP65" s="807"/>
      <c r="AQ65" s="108"/>
      <c r="AR65" s="108"/>
      <c r="AS65" s="108"/>
      <c r="AT65" s="108"/>
      <c r="AU65" s="108"/>
      <c r="AV65" s="108"/>
    </row>
    <row r="66" spans="1:48" s="107" customFormat="1" ht="58.5" customHeight="1">
      <c r="A66" s="435"/>
      <c r="B66" s="436"/>
      <c r="C66" s="375"/>
      <c r="D66" s="375"/>
      <c r="E66" s="375"/>
      <c r="F66" s="399"/>
      <c r="G66" s="399"/>
      <c r="H66" s="375"/>
      <c r="I66" s="375"/>
      <c r="J66" s="399"/>
      <c r="K66" s="375"/>
      <c r="L66" s="399"/>
      <c r="M66" s="399"/>
      <c r="N66" s="6"/>
      <c r="O66" s="6"/>
      <c r="P66" s="31"/>
      <c r="Q66" s="7"/>
      <c r="R66" s="7"/>
      <c r="S66" s="7"/>
      <c r="T66" s="28">
        <f>Q66*R66*S66</f>
        <v>0</v>
      </c>
      <c r="U66" s="807"/>
      <c r="V66" s="807"/>
      <c r="W66" s="807"/>
      <c r="X66" s="807"/>
      <c r="Y66" s="807"/>
      <c r="Z66" s="807"/>
      <c r="AA66" s="807"/>
      <c r="AB66" s="807"/>
      <c r="AC66" s="807"/>
      <c r="AD66" s="807"/>
      <c r="AE66" s="807"/>
      <c r="AF66" s="807"/>
      <c r="AG66" s="807"/>
      <c r="AH66" s="807"/>
      <c r="AI66" s="807"/>
      <c r="AJ66" s="807"/>
      <c r="AK66" s="807"/>
      <c r="AL66" s="807"/>
      <c r="AM66" s="807"/>
      <c r="AN66" s="807"/>
      <c r="AO66" s="807"/>
      <c r="AP66" s="807"/>
      <c r="AQ66" s="108"/>
      <c r="AR66" s="108"/>
      <c r="AS66" s="108"/>
      <c r="AT66" s="108"/>
      <c r="AU66" s="108"/>
      <c r="AV66" s="108"/>
    </row>
    <row r="67" spans="1:48" s="107" customFormat="1" ht="20.100000000000001">
      <c r="A67" s="435"/>
      <c r="B67" s="436"/>
      <c r="C67" s="6" t="s">
        <v>269</v>
      </c>
      <c r="D67" s="32" t="s">
        <v>270</v>
      </c>
      <c r="E67" s="6" t="s">
        <v>271</v>
      </c>
      <c r="F67" s="7">
        <v>8</v>
      </c>
      <c r="G67" s="7"/>
      <c r="H67" s="6" t="s">
        <v>272</v>
      </c>
      <c r="I67" s="6" t="s">
        <v>273</v>
      </c>
      <c r="J67" s="7">
        <v>3</v>
      </c>
      <c r="K67" s="6" t="s">
        <v>274</v>
      </c>
      <c r="L67" s="7">
        <v>5</v>
      </c>
      <c r="M67" s="7">
        <f>F67*J67*L60</f>
        <v>120</v>
      </c>
      <c r="N67" s="6"/>
      <c r="O67" s="6"/>
      <c r="P67" s="31"/>
      <c r="Q67" s="7"/>
      <c r="R67" s="7"/>
      <c r="S67" s="7"/>
      <c r="T67" s="28">
        <f t="shared" ref="T67:T77" si="2">Q67*R67*S67</f>
        <v>0</v>
      </c>
      <c r="U67" s="807"/>
      <c r="V67" s="807"/>
      <c r="W67" s="807"/>
      <c r="X67" s="807"/>
      <c r="Y67" s="807"/>
      <c r="Z67" s="807"/>
      <c r="AA67" s="807"/>
      <c r="AB67" s="807"/>
      <c r="AC67" s="807"/>
      <c r="AD67" s="807"/>
      <c r="AE67" s="807"/>
      <c r="AF67" s="807"/>
      <c r="AG67" s="807"/>
      <c r="AH67" s="807"/>
      <c r="AI67" s="807"/>
      <c r="AJ67" s="807"/>
      <c r="AK67" s="807"/>
      <c r="AL67" s="807"/>
      <c r="AM67" s="807"/>
      <c r="AN67" s="807"/>
      <c r="AO67" s="807"/>
      <c r="AP67" s="807"/>
      <c r="AQ67" s="108"/>
      <c r="AR67" s="108"/>
      <c r="AS67" s="108"/>
      <c r="AT67" s="108"/>
      <c r="AU67" s="108"/>
      <c r="AV67" s="108"/>
    </row>
    <row r="68" spans="1:48" s="107" customFormat="1" ht="75.75" customHeight="1">
      <c r="A68" s="30"/>
      <c r="B68" s="260"/>
      <c r="C68" s="6" t="s">
        <v>275</v>
      </c>
      <c r="D68" s="40" t="s">
        <v>276</v>
      </c>
      <c r="E68" s="24" t="s">
        <v>277</v>
      </c>
      <c r="F68" s="25">
        <v>7</v>
      </c>
      <c r="G68" s="25"/>
      <c r="H68" s="24" t="s">
        <v>278</v>
      </c>
      <c r="I68" s="24" t="s">
        <v>279</v>
      </c>
      <c r="J68" s="25">
        <v>3</v>
      </c>
      <c r="K68" s="24" t="s">
        <v>280</v>
      </c>
      <c r="L68" s="25">
        <v>5</v>
      </c>
      <c r="M68" s="25">
        <f>F68*J68*L68</f>
        <v>105</v>
      </c>
      <c r="N68" s="225"/>
      <c r="O68" s="58"/>
      <c r="P68" s="128"/>
      <c r="Q68" s="62"/>
      <c r="R68" s="62"/>
      <c r="S68" s="62"/>
      <c r="T68" s="63">
        <f>PRODUCT(Q68:S68)</f>
        <v>0</v>
      </c>
      <c r="U68" s="807"/>
      <c r="V68" s="807"/>
      <c r="W68" s="807"/>
      <c r="X68" s="807"/>
      <c r="Y68" s="807"/>
      <c r="Z68" s="807"/>
      <c r="AA68" s="807"/>
      <c r="AB68" s="807"/>
      <c r="AC68" s="807"/>
      <c r="AD68" s="807"/>
      <c r="AE68" s="807"/>
      <c r="AF68" s="807"/>
      <c r="AG68" s="807"/>
      <c r="AH68" s="807"/>
      <c r="AI68" s="807"/>
      <c r="AJ68" s="807"/>
      <c r="AK68" s="807"/>
      <c r="AL68" s="807"/>
      <c r="AM68" s="807"/>
      <c r="AN68" s="807"/>
      <c r="AO68" s="807"/>
      <c r="AP68" s="807"/>
      <c r="AQ68" s="108"/>
      <c r="AR68" s="108"/>
      <c r="AS68" s="108"/>
      <c r="AT68" s="108"/>
      <c r="AU68" s="108"/>
      <c r="AV68" s="108"/>
    </row>
    <row r="69" spans="1:48" s="107" customFormat="1" ht="65.25" customHeight="1">
      <c r="A69" s="435">
        <v>7</v>
      </c>
      <c r="B69" s="436" t="s">
        <v>231</v>
      </c>
      <c r="C69" s="367" t="s">
        <v>281</v>
      </c>
      <c r="D69" s="33" t="s">
        <v>282</v>
      </c>
      <c r="E69" s="33" t="s">
        <v>265</v>
      </c>
      <c r="F69" s="34">
        <v>7</v>
      </c>
      <c r="G69" s="34"/>
      <c r="H69" s="33" t="s">
        <v>283</v>
      </c>
      <c r="I69" s="33" t="s">
        <v>284</v>
      </c>
      <c r="J69" s="34">
        <v>3</v>
      </c>
      <c r="K69" s="33" t="s">
        <v>285</v>
      </c>
      <c r="L69" s="34">
        <v>5</v>
      </c>
      <c r="M69" s="25">
        <f>F69*J69*L69</f>
        <v>105</v>
      </c>
      <c r="N69" s="6"/>
      <c r="O69" s="6"/>
      <c r="P69" s="6"/>
      <c r="Q69" s="25"/>
      <c r="R69" s="25"/>
      <c r="S69" s="25"/>
      <c r="T69" s="26">
        <f t="shared" si="2"/>
        <v>0</v>
      </c>
      <c r="U69" s="807"/>
      <c r="V69" s="807"/>
      <c r="W69" s="807"/>
      <c r="X69" s="807"/>
      <c r="Y69" s="807"/>
      <c r="Z69" s="807"/>
      <c r="AA69" s="807"/>
      <c r="AB69" s="807"/>
      <c r="AC69" s="807"/>
      <c r="AD69" s="807"/>
      <c r="AE69" s="807"/>
      <c r="AF69" s="807"/>
      <c r="AG69" s="807"/>
      <c r="AH69" s="807"/>
      <c r="AI69" s="807"/>
      <c r="AJ69" s="807"/>
      <c r="AK69" s="807"/>
      <c r="AL69" s="807"/>
      <c r="AM69" s="807"/>
      <c r="AN69" s="807"/>
      <c r="AO69" s="807"/>
      <c r="AP69" s="807"/>
      <c r="AQ69" s="108"/>
      <c r="AR69" s="108"/>
      <c r="AS69" s="108"/>
      <c r="AT69" s="108"/>
      <c r="AU69" s="108"/>
      <c r="AV69" s="108"/>
    </row>
    <row r="70" spans="1:48" s="107" customFormat="1">
      <c r="A70" s="435"/>
      <c r="B70" s="436"/>
      <c r="C70" s="367"/>
      <c r="D70" s="367" t="s">
        <v>286</v>
      </c>
      <c r="E70" s="367" t="s">
        <v>287</v>
      </c>
      <c r="F70" s="368">
        <v>8</v>
      </c>
      <c r="G70" s="368"/>
      <c r="H70" s="367" t="s">
        <v>288</v>
      </c>
      <c r="I70" s="367" t="s">
        <v>289</v>
      </c>
      <c r="J70" s="368">
        <v>4</v>
      </c>
      <c r="K70" s="367" t="s">
        <v>290</v>
      </c>
      <c r="L70" s="368">
        <v>6</v>
      </c>
      <c r="M70" s="368">
        <f>F70*J70*L70</f>
        <v>192</v>
      </c>
      <c r="N70" s="6"/>
      <c r="O70" s="6"/>
      <c r="P70" s="6"/>
      <c r="Q70" s="7"/>
      <c r="R70" s="7"/>
      <c r="S70" s="7"/>
      <c r="T70" s="28">
        <f t="shared" si="2"/>
        <v>0</v>
      </c>
      <c r="U70" s="807"/>
      <c r="V70" s="807"/>
      <c r="W70" s="807"/>
      <c r="X70" s="807"/>
      <c r="Y70" s="807"/>
      <c r="Z70" s="807"/>
      <c r="AA70" s="807"/>
      <c r="AB70" s="807"/>
      <c r="AC70" s="807"/>
      <c r="AD70" s="807"/>
      <c r="AE70" s="807"/>
      <c r="AF70" s="807"/>
      <c r="AG70" s="807"/>
      <c r="AH70" s="807"/>
      <c r="AI70" s="807"/>
      <c r="AJ70" s="807"/>
      <c r="AK70" s="807"/>
      <c r="AL70" s="807"/>
      <c r="AM70" s="807"/>
      <c r="AN70" s="807"/>
      <c r="AO70" s="807"/>
      <c r="AP70" s="807"/>
      <c r="AQ70" s="108"/>
      <c r="AR70" s="108"/>
      <c r="AS70" s="108"/>
      <c r="AT70" s="108"/>
      <c r="AU70" s="108"/>
      <c r="AV70" s="108"/>
    </row>
    <row r="71" spans="1:48" s="107" customFormat="1">
      <c r="A71" s="435"/>
      <c r="B71" s="436"/>
      <c r="C71" s="367"/>
      <c r="D71" s="367"/>
      <c r="E71" s="367"/>
      <c r="F71" s="368"/>
      <c r="G71" s="368"/>
      <c r="H71" s="367"/>
      <c r="I71" s="367"/>
      <c r="J71" s="368"/>
      <c r="K71" s="367"/>
      <c r="L71" s="368"/>
      <c r="M71" s="368"/>
      <c r="N71" s="6"/>
      <c r="O71" s="6"/>
      <c r="P71" s="6"/>
      <c r="Q71" s="7"/>
      <c r="R71" s="7"/>
      <c r="S71" s="7"/>
      <c r="T71" s="28">
        <f t="shared" si="2"/>
        <v>0</v>
      </c>
      <c r="U71" s="807"/>
      <c r="V71" s="807"/>
      <c r="W71" s="807"/>
      <c r="X71" s="807"/>
      <c r="Y71" s="807"/>
      <c r="Z71" s="807"/>
      <c r="AA71" s="807"/>
      <c r="AB71" s="807"/>
      <c r="AC71" s="807"/>
      <c r="AD71" s="807"/>
      <c r="AE71" s="807"/>
      <c r="AF71" s="807"/>
      <c r="AG71" s="807"/>
      <c r="AH71" s="807"/>
      <c r="AI71" s="807"/>
      <c r="AJ71" s="807"/>
      <c r="AK71" s="807"/>
      <c r="AL71" s="807"/>
      <c r="AM71" s="807"/>
      <c r="AN71" s="807"/>
      <c r="AO71" s="807"/>
      <c r="AP71" s="807"/>
      <c r="AQ71" s="108"/>
      <c r="AR71" s="108"/>
      <c r="AS71" s="108"/>
      <c r="AT71" s="108"/>
      <c r="AU71" s="108"/>
      <c r="AV71" s="108"/>
    </row>
    <row r="72" spans="1:48" s="107" customFormat="1" ht="71.25" customHeight="1">
      <c r="A72" s="435"/>
      <c r="B72" s="436"/>
      <c r="C72" s="367"/>
      <c r="D72" s="367"/>
      <c r="E72" s="367"/>
      <c r="F72" s="368"/>
      <c r="G72" s="368"/>
      <c r="H72" s="367"/>
      <c r="I72" s="367"/>
      <c r="J72" s="368"/>
      <c r="K72" s="367"/>
      <c r="L72" s="368"/>
      <c r="M72" s="368"/>
      <c r="N72" s="6"/>
      <c r="O72" s="6"/>
      <c r="P72" s="6"/>
      <c r="Q72" s="7"/>
      <c r="R72" s="7"/>
      <c r="S72" s="7"/>
      <c r="T72" s="28">
        <f t="shared" si="2"/>
        <v>0</v>
      </c>
      <c r="U72" s="807"/>
      <c r="V72" s="807"/>
      <c r="W72" s="807"/>
      <c r="X72" s="807"/>
      <c r="Y72" s="807"/>
      <c r="Z72" s="807"/>
      <c r="AA72" s="807"/>
      <c r="AB72" s="807"/>
      <c r="AC72" s="807"/>
      <c r="AD72" s="807"/>
      <c r="AE72" s="807"/>
      <c r="AF72" s="807"/>
      <c r="AG72" s="807"/>
      <c r="AH72" s="807"/>
      <c r="AI72" s="807"/>
      <c r="AJ72" s="807"/>
      <c r="AK72" s="807"/>
      <c r="AL72" s="807"/>
      <c r="AM72" s="807"/>
      <c r="AN72" s="807"/>
      <c r="AO72" s="807"/>
      <c r="AP72" s="807"/>
      <c r="AQ72" s="108"/>
      <c r="AR72" s="108"/>
      <c r="AS72" s="108"/>
      <c r="AT72" s="108"/>
      <c r="AU72" s="108"/>
      <c r="AV72" s="108"/>
    </row>
    <row r="73" spans="1:48" s="107" customFormat="1">
      <c r="A73" s="435"/>
      <c r="B73" s="436"/>
      <c r="C73" s="367"/>
      <c r="D73" s="367"/>
      <c r="E73" s="367"/>
      <c r="F73" s="368"/>
      <c r="G73" s="368"/>
      <c r="H73" s="367"/>
      <c r="I73" s="367"/>
      <c r="J73" s="368"/>
      <c r="K73" s="367"/>
      <c r="L73" s="368"/>
      <c r="M73" s="368"/>
      <c r="N73" s="6"/>
      <c r="O73" s="6"/>
      <c r="P73" s="6"/>
      <c r="Q73" s="7"/>
      <c r="R73" s="7"/>
      <c r="S73" s="7"/>
      <c r="T73" s="28">
        <f t="shared" si="2"/>
        <v>0</v>
      </c>
      <c r="U73" s="807"/>
      <c r="V73" s="807"/>
      <c r="W73" s="807"/>
      <c r="X73" s="807"/>
      <c r="Y73" s="807"/>
      <c r="Z73" s="807"/>
      <c r="AA73" s="807"/>
      <c r="AB73" s="807"/>
      <c r="AC73" s="807"/>
      <c r="AD73" s="807"/>
      <c r="AE73" s="807"/>
      <c r="AF73" s="807"/>
      <c r="AG73" s="807"/>
      <c r="AH73" s="807"/>
      <c r="AI73" s="807"/>
      <c r="AJ73" s="807"/>
      <c r="AK73" s="807"/>
      <c r="AL73" s="807"/>
      <c r="AM73" s="807"/>
      <c r="AN73" s="807"/>
      <c r="AO73" s="807"/>
      <c r="AP73" s="807"/>
      <c r="AQ73" s="108"/>
      <c r="AR73" s="108"/>
      <c r="AS73" s="108"/>
      <c r="AT73" s="108"/>
      <c r="AU73" s="108"/>
      <c r="AV73" s="108"/>
    </row>
    <row r="74" spans="1:48" s="107" customFormat="1" ht="47.25" customHeight="1">
      <c r="A74" s="435"/>
      <c r="B74" s="436"/>
      <c r="C74" s="367" t="s">
        <v>291</v>
      </c>
      <c r="D74" s="367" t="s">
        <v>292</v>
      </c>
      <c r="E74" s="367" t="s">
        <v>293</v>
      </c>
      <c r="F74" s="368">
        <v>8</v>
      </c>
      <c r="G74" s="368"/>
      <c r="H74" s="367" t="s">
        <v>294</v>
      </c>
      <c r="I74" s="367" t="s">
        <v>295</v>
      </c>
      <c r="J74" s="368">
        <v>3</v>
      </c>
      <c r="K74" s="367" t="s">
        <v>296</v>
      </c>
      <c r="L74" s="368">
        <v>6</v>
      </c>
      <c r="M74" s="368">
        <f>IF(F74="","",F74*J74*L74)</f>
        <v>144</v>
      </c>
      <c r="N74" s="6"/>
      <c r="O74" s="6"/>
      <c r="P74" s="6"/>
      <c r="Q74" s="7"/>
      <c r="R74" s="7"/>
      <c r="S74" s="7"/>
      <c r="T74" s="28">
        <f t="shared" si="2"/>
        <v>0</v>
      </c>
      <c r="U74" s="807"/>
      <c r="V74" s="807"/>
      <c r="W74" s="807"/>
      <c r="X74" s="807"/>
      <c r="Y74" s="807"/>
      <c r="Z74" s="807"/>
      <c r="AA74" s="807"/>
      <c r="AB74" s="807"/>
      <c r="AC74" s="807"/>
      <c r="AD74" s="807"/>
      <c r="AE74" s="807"/>
      <c r="AF74" s="807"/>
      <c r="AG74" s="807"/>
      <c r="AH74" s="807"/>
      <c r="AI74" s="807"/>
      <c r="AJ74" s="807"/>
      <c r="AK74" s="807"/>
      <c r="AL74" s="807"/>
      <c r="AM74" s="807"/>
      <c r="AN74" s="807"/>
      <c r="AO74" s="807"/>
      <c r="AP74" s="807"/>
      <c r="AQ74" s="108"/>
      <c r="AR74" s="108"/>
      <c r="AS74" s="108"/>
      <c r="AT74" s="108"/>
      <c r="AU74" s="108"/>
      <c r="AV74" s="108"/>
    </row>
    <row r="75" spans="1:48" s="107" customFormat="1">
      <c r="A75" s="435"/>
      <c r="B75" s="436"/>
      <c r="C75" s="367"/>
      <c r="D75" s="367"/>
      <c r="E75" s="367"/>
      <c r="F75" s="368"/>
      <c r="G75" s="368"/>
      <c r="H75" s="367"/>
      <c r="I75" s="367"/>
      <c r="J75" s="368"/>
      <c r="K75" s="367"/>
      <c r="L75" s="368"/>
      <c r="M75" s="368"/>
      <c r="N75" s="6"/>
      <c r="O75" s="6"/>
      <c r="P75" s="6"/>
      <c r="Q75" s="7"/>
      <c r="R75" s="7"/>
      <c r="S75" s="7"/>
      <c r="T75" s="28">
        <f t="shared" si="2"/>
        <v>0</v>
      </c>
      <c r="U75" s="807"/>
      <c r="V75" s="807"/>
      <c r="W75" s="807"/>
      <c r="X75" s="807"/>
      <c r="Y75" s="807"/>
      <c r="Z75" s="807"/>
      <c r="AA75" s="807"/>
      <c r="AB75" s="807"/>
      <c r="AC75" s="807"/>
      <c r="AD75" s="807"/>
      <c r="AE75" s="807"/>
      <c r="AF75" s="807"/>
      <c r="AG75" s="807"/>
      <c r="AH75" s="807"/>
      <c r="AI75" s="807"/>
      <c r="AJ75" s="807"/>
      <c r="AK75" s="807"/>
      <c r="AL75" s="807"/>
      <c r="AM75" s="807"/>
      <c r="AN75" s="807"/>
      <c r="AO75" s="807"/>
      <c r="AP75" s="807"/>
      <c r="AQ75" s="108"/>
      <c r="AR75" s="108"/>
      <c r="AS75" s="108"/>
      <c r="AT75" s="108"/>
      <c r="AU75" s="108"/>
      <c r="AV75" s="108"/>
    </row>
    <row r="76" spans="1:48" s="107" customFormat="1">
      <c r="A76" s="435"/>
      <c r="B76" s="436"/>
      <c r="C76" s="367" t="s">
        <v>297</v>
      </c>
      <c r="D76" s="367" t="s">
        <v>298</v>
      </c>
      <c r="E76" s="367" t="s">
        <v>299</v>
      </c>
      <c r="F76" s="368">
        <v>7</v>
      </c>
      <c r="G76" s="368"/>
      <c r="H76" s="367" t="s">
        <v>300</v>
      </c>
      <c r="I76" s="367" t="s">
        <v>295</v>
      </c>
      <c r="J76" s="368">
        <v>3</v>
      </c>
      <c r="K76" s="367" t="s">
        <v>195</v>
      </c>
      <c r="L76" s="368">
        <v>6</v>
      </c>
      <c r="M76" s="368">
        <f>IF(F76="","",F76*J76*L76)</f>
        <v>126</v>
      </c>
      <c r="N76" s="6"/>
      <c r="O76" s="6"/>
      <c r="P76" s="6"/>
      <c r="Q76" s="7"/>
      <c r="R76" s="7"/>
      <c r="S76" s="7"/>
      <c r="T76" s="28">
        <f t="shared" si="2"/>
        <v>0</v>
      </c>
      <c r="U76" s="807"/>
      <c r="V76" s="807"/>
      <c r="W76" s="807"/>
      <c r="X76" s="807"/>
      <c r="Y76" s="807"/>
      <c r="Z76" s="807"/>
      <c r="AA76" s="807"/>
      <c r="AB76" s="807"/>
      <c r="AC76" s="807"/>
      <c r="AD76" s="807"/>
      <c r="AE76" s="807"/>
      <c r="AF76" s="807"/>
      <c r="AG76" s="807"/>
      <c r="AH76" s="807"/>
      <c r="AI76" s="807"/>
      <c r="AJ76" s="807"/>
      <c r="AK76" s="807"/>
      <c r="AL76" s="807"/>
      <c r="AM76" s="807"/>
      <c r="AN76" s="807"/>
      <c r="AO76" s="807"/>
      <c r="AP76" s="807"/>
      <c r="AQ76" s="108"/>
      <c r="AR76" s="108"/>
      <c r="AS76" s="108"/>
      <c r="AT76" s="108"/>
      <c r="AU76" s="108"/>
      <c r="AV76" s="108"/>
    </row>
    <row r="77" spans="1:48" s="107" customFormat="1" ht="57" customHeight="1">
      <c r="A77" s="435"/>
      <c r="B77" s="436"/>
      <c r="C77" s="367"/>
      <c r="D77" s="367"/>
      <c r="E77" s="367"/>
      <c r="F77" s="368"/>
      <c r="G77" s="368"/>
      <c r="H77" s="367"/>
      <c r="I77" s="367"/>
      <c r="J77" s="368"/>
      <c r="K77" s="367"/>
      <c r="L77" s="368"/>
      <c r="M77" s="368"/>
      <c r="N77" s="8" t="s">
        <v>301</v>
      </c>
      <c r="O77" s="6" t="s">
        <v>302</v>
      </c>
      <c r="P77" s="6" t="s">
        <v>303</v>
      </c>
      <c r="Q77" s="7">
        <v>7</v>
      </c>
      <c r="R77" s="7">
        <v>3</v>
      </c>
      <c r="S77" s="7">
        <v>5</v>
      </c>
      <c r="T77" s="28">
        <f t="shared" si="2"/>
        <v>105</v>
      </c>
      <c r="U77" s="807"/>
      <c r="V77" s="807"/>
      <c r="W77" s="807"/>
      <c r="X77" s="807"/>
      <c r="Y77" s="807"/>
      <c r="Z77" s="807"/>
      <c r="AA77" s="807"/>
      <c r="AB77" s="807"/>
      <c r="AC77" s="807"/>
      <c r="AD77" s="807"/>
      <c r="AE77" s="807"/>
      <c r="AF77" s="807"/>
      <c r="AG77" s="807"/>
      <c r="AH77" s="807"/>
      <c r="AI77" s="807"/>
      <c r="AJ77" s="807"/>
      <c r="AK77" s="807"/>
      <c r="AL77" s="807"/>
      <c r="AM77" s="807"/>
      <c r="AN77" s="807"/>
      <c r="AO77" s="807"/>
      <c r="AP77" s="807"/>
      <c r="AQ77" s="108"/>
      <c r="AR77" s="108"/>
      <c r="AS77" s="108"/>
      <c r="AT77" s="108"/>
      <c r="AU77" s="108"/>
      <c r="AV77" s="108"/>
    </row>
    <row r="78" spans="1:48" s="107" customFormat="1">
      <c r="A78" s="384">
        <v>7</v>
      </c>
      <c r="B78" s="367" t="s">
        <v>231</v>
      </c>
      <c r="C78" s="367" t="s">
        <v>304</v>
      </c>
      <c r="D78" s="367" t="s">
        <v>305</v>
      </c>
      <c r="E78" s="367" t="s">
        <v>306</v>
      </c>
      <c r="F78" s="368">
        <v>7</v>
      </c>
      <c r="G78" s="368"/>
      <c r="H78" s="367" t="s">
        <v>307</v>
      </c>
      <c r="I78" s="367" t="s">
        <v>308</v>
      </c>
      <c r="J78" s="368">
        <v>3</v>
      </c>
      <c r="K78" s="372" t="s">
        <v>195</v>
      </c>
      <c r="L78" s="368">
        <v>6</v>
      </c>
      <c r="M78" s="368">
        <f>IF(F78="","",F78*J78*L78)</f>
        <v>126</v>
      </c>
      <c r="N78" s="6"/>
      <c r="O78" s="6"/>
      <c r="P78" s="6"/>
      <c r="Q78" s="7"/>
      <c r="R78" s="7"/>
      <c r="S78" s="7"/>
      <c r="T78" s="28">
        <f>Q78*R78*S78</f>
        <v>0</v>
      </c>
      <c r="U78" s="807"/>
      <c r="V78" s="807"/>
      <c r="W78" s="807"/>
      <c r="X78" s="807"/>
      <c r="Y78" s="807"/>
      <c r="Z78" s="807"/>
      <c r="AA78" s="807"/>
      <c r="AB78" s="807"/>
      <c r="AC78" s="807"/>
      <c r="AD78" s="807"/>
      <c r="AE78" s="807"/>
      <c r="AF78" s="807"/>
      <c r="AG78" s="807"/>
      <c r="AH78" s="807"/>
      <c r="AI78" s="807"/>
      <c r="AJ78" s="807"/>
      <c r="AK78" s="807"/>
      <c r="AL78" s="807"/>
      <c r="AM78" s="807"/>
      <c r="AN78" s="807"/>
      <c r="AO78" s="807"/>
      <c r="AP78" s="807"/>
      <c r="AQ78" s="108"/>
      <c r="AR78" s="108"/>
      <c r="AS78" s="108"/>
      <c r="AT78" s="108"/>
      <c r="AU78" s="108"/>
      <c r="AV78" s="108"/>
    </row>
    <row r="79" spans="1:48" s="107" customFormat="1" ht="38.25" customHeight="1">
      <c r="A79" s="384"/>
      <c r="B79" s="367"/>
      <c r="C79" s="367"/>
      <c r="D79" s="367"/>
      <c r="E79" s="367"/>
      <c r="F79" s="368"/>
      <c r="G79" s="368"/>
      <c r="H79" s="367"/>
      <c r="I79" s="367"/>
      <c r="J79" s="368"/>
      <c r="K79" s="373"/>
      <c r="L79" s="368"/>
      <c r="M79" s="368"/>
      <c r="N79" s="6"/>
      <c r="O79" s="6"/>
      <c r="P79" s="6"/>
      <c r="Q79" s="7"/>
      <c r="R79" s="7"/>
      <c r="S79" s="7"/>
      <c r="T79" s="28">
        <f>Q79*R79*S79</f>
        <v>0</v>
      </c>
      <c r="U79" s="807"/>
      <c r="V79" s="807"/>
      <c r="W79" s="807"/>
      <c r="X79" s="807"/>
      <c r="Y79" s="807"/>
      <c r="Z79" s="807"/>
      <c r="AA79" s="807"/>
      <c r="AB79" s="807"/>
      <c r="AC79" s="807"/>
      <c r="AD79" s="807"/>
      <c r="AE79" s="807"/>
      <c r="AF79" s="807"/>
      <c r="AG79" s="807"/>
      <c r="AH79" s="807"/>
      <c r="AI79" s="807"/>
      <c r="AJ79" s="807"/>
      <c r="AK79" s="807"/>
      <c r="AL79" s="807"/>
      <c r="AM79" s="807"/>
      <c r="AN79" s="807"/>
      <c r="AO79" s="807"/>
      <c r="AP79" s="807"/>
      <c r="AQ79" s="108"/>
      <c r="AR79" s="108"/>
      <c r="AS79" s="108"/>
      <c r="AT79" s="108"/>
      <c r="AU79" s="108"/>
      <c r="AV79" s="108"/>
    </row>
    <row r="80" spans="1:48" s="107" customFormat="1" ht="30">
      <c r="A80" s="384"/>
      <c r="B80" s="367"/>
      <c r="C80" s="6" t="s">
        <v>309</v>
      </c>
      <c r="D80" s="6" t="s">
        <v>310</v>
      </c>
      <c r="E80" s="6" t="s">
        <v>311</v>
      </c>
      <c r="F80" s="368">
        <v>7</v>
      </c>
      <c r="G80" s="7"/>
      <c r="H80" s="6" t="s">
        <v>312</v>
      </c>
      <c r="I80" s="6" t="s">
        <v>313</v>
      </c>
      <c r="J80" s="368">
        <v>3</v>
      </c>
      <c r="K80" s="373"/>
      <c r="L80" s="368">
        <v>6</v>
      </c>
      <c r="M80" s="368">
        <f>IF(F80="","",F80*J80*L80)</f>
        <v>126</v>
      </c>
      <c r="N80" s="367"/>
      <c r="O80" s="367"/>
      <c r="P80" s="434"/>
      <c r="Q80" s="368"/>
      <c r="R80" s="368"/>
      <c r="S80" s="368"/>
      <c r="T80" s="412" t="str">
        <f>IF(Q80="","",Q80*R80*S80)</f>
        <v/>
      </c>
      <c r="U80" s="807"/>
      <c r="V80" s="807"/>
      <c r="W80" s="807"/>
      <c r="X80" s="807"/>
      <c r="Y80" s="807"/>
      <c r="Z80" s="807"/>
      <c r="AA80" s="807"/>
      <c r="AB80" s="807"/>
      <c r="AC80" s="807"/>
      <c r="AD80" s="807"/>
      <c r="AE80" s="807"/>
      <c r="AF80" s="807"/>
      <c r="AG80" s="807"/>
      <c r="AH80" s="807"/>
      <c r="AI80" s="807"/>
      <c r="AJ80" s="807"/>
      <c r="AK80" s="807"/>
      <c r="AL80" s="807"/>
      <c r="AM80" s="807"/>
      <c r="AN80" s="807"/>
      <c r="AO80" s="807"/>
      <c r="AP80" s="807"/>
      <c r="AQ80" s="108"/>
      <c r="AR80" s="108"/>
      <c r="AS80" s="108"/>
      <c r="AT80" s="108"/>
      <c r="AU80" s="108"/>
      <c r="AV80" s="108"/>
    </row>
    <row r="81" spans="1:48" s="107" customFormat="1" ht="39.950000000000003">
      <c r="A81" s="384"/>
      <c r="B81" s="367"/>
      <c r="C81" s="372" t="s">
        <v>314</v>
      </c>
      <c r="D81" s="6" t="s">
        <v>315</v>
      </c>
      <c r="E81" s="6" t="s">
        <v>311</v>
      </c>
      <c r="F81" s="368"/>
      <c r="G81" s="7"/>
      <c r="H81" s="7" t="s">
        <v>316</v>
      </c>
      <c r="I81" s="6" t="s">
        <v>295</v>
      </c>
      <c r="J81" s="368"/>
      <c r="K81" s="373"/>
      <c r="L81" s="368"/>
      <c r="M81" s="368"/>
      <c r="N81" s="367"/>
      <c r="O81" s="367"/>
      <c r="P81" s="434"/>
      <c r="Q81" s="368"/>
      <c r="R81" s="368"/>
      <c r="S81" s="368"/>
      <c r="T81" s="412"/>
      <c r="U81" s="807"/>
      <c r="V81" s="807"/>
      <c r="W81" s="807"/>
      <c r="X81" s="807"/>
      <c r="Y81" s="807"/>
      <c r="Z81" s="807"/>
      <c r="AA81" s="807"/>
      <c r="AB81" s="807"/>
      <c r="AC81" s="807"/>
      <c r="AD81" s="807"/>
      <c r="AE81" s="807"/>
      <c r="AF81" s="807"/>
      <c r="AG81" s="807"/>
      <c r="AH81" s="807"/>
      <c r="AI81" s="807"/>
      <c r="AJ81" s="807"/>
      <c r="AK81" s="807"/>
      <c r="AL81" s="807"/>
      <c r="AM81" s="807"/>
      <c r="AN81" s="807"/>
      <c r="AO81" s="807"/>
      <c r="AP81" s="807"/>
      <c r="AQ81" s="108"/>
      <c r="AR81" s="108"/>
      <c r="AS81" s="108"/>
      <c r="AT81" s="108"/>
      <c r="AU81" s="108"/>
      <c r="AV81" s="108"/>
    </row>
    <row r="82" spans="1:48" s="107" customFormat="1" ht="20.100000000000001">
      <c r="A82" s="384"/>
      <c r="B82" s="367"/>
      <c r="C82" s="373"/>
      <c r="D82" s="6" t="s">
        <v>317</v>
      </c>
      <c r="E82" s="6" t="s">
        <v>311</v>
      </c>
      <c r="F82" s="368"/>
      <c r="G82" s="7"/>
      <c r="H82" s="7" t="s">
        <v>318</v>
      </c>
      <c r="I82" s="6" t="s">
        <v>295</v>
      </c>
      <c r="J82" s="368"/>
      <c r="K82" s="373"/>
      <c r="L82" s="368"/>
      <c r="M82" s="368"/>
      <c r="N82" s="367"/>
      <c r="O82" s="367"/>
      <c r="P82" s="434"/>
      <c r="Q82" s="368"/>
      <c r="R82" s="368"/>
      <c r="S82" s="368"/>
      <c r="T82" s="412"/>
      <c r="U82" s="807"/>
      <c r="V82" s="807"/>
      <c r="W82" s="807"/>
      <c r="X82" s="807"/>
      <c r="Y82" s="807"/>
      <c r="Z82" s="807"/>
      <c r="AA82" s="807"/>
      <c r="AB82" s="807"/>
      <c r="AC82" s="807"/>
      <c r="AD82" s="807"/>
      <c r="AE82" s="807"/>
      <c r="AF82" s="807"/>
      <c r="AG82" s="807"/>
      <c r="AH82" s="807"/>
      <c r="AI82" s="807"/>
      <c r="AJ82" s="807"/>
      <c r="AK82" s="807"/>
      <c r="AL82" s="807"/>
      <c r="AM82" s="807"/>
      <c r="AN82" s="807"/>
      <c r="AO82" s="807"/>
      <c r="AP82" s="807"/>
      <c r="AQ82" s="108"/>
      <c r="AR82" s="108"/>
      <c r="AS82" s="108"/>
      <c r="AT82" s="108"/>
      <c r="AU82" s="108"/>
      <c r="AV82" s="108"/>
    </row>
    <row r="83" spans="1:48" s="107" customFormat="1" ht="20.100000000000001">
      <c r="A83" s="384"/>
      <c r="B83" s="367"/>
      <c r="C83" s="373"/>
      <c r="D83" s="6" t="s">
        <v>319</v>
      </c>
      <c r="E83" s="6" t="s">
        <v>311</v>
      </c>
      <c r="F83" s="368"/>
      <c r="G83" s="7"/>
      <c r="H83" s="6" t="s">
        <v>318</v>
      </c>
      <c r="I83" s="6" t="s">
        <v>295</v>
      </c>
      <c r="J83" s="368"/>
      <c r="K83" s="373"/>
      <c r="L83" s="368"/>
      <c r="M83" s="368"/>
      <c r="N83" s="367"/>
      <c r="O83" s="367"/>
      <c r="P83" s="434"/>
      <c r="Q83" s="368"/>
      <c r="R83" s="368"/>
      <c r="S83" s="368"/>
      <c r="T83" s="412"/>
      <c r="U83" s="807"/>
      <c r="V83" s="807"/>
      <c r="W83" s="807"/>
      <c r="X83" s="807"/>
      <c r="Y83" s="807"/>
      <c r="Z83" s="807"/>
      <c r="AA83" s="807"/>
      <c r="AB83" s="807"/>
      <c r="AC83" s="807"/>
      <c r="AD83" s="807"/>
      <c r="AE83" s="807"/>
      <c r="AF83" s="807"/>
      <c r="AG83" s="807"/>
      <c r="AH83" s="807"/>
      <c r="AI83" s="807"/>
      <c r="AJ83" s="807"/>
      <c r="AK83" s="807"/>
      <c r="AL83" s="807"/>
      <c r="AM83" s="807"/>
      <c r="AN83" s="807"/>
      <c r="AO83" s="807"/>
      <c r="AP83" s="807"/>
      <c r="AQ83" s="108"/>
      <c r="AR83" s="108"/>
      <c r="AS83" s="108"/>
      <c r="AT83" s="108"/>
      <c r="AU83" s="108"/>
      <c r="AV83" s="108"/>
    </row>
    <row r="84" spans="1:48" s="107" customFormat="1" ht="0.75" customHeight="1">
      <c r="A84" s="384"/>
      <c r="B84" s="367"/>
      <c r="C84" s="373"/>
      <c r="D84" s="6"/>
      <c r="E84" s="6"/>
      <c r="F84" s="7"/>
      <c r="G84" s="7"/>
      <c r="H84" s="6"/>
      <c r="I84" s="6"/>
      <c r="J84" s="7"/>
      <c r="K84" s="373"/>
      <c r="L84" s="7"/>
      <c r="M84" s="7"/>
      <c r="N84" s="6"/>
      <c r="O84" s="6"/>
      <c r="P84" s="35"/>
      <c r="Q84" s="7"/>
      <c r="R84" s="7"/>
      <c r="S84" s="7"/>
      <c r="T84" s="28"/>
      <c r="U84" s="807"/>
      <c r="V84" s="807"/>
      <c r="W84" s="807"/>
      <c r="X84" s="807"/>
      <c r="Y84" s="807"/>
      <c r="Z84" s="807"/>
      <c r="AA84" s="807"/>
      <c r="AB84" s="807"/>
      <c r="AC84" s="807"/>
      <c r="AD84" s="807"/>
      <c r="AE84" s="807"/>
      <c r="AF84" s="807"/>
      <c r="AG84" s="807"/>
      <c r="AH84" s="807"/>
      <c r="AI84" s="807"/>
      <c r="AJ84" s="807"/>
      <c r="AK84" s="807"/>
      <c r="AL84" s="807"/>
      <c r="AM84" s="807"/>
      <c r="AN84" s="807"/>
      <c r="AO84" s="807"/>
      <c r="AP84" s="807"/>
      <c r="AQ84" s="108"/>
      <c r="AR84" s="108"/>
      <c r="AS84" s="108"/>
      <c r="AT84" s="108"/>
      <c r="AU84" s="108"/>
      <c r="AV84" s="108"/>
    </row>
    <row r="85" spans="1:48" s="107" customFormat="1" ht="66.75" customHeight="1">
      <c r="A85" s="384"/>
      <c r="B85" s="367"/>
      <c r="C85" s="373"/>
      <c r="D85" s="372" t="s">
        <v>319</v>
      </c>
      <c r="E85" s="372" t="s">
        <v>311</v>
      </c>
      <c r="F85" s="385">
        <v>7</v>
      </c>
      <c r="G85" s="7"/>
      <c r="H85" s="6" t="s">
        <v>320</v>
      </c>
      <c r="I85" s="6" t="s">
        <v>321</v>
      </c>
      <c r="J85" s="385">
        <v>3</v>
      </c>
      <c r="K85" s="373"/>
      <c r="L85" s="385">
        <v>6</v>
      </c>
      <c r="M85" s="385">
        <f>F85*J85*L85</f>
        <v>126</v>
      </c>
      <c r="N85" s="6"/>
      <c r="O85" s="6"/>
      <c r="P85" s="35"/>
      <c r="Q85" s="385"/>
      <c r="R85" s="385"/>
      <c r="S85" s="385"/>
      <c r="T85" s="400">
        <f>Q85*R85*S85</f>
        <v>0</v>
      </c>
      <c r="U85" s="807"/>
      <c r="V85" s="807"/>
      <c r="W85" s="807"/>
      <c r="X85" s="807"/>
      <c r="Y85" s="807"/>
      <c r="Z85" s="807"/>
      <c r="AA85" s="807"/>
      <c r="AB85" s="807"/>
      <c r="AC85" s="807"/>
      <c r="AD85" s="807"/>
      <c r="AE85" s="807"/>
      <c r="AF85" s="807"/>
      <c r="AG85" s="807"/>
      <c r="AH85" s="807"/>
      <c r="AI85" s="807"/>
      <c r="AJ85" s="807"/>
      <c r="AK85" s="807"/>
      <c r="AL85" s="807"/>
      <c r="AM85" s="807"/>
      <c r="AN85" s="807"/>
      <c r="AO85" s="807"/>
      <c r="AP85" s="807"/>
      <c r="AQ85" s="108"/>
      <c r="AR85" s="108"/>
      <c r="AS85" s="108"/>
      <c r="AT85" s="108"/>
      <c r="AU85" s="108"/>
      <c r="AV85" s="108"/>
    </row>
    <row r="86" spans="1:48" s="107" customFormat="1" ht="51.75" customHeight="1">
      <c r="A86" s="384"/>
      <c r="B86" s="367"/>
      <c r="C86" s="373"/>
      <c r="D86" s="373"/>
      <c r="E86" s="373"/>
      <c r="F86" s="398"/>
      <c r="G86" s="7"/>
      <c r="H86" s="6" t="s">
        <v>322</v>
      </c>
      <c r="I86" s="6" t="s">
        <v>323</v>
      </c>
      <c r="J86" s="398"/>
      <c r="K86" s="373"/>
      <c r="L86" s="398"/>
      <c r="M86" s="398"/>
      <c r="N86" s="6"/>
      <c r="O86" s="6"/>
      <c r="P86" s="35"/>
      <c r="Q86" s="398"/>
      <c r="R86" s="398"/>
      <c r="S86" s="398"/>
      <c r="T86" s="433"/>
      <c r="U86" s="807"/>
      <c r="V86" s="807"/>
      <c r="W86" s="807"/>
      <c r="X86" s="807"/>
      <c r="Y86" s="807"/>
      <c r="Z86" s="807"/>
      <c r="AA86" s="807"/>
      <c r="AB86" s="807"/>
      <c r="AC86" s="807"/>
      <c r="AD86" s="807"/>
      <c r="AE86" s="807"/>
      <c r="AF86" s="807"/>
      <c r="AG86" s="807"/>
      <c r="AH86" s="807"/>
      <c r="AI86" s="807"/>
      <c r="AJ86" s="807"/>
      <c r="AK86" s="807"/>
      <c r="AL86" s="807"/>
      <c r="AM86" s="807"/>
      <c r="AN86" s="807"/>
      <c r="AO86" s="807"/>
      <c r="AP86" s="807"/>
      <c r="AQ86" s="108"/>
      <c r="AR86" s="108"/>
      <c r="AS86" s="108"/>
      <c r="AT86" s="108"/>
      <c r="AU86" s="108"/>
      <c r="AV86" s="108"/>
    </row>
    <row r="87" spans="1:48" s="107" customFormat="1" ht="61.5" customHeight="1">
      <c r="A87" s="384"/>
      <c r="B87" s="367"/>
      <c r="C87" s="375"/>
      <c r="D87" s="375"/>
      <c r="E87" s="375"/>
      <c r="F87" s="399"/>
      <c r="G87" s="7"/>
      <c r="H87" s="7" t="s">
        <v>320</v>
      </c>
      <c r="I87" s="6" t="s">
        <v>321</v>
      </c>
      <c r="J87" s="399"/>
      <c r="K87" s="375"/>
      <c r="L87" s="399"/>
      <c r="M87" s="399"/>
      <c r="N87" s="6"/>
      <c r="O87" s="6"/>
      <c r="P87" s="35"/>
      <c r="Q87" s="399"/>
      <c r="R87" s="399"/>
      <c r="S87" s="399"/>
      <c r="T87" s="401"/>
      <c r="U87" s="807"/>
      <c r="V87" s="807"/>
      <c r="W87" s="807"/>
      <c r="X87" s="807"/>
      <c r="Y87" s="807"/>
      <c r="Z87" s="807"/>
      <c r="AA87" s="807"/>
      <c r="AB87" s="807"/>
      <c r="AC87" s="807"/>
      <c r="AD87" s="807"/>
      <c r="AE87" s="807"/>
      <c r="AF87" s="807"/>
      <c r="AG87" s="807"/>
      <c r="AH87" s="807"/>
      <c r="AI87" s="807"/>
      <c r="AJ87" s="807"/>
      <c r="AK87" s="807"/>
      <c r="AL87" s="807"/>
      <c r="AM87" s="807"/>
      <c r="AN87" s="807"/>
      <c r="AO87" s="807"/>
      <c r="AP87" s="807"/>
      <c r="AQ87" s="108"/>
      <c r="AR87" s="108"/>
      <c r="AS87" s="108"/>
      <c r="AT87" s="108"/>
      <c r="AU87" s="108"/>
      <c r="AV87" s="108"/>
    </row>
    <row r="88" spans="1:48" s="107" customFormat="1" ht="30">
      <c r="A88" s="384"/>
      <c r="B88" s="367"/>
      <c r="C88" s="6" t="s">
        <v>324</v>
      </c>
      <c r="D88" s="6" t="s">
        <v>325</v>
      </c>
      <c r="E88" s="6" t="s">
        <v>326</v>
      </c>
      <c r="F88" s="7">
        <v>6</v>
      </c>
      <c r="G88" s="7"/>
      <c r="H88" s="6" t="s">
        <v>327</v>
      </c>
      <c r="I88" s="6" t="s">
        <v>328</v>
      </c>
      <c r="J88" s="7">
        <v>3</v>
      </c>
      <c r="K88" s="6" t="s">
        <v>329</v>
      </c>
      <c r="L88" s="7">
        <v>6</v>
      </c>
      <c r="M88" s="7">
        <f>IF(F88="","",F88*J88*L88)</f>
        <v>108</v>
      </c>
      <c r="N88" s="6"/>
      <c r="O88" s="6"/>
      <c r="P88" s="35"/>
      <c r="Q88" s="7"/>
      <c r="R88" s="7"/>
      <c r="S88" s="7"/>
      <c r="T88" s="28"/>
      <c r="U88" s="807"/>
      <c r="V88" s="807"/>
      <c r="W88" s="807"/>
      <c r="X88" s="807"/>
      <c r="Y88" s="807"/>
      <c r="Z88" s="807"/>
      <c r="AA88" s="807"/>
      <c r="AB88" s="807"/>
      <c r="AC88" s="807"/>
      <c r="AD88" s="807"/>
      <c r="AE88" s="807"/>
      <c r="AF88" s="807"/>
      <c r="AG88" s="807"/>
      <c r="AH88" s="807"/>
      <c r="AI88" s="807"/>
      <c r="AJ88" s="807"/>
      <c r="AK88" s="807"/>
      <c r="AL88" s="807"/>
      <c r="AM88" s="807"/>
      <c r="AN88" s="807"/>
      <c r="AO88" s="807"/>
      <c r="AP88" s="807"/>
      <c r="AQ88" s="108"/>
      <c r="AR88" s="108"/>
      <c r="AS88" s="108"/>
      <c r="AT88" s="108"/>
      <c r="AU88" s="108"/>
      <c r="AV88" s="108"/>
    </row>
    <row r="89" spans="1:48" s="107" customFormat="1" ht="36" customHeight="1">
      <c r="A89" s="384"/>
      <c r="B89" s="367"/>
      <c r="C89" s="372" t="s">
        <v>330</v>
      </c>
      <c r="D89" s="385" t="s">
        <v>331</v>
      </c>
      <c r="E89" s="6" t="s">
        <v>332</v>
      </c>
      <c r="F89" s="7">
        <v>6</v>
      </c>
      <c r="G89" s="7"/>
      <c r="H89" s="6" t="s">
        <v>333</v>
      </c>
      <c r="I89" s="6" t="s">
        <v>334</v>
      </c>
      <c r="J89" s="7">
        <v>3</v>
      </c>
      <c r="K89" s="6" t="s">
        <v>335</v>
      </c>
      <c r="L89" s="7">
        <v>6</v>
      </c>
      <c r="M89" s="7">
        <f>L89*J89*F89</f>
        <v>108</v>
      </c>
      <c r="N89" s="6"/>
      <c r="O89" s="6"/>
      <c r="P89" s="36"/>
      <c r="Q89" s="7"/>
      <c r="R89" s="7"/>
      <c r="S89" s="7"/>
      <c r="T89" s="28">
        <f>S89*R89*Q89</f>
        <v>0</v>
      </c>
      <c r="U89" s="807"/>
      <c r="V89" s="807"/>
      <c r="W89" s="807"/>
      <c r="X89" s="807"/>
      <c r="Y89" s="807"/>
      <c r="Z89" s="807"/>
      <c r="AA89" s="807"/>
      <c r="AB89" s="807"/>
      <c r="AC89" s="807"/>
      <c r="AD89" s="807"/>
      <c r="AE89" s="807"/>
      <c r="AF89" s="807"/>
      <c r="AG89" s="807"/>
      <c r="AH89" s="807"/>
      <c r="AI89" s="807"/>
      <c r="AJ89" s="807"/>
      <c r="AK89" s="807"/>
      <c r="AL89" s="807"/>
      <c r="AM89" s="807"/>
      <c r="AN89" s="807"/>
      <c r="AO89" s="807"/>
      <c r="AP89" s="807"/>
      <c r="AQ89" s="108"/>
      <c r="AR89" s="108"/>
      <c r="AS89" s="108"/>
      <c r="AT89" s="108"/>
      <c r="AU89" s="108"/>
      <c r="AV89" s="108"/>
    </row>
    <row r="90" spans="1:48" s="107" customFormat="1" ht="50.1">
      <c r="A90" s="384"/>
      <c r="B90" s="367"/>
      <c r="C90" s="375"/>
      <c r="D90" s="399"/>
      <c r="E90" s="6" t="s">
        <v>336</v>
      </c>
      <c r="F90" s="7">
        <v>6</v>
      </c>
      <c r="G90" s="7"/>
      <c r="H90" s="6" t="s">
        <v>337</v>
      </c>
      <c r="I90" s="367" t="s">
        <v>338</v>
      </c>
      <c r="J90" s="7">
        <v>3</v>
      </c>
      <c r="K90" s="6" t="s">
        <v>339</v>
      </c>
      <c r="L90" s="7">
        <v>5</v>
      </c>
      <c r="M90" s="7">
        <f>IF(F90="","",F90*J90*L90)</f>
        <v>90</v>
      </c>
      <c r="N90" s="6"/>
      <c r="O90" s="6"/>
      <c r="P90" s="6"/>
      <c r="Q90" s="7"/>
      <c r="R90" s="7"/>
      <c r="S90" s="7"/>
      <c r="T90" s="28">
        <f>Q90*R90*S90</f>
        <v>0</v>
      </c>
      <c r="U90" s="807"/>
      <c r="V90" s="807"/>
      <c r="W90" s="807"/>
      <c r="X90" s="807"/>
      <c r="Y90" s="807"/>
      <c r="Z90" s="807"/>
      <c r="AA90" s="807"/>
      <c r="AB90" s="807"/>
      <c r="AC90" s="807"/>
      <c r="AD90" s="807"/>
      <c r="AE90" s="807"/>
      <c r="AF90" s="807"/>
      <c r="AG90" s="807"/>
      <c r="AH90" s="807"/>
      <c r="AI90" s="807"/>
      <c r="AJ90" s="807"/>
      <c r="AK90" s="807"/>
      <c r="AL90" s="807"/>
      <c r="AM90" s="807"/>
      <c r="AN90" s="807"/>
      <c r="AO90" s="807"/>
      <c r="AP90" s="807"/>
      <c r="AQ90" s="108"/>
      <c r="AR90" s="108"/>
      <c r="AS90" s="108"/>
      <c r="AT90" s="108"/>
      <c r="AU90" s="108"/>
      <c r="AV90" s="108"/>
    </row>
    <row r="91" spans="1:48" s="107" customFormat="1" ht="85.5" customHeight="1">
      <c r="A91" s="384"/>
      <c r="B91" s="367"/>
      <c r="C91" s="367" t="s">
        <v>340</v>
      </c>
      <c r="D91" s="368" t="s">
        <v>341</v>
      </c>
      <c r="E91" s="367" t="s">
        <v>336</v>
      </c>
      <c r="F91" s="368">
        <v>6</v>
      </c>
      <c r="G91" s="368"/>
      <c r="H91" s="367" t="s">
        <v>342</v>
      </c>
      <c r="I91" s="367"/>
      <c r="J91" s="368">
        <v>3</v>
      </c>
      <c r="K91" s="367" t="s">
        <v>343</v>
      </c>
      <c r="L91" s="368">
        <v>5</v>
      </c>
      <c r="M91" s="368">
        <f>IF(F91="","",F91*J91*L91)</f>
        <v>90</v>
      </c>
      <c r="N91" s="6"/>
      <c r="O91" s="6"/>
      <c r="P91" s="6"/>
      <c r="Q91" s="7"/>
      <c r="R91" s="7"/>
      <c r="S91" s="7"/>
      <c r="T91" s="28">
        <f>Q91*R91*S91</f>
        <v>0</v>
      </c>
      <c r="U91" s="807"/>
      <c r="V91" s="807"/>
      <c r="W91" s="807"/>
      <c r="X91" s="807"/>
      <c r="Y91" s="807"/>
      <c r="Z91" s="807"/>
      <c r="AA91" s="807"/>
      <c r="AB91" s="807"/>
      <c r="AC91" s="807"/>
      <c r="AD91" s="807"/>
      <c r="AE91" s="807"/>
      <c r="AF91" s="807"/>
      <c r="AG91" s="807"/>
      <c r="AH91" s="807"/>
      <c r="AI91" s="807"/>
      <c r="AJ91" s="807"/>
      <c r="AK91" s="807"/>
      <c r="AL91" s="807"/>
      <c r="AM91" s="807"/>
      <c r="AN91" s="807"/>
      <c r="AO91" s="807"/>
      <c r="AP91" s="807"/>
      <c r="AQ91" s="108"/>
      <c r="AR91" s="108"/>
      <c r="AS91" s="108"/>
      <c r="AT91" s="108"/>
      <c r="AU91" s="108"/>
      <c r="AV91" s="108"/>
    </row>
    <row r="92" spans="1:48" s="107" customFormat="1" ht="39" customHeight="1">
      <c r="A92" s="384"/>
      <c r="B92" s="367"/>
      <c r="C92" s="367"/>
      <c r="D92" s="368"/>
      <c r="E92" s="367"/>
      <c r="F92" s="368"/>
      <c r="G92" s="368"/>
      <c r="H92" s="367"/>
      <c r="I92" s="367"/>
      <c r="J92" s="368"/>
      <c r="K92" s="367"/>
      <c r="L92" s="368"/>
      <c r="M92" s="368"/>
      <c r="N92" s="6"/>
      <c r="O92" s="6"/>
      <c r="P92" s="6"/>
      <c r="Q92" s="7"/>
      <c r="R92" s="7"/>
      <c r="S92" s="7"/>
      <c r="T92" s="28">
        <f>Q92*R92*S92</f>
        <v>0</v>
      </c>
      <c r="U92" s="807"/>
      <c r="V92" s="807"/>
      <c r="W92" s="807"/>
      <c r="X92" s="807"/>
      <c r="Y92" s="807"/>
      <c r="Z92" s="807"/>
      <c r="AA92" s="807"/>
      <c r="AB92" s="807"/>
      <c r="AC92" s="807"/>
      <c r="AD92" s="807"/>
      <c r="AE92" s="807"/>
      <c r="AF92" s="807"/>
      <c r="AG92" s="807"/>
      <c r="AH92" s="807"/>
      <c r="AI92" s="807"/>
      <c r="AJ92" s="807"/>
      <c r="AK92" s="807"/>
      <c r="AL92" s="807"/>
      <c r="AM92" s="807"/>
      <c r="AN92" s="807"/>
      <c r="AO92" s="807"/>
      <c r="AP92" s="807"/>
      <c r="AQ92" s="108"/>
      <c r="AR92" s="108"/>
      <c r="AS92" s="108"/>
      <c r="AT92" s="108"/>
      <c r="AU92" s="108"/>
      <c r="AV92" s="108"/>
    </row>
    <row r="93" spans="1:48" s="107" customFormat="1" ht="42.75" customHeight="1" thickBot="1">
      <c r="A93" s="384"/>
      <c r="B93" s="367"/>
      <c r="C93" s="6" t="s">
        <v>344</v>
      </c>
      <c r="D93" s="37" t="s">
        <v>238</v>
      </c>
      <c r="E93" s="32" t="s">
        <v>345</v>
      </c>
      <c r="F93" s="37">
        <v>7</v>
      </c>
      <c r="G93" s="37"/>
      <c r="H93" s="32" t="s">
        <v>346</v>
      </c>
      <c r="I93" s="6" t="s">
        <v>347</v>
      </c>
      <c r="J93" s="37">
        <v>3</v>
      </c>
      <c r="K93" s="32" t="s">
        <v>348</v>
      </c>
      <c r="L93" s="37">
        <v>4</v>
      </c>
      <c r="M93" s="37">
        <f>IF(F93="","",F93*J93*L93)</f>
        <v>84</v>
      </c>
      <c r="N93" s="32"/>
      <c r="O93" s="38"/>
      <c r="P93" s="6"/>
      <c r="Q93" s="7"/>
      <c r="R93" s="7"/>
      <c r="S93" s="7"/>
      <c r="T93" s="28">
        <f t="shared" ref="T93:T95" si="3">Q93*R93*S93</f>
        <v>0</v>
      </c>
      <c r="U93" s="807"/>
      <c r="V93" s="807"/>
      <c r="W93" s="807"/>
      <c r="X93" s="807"/>
      <c r="Y93" s="807"/>
      <c r="Z93" s="807"/>
      <c r="AA93" s="807"/>
      <c r="AB93" s="807"/>
      <c r="AC93" s="807"/>
      <c r="AD93" s="807"/>
      <c r="AE93" s="807"/>
      <c r="AF93" s="807"/>
      <c r="AG93" s="807"/>
      <c r="AH93" s="807"/>
      <c r="AI93" s="807"/>
      <c r="AJ93" s="807"/>
      <c r="AK93" s="807"/>
      <c r="AL93" s="807"/>
      <c r="AM93" s="807"/>
      <c r="AN93" s="807"/>
      <c r="AO93" s="807"/>
      <c r="AP93" s="807"/>
      <c r="AQ93" s="108"/>
      <c r="AR93" s="108"/>
      <c r="AS93" s="108"/>
      <c r="AT93" s="108"/>
      <c r="AU93" s="108"/>
      <c r="AV93" s="108"/>
    </row>
    <row r="94" spans="1:48" s="107" customFormat="1" ht="80.25" customHeight="1">
      <c r="A94" s="384"/>
      <c r="B94" s="367"/>
      <c r="C94" s="251" t="s">
        <v>349</v>
      </c>
      <c r="D94" s="37" t="s">
        <v>350</v>
      </c>
      <c r="E94" s="32" t="s">
        <v>345</v>
      </c>
      <c r="F94" s="37">
        <v>7</v>
      </c>
      <c r="G94" s="37"/>
      <c r="H94" s="5" t="s">
        <v>351</v>
      </c>
      <c r="I94" s="5" t="s">
        <v>352</v>
      </c>
      <c r="J94" s="43">
        <v>6</v>
      </c>
      <c r="K94" s="5" t="s">
        <v>353</v>
      </c>
      <c r="L94" s="43">
        <v>8</v>
      </c>
      <c r="M94" s="43">
        <f>IF(F94="","",F94*J94*L94)</f>
        <v>336</v>
      </c>
      <c r="N94" s="272" t="s">
        <v>354</v>
      </c>
      <c r="O94" s="38" t="s">
        <v>355</v>
      </c>
      <c r="P94" s="6" t="s">
        <v>356</v>
      </c>
      <c r="Q94" s="7">
        <v>6</v>
      </c>
      <c r="R94" s="7">
        <v>5</v>
      </c>
      <c r="S94" s="7">
        <v>8</v>
      </c>
      <c r="T94" s="28">
        <f t="shared" si="3"/>
        <v>240</v>
      </c>
      <c r="U94" s="807"/>
      <c r="V94" s="807"/>
      <c r="W94" s="807"/>
      <c r="X94" s="807"/>
      <c r="Y94" s="807"/>
      <c r="Z94" s="807"/>
      <c r="AA94" s="807"/>
      <c r="AB94" s="807"/>
      <c r="AC94" s="807"/>
      <c r="AD94" s="807"/>
      <c r="AE94" s="807"/>
      <c r="AF94" s="807"/>
      <c r="AG94" s="807"/>
      <c r="AH94" s="807"/>
      <c r="AI94" s="807"/>
      <c r="AJ94" s="807"/>
      <c r="AK94" s="807"/>
      <c r="AL94" s="807"/>
      <c r="AM94" s="807"/>
      <c r="AN94" s="807"/>
      <c r="AO94" s="807"/>
      <c r="AP94" s="807"/>
      <c r="AQ94" s="108"/>
      <c r="AR94" s="108"/>
      <c r="AS94" s="108"/>
      <c r="AT94" s="108"/>
      <c r="AU94" s="108"/>
      <c r="AV94" s="108"/>
    </row>
    <row r="95" spans="1:48" s="268" customFormat="1" ht="93" customHeight="1">
      <c r="A95" s="384"/>
      <c r="B95" s="367"/>
      <c r="C95" s="271" t="s">
        <v>357</v>
      </c>
      <c r="D95" s="239" t="s">
        <v>358</v>
      </c>
      <c r="E95" s="240" t="s">
        <v>359</v>
      </c>
      <c r="F95" s="239">
        <v>8</v>
      </c>
      <c r="G95" s="239"/>
      <c r="H95" s="240" t="s">
        <v>360</v>
      </c>
      <c r="I95" s="212" t="s">
        <v>361</v>
      </c>
      <c r="J95" s="239">
        <v>4</v>
      </c>
      <c r="K95" s="240" t="s">
        <v>204</v>
      </c>
      <c r="L95" s="239">
        <v>8</v>
      </c>
      <c r="M95" s="239">
        <f>F95*J95*L95</f>
        <v>256</v>
      </c>
      <c r="N95" s="240"/>
      <c r="O95" s="39"/>
      <c r="P95" s="212"/>
      <c r="Q95" s="29"/>
      <c r="R95" s="29"/>
      <c r="S95" s="29"/>
      <c r="T95" s="28">
        <f t="shared" si="3"/>
        <v>0</v>
      </c>
      <c r="U95" s="809"/>
      <c r="V95" s="809"/>
      <c r="W95" s="809"/>
      <c r="X95" s="809"/>
      <c r="Y95" s="809"/>
      <c r="Z95" s="809"/>
      <c r="AA95" s="809"/>
      <c r="AB95" s="809"/>
      <c r="AC95" s="809"/>
      <c r="AD95" s="809"/>
      <c r="AE95" s="809"/>
      <c r="AF95" s="809"/>
      <c r="AG95" s="809"/>
      <c r="AH95" s="809"/>
      <c r="AI95" s="809"/>
      <c r="AJ95" s="809"/>
      <c r="AK95" s="809"/>
      <c r="AL95" s="809"/>
      <c r="AM95" s="809"/>
      <c r="AN95" s="809"/>
      <c r="AO95" s="809"/>
      <c r="AP95" s="809"/>
      <c r="AQ95" s="269"/>
      <c r="AR95" s="269"/>
      <c r="AS95" s="269"/>
      <c r="AT95" s="269"/>
      <c r="AU95" s="269"/>
      <c r="AV95" s="269"/>
    </row>
    <row r="96" spans="1:48" s="107" customFormat="1">
      <c r="A96" s="384"/>
      <c r="B96" s="367"/>
      <c r="C96" s="367" t="s">
        <v>362</v>
      </c>
      <c r="D96" s="420" t="s">
        <v>363</v>
      </c>
      <c r="E96" s="432" t="s">
        <v>293</v>
      </c>
      <c r="F96" s="420">
        <v>6</v>
      </c>
      <c r="G96" s="37"/>
      <c r="H96" s="432" t="s">
        <v>364</v>
      </c>
      <c r="I96" s="372" t="s">
        <v>365</v>
      </c>
      <c r="J96" s="420">
        <v>3</v>
      </c>
      <c r="K96" s="432" t="s">
        <v>366</v>
      </c>
      <c r="L96" s="420">
        <v>7</v>
      </c>
      <c r="M96" s="420">
        <f>L96*J96*F96</f>
        <v>126</v>
      </c>
      <c r="N96" s="32"/>
      <c r="O96" s="38"/>
      <c r="P96" s="6"/>
      <c r="Q96" s="7"/>
      <c r="R96" s="7"/>
      <c r="S96" s="7"/>
      <c r="T96" s="7">
        <f>Q96*R96*S96</f>
        <v>0</v>
      </c>
      <c r="U96" s="807"/>
      <c r="V96" s="807"/>
      <c r="W96" s="807"/>
      <c r="X96" s="807"/>
      <c r="Y96" s="807"/>
      <c r="Z96" s="807"/>
      <c r="AA96" s="807"/>
      <c r="AB96" s="807"/>
      <c r="AC96" s="807"/>
      <c r="AD96" s="807"/>
      <c r="AE96" s="807"/>
      <c r="AF96" s="807"/>
      <c r="AG96" s="807"/>
      <c r="AH96" s="807"/>
      <c r="AI96" s="807"/>
      <c r="AJ96" s="807"/>
      <c r="AK96" s="807"/>
      <c r="AL96" s="807"/>
      <c r="AM96" s="807"/>
      <c r="AN96" s="807"/>
      <c r="AO96" s="807"/>
      <c r="AP96" s="807"/>
      <c r="AQ96" s="108"/>
      <c r="AR96" s="108"/>
      <c r="AS96" s="108"/>
      <c r="AT96" s="108"/>
      <c r="AU96" s="108"/>
      <c r="AV96" s="108"/>
    </row>
    <row r="97" spans="1:48" s="107" customFormat="1">
      <c r="A97" s="419"/>
      <c r="B97" s="372"/>
      <c r="C97" s="372"/>
      <c r="D97" s="403"/>
      <c r="E97" s="405"/>
      <c r="F97" s="403"/>
      <c r="G97" s="244"/>
      <c r="H97" s="405"/>
      <c r="I97" s="375"/>
      <c r="J97" s="403"/>
      <c r="K97" s="405"/>
      <c r="L97" s="403"/>
      <c r="M97" s="403"/>
      <c r="N97" s="40"/>
      <c r="O97" s="41"/>
      <c r="P97" s="24"/>
      <c r="Q97" s="7"/>
      <c r="R97" s="7"/>
      <c r="S97" s="7"/>
      <c r="T97" s="7">
        <f>Q97*R97*S97</f>
        <v>0</v>
      </c>
      <c r="U97" s="807"/>
      <c r="V97" s="807"/>
      <c r="W97" s="807"/>
      <c r="X97" s="807"/>
      <c r="Y97" s="807"/>
      <c r="Z97" s="807"/>
      <c r="AA97" s="807"/>
      <c r="AB97" s="807"/>
      <c r="AC97" s="807"/>
      <c r="AD97" s="807"/>
      <c r="AE97" s="807"/>
      <c r="AF97" s="807"/>
      <c r="AG97" s="807"/>
      <c r="AH97" s="807"/>
      <c r="AI97" s="807"/>
      <c r="AJ97" s="807"/>
      <c r="AK97" s="807"/>
      <c r="AL97" s="807"/>
      <c r="AM97" s="807"/>
      <c r="AN97" s="807"/>
      <c r="AO97" s="807"/>
      <c r="AP97" s="807"/>
      <c r="AQ97" s="108"/>
      <c r="AR97" s="108"/>
      <c r="AS97" s="108"/>
      <c r="AT97" s="108"/>
      <c r="AU97" s="108"/>
      <c r="AV97" s="108"/>
    </row>
    <row r="98" spans="1:48" s="107" customFormat="1" ht="93" customHeight="1" thickBot="1">
      <c r="A98" s="419"/>
      <c r="B98" s="372"/>
      <c r="C98" s="372"/>
      <c r="D98" s="244" t="s">
        <v>367</v>
      </c>
      <c r="E98" s="40" t="s">
        <v>368</v>
      </c>
      <c r="F98" s="244">
        <v>6</v>
      </c>
      <c r="G98" s="244"/>
      <c r="H98" s="40" t="s">
        <v>369</v>
      </c>
      <c r="I98" s="24" t="s">
        <v>370</v>
      </c>
      <c r="J98" s="244">
        <v>3</v>
      </c>
      <c r="K98" s="40" t="s">
        <v>371</v>
      </c>
      <c r="L98" s="244">
        <v>7</v>
      </c>
      <c r="M98" s="244">
        <f>L98*J98*F98</f>
        <v>126</v>
      </c>
      <c r="N98" s="40"/>
      <c r="O98" s="41"/>
      <c r="P98" s="24"/>
      <c r="Q98" s="25"/>
      <c r="R98" s="25"/>
      <c r="S98" s="25"/>
      <c r="T98" s="25">
        <f>Q98*R98*S98</f>
        <v>0</v>
      </c>
      <c r="U98" s="807"/>
      <c r="V98" s="807"/>
      <c r="W98" s="807"/>
      <c r="X98" s="807"/>
      <c r="Y98" s="807"/>
      <c r="Z98" s="807"/>
      <c r="AA98" s="807"/>
      <c r="AB98" s="807"/>
      <c r="AC98" s="807"/>
      <c r="AD98" s="807"/>
      <c r="AE98" s="807"/>
      <c r="AF98" s="807"/>
      <c r="AG98" s="807"/>
      <c r="AH98" s="807"/>
      <c r="AI98" s="807"/>
      <c r="AJ98" s="807"/>
      <c r="AK98" s="807"/>
      <c r="AL98" s="807"/>
      <c r="AM98" s="807"/>
      <c r="AN98" s="807"/>
      <c r="AO98" s="807"/>
      <c r="AP98" s="807"/>
      <c r="AQ98" s="108"/>
      <c r="AR98" s="108"/>
      <c r="AS98" s="108"/>
      <c r="AT98" s="108"/>
      <c r="AU98" s="108"/>
      <c r="AV98" s="108"/>
    </row>
    <row r="99" spans="1:48" s="107" customFormat="1" ht="33.75" customHeight="1">
      <c r="A99" s="421">
        <v>8</v>
      </c>
      <c r="B99" s="424" t="s">
        <v>372</v>
      </c>
      <c r="C99" s="426" t="s">
        <v>373</v>
      </c>
      <c r="D99" s="429" t="s">
        <v>374</v>
      </c>
      <c r="E99" s="429" t="s">
        <v>375</v>
      </c>
      <c r="F99" s="409">
        <v>8</v>
      </c>
      <c r="G99" s="430"/>
      <c r="H99" s="243" t="s">
        <v>376</v>
      </c>
      <c r="I99" s="120" t="s">
        <v>377</v>
      </c>
      <c r="J99" s="368">
        <v>2</v>
      </c>
      <c r="K99" s="416" t="s">
        <v>378</v>
      </c>
      <c r="L99" s="409">
        <v>2</v>
      </c>
      <c r="M99" s="409">
        <f>F99*J99*L99</f>
        <v>32</v>
      </c>
      <c r="N99" s="42"/>
      <c r="O99" s="42"/>
      <c r="P99" s="117"/>
      <c r="Q99" s="387"/>
      <c r="R99" s="387"/>
      <c r="S99" s="387"/>
      <c r="T99" s="413">
        <f>Q99*R99*S99</f>
        <v>0</v>
      </c>
      <c r="U99" s="807"/>
      <c r="V99" s="807"/>
      <c r="W99" s="807"/>
      <c r="X99" s="807"/>
      <c r="Y99" s="807"/>
      <c r="Z99" s="807"/>
      <c r="AA99" s="807"/>
      <c r="AB99" s="807"/>
      <c r="AC99" s="807"/>
      <c r="AD99" s="807"/>
      <c r="AE99" s="807"/>
      <c r="AF99" s="807"/>
      <c r="AG99" s="807"/>
      <c r="AH99" s="807"/>
      <c r="AI99" s="807"/>
      <c r="AJ99" s="807"/>
      <c r="AK99" s="807"/>
      <c r="AL99" s="807"/>
      <c r="AM99" s="807"/>
      <c r="AN99" s="807"/>
      <c r="AO99" s="807"/>
      <c r="AP99" s="807"/>
      <c r="AQ99" s="108"/>
      <c r="AR99" s="108"/>
      <c r="AS99" s="108"/>
      <c r="AT99" s="108"/>
      <c r="AU99" s="108"/>
      <c r="AV99" s="108"/>
    </row>
    <row r="100" spans="1:48" s="107" customFormat="1" ht="39.950000000000003">
      <c r="A100" s="422"/>
      <c r="B100" s="417"/>
      <c r="C100" s="427"/>
      <c r="D100" s="416"/>
      <c r="E100" s="416"/>
      <c r="F100" s="398"/>
      <c r="G100" s="431"/>
      <c r="H100" s="243" t="s">
        <v>379</v>
      </c>
      <c r="I100" s="120" t="s">
        <v>377</v>
      </c>
      <c r="J100" s="368"/>
      <c r="K100" s="416"/>
      <c r="L100" s="398"/>
      <c r="M100" s="398"/>
      <c r="N100" s="45"/>
      <c r="O100" s="45"/>
      <c r="P100" s="118"/>
      <c r="Q100" s="368"/>
      <c r="R100" s="368"/>
      <c r="S100" s="368"/>
      <c r="T100" s="412"/>
      <c r="U100" s="807"/>
      <c r="V100" s="807"/>
      <c r="W100" s="807"/>
      <c r="X100" s="807"/>
      <c r="Y100" s="807"/>
      <c r="Z100" s="807"/>
      <c r="AA100" s="807"/>
      <c r="AB100" s="807"/>
      <c r="AC100" s="807"/>
      <c r="AD100" s="807"/>
      <c r="AE100" s="807"/>
      <c r="AF100" s="807"/>
      <c r="AG100" s="807"/>
      <c r="AH100" s="807"/>
      <c r="AI100" s="807"/>
      <c r="AJ100" s="807"/>
      <c r="AK100" s="807"/>
      <c r="AL100" s="807"/>
      <c r="AM100" s="807"/>
      <c r="AN100" s="807"/>
      <c r="AO100" s="807"/>
      <c r="AP100" s="807"/>
      <c r="AQ100" s="108"/>
      <c r="AR100" s="108"/>
      <c r="AS100" s="108"/>
      <c r="AT100" s="108"/>
      <c r="AU100" s="108"/>
      <c r="AV100" s="108"/>
    </row>
    <row r="101" spans="1:48" s="107" customFormat="1" ht="61.5" customHeight="1">
      <c r="A101" s="422"/>
      <c r="B101" s="417"/>
      <c r="C101" s="427"/>
      <c r="D101" s="414" t="s">
        <v>380</v>
      </c>
      <c r="E101" s="414" t="s">
        <v>375</v>
      </c>
      <c r="F101" s="398"/>
      <c r="G101" s="431"/>
      <c r="H101" s="243" t="s">
        <v>381</v>
      </c>
      <c r="I101" s="120" t="s">
        <v>377</v>
      </c>
      <c r="J101" s="368"/>
      <c r="K101" s="416" t="s">
        <v>382</v>
      </c>
      <c r="L101" s="398"/>
      <c r="M101" s="398"/>
      <c r="N101" s="46"/>
      <c r="O101" s="46"/>
      <c r="P101" s="119"/>
      <c r="Q101" s="368"/>
      <c r="R101" s="368"/>
      <c r="S101" s="368"/>
      <c r="T101" s="412"/>
      <c r="U101" s="807"/>
      <c r="V101" s="807"/>
      <c r="W101" s="807"/>
      <c r="X101" s="807"/>
      <c r="Y101" s="807"/>
      <c r="Z101" s="807"/>
      <c r="AA101" s="807"/>
      <c r="AB101" s="807"/>
      <c r="AC101" s="807"/>
      <c r="AD101" s="807"/>
      <c r="AE101" s="807"/>
      <c r="AF101" s="807"/>
      <c r="AG101" s="807"/>
      <c r="AH101" s="807"/>
      <c r="AI101" s="807"/>
      <c r="AJ101" s="807"/>
      <c r="AK101" s="807"/>
      <c r="AL101" s="807"/>
      <c r="AM101" s="807"/>
      <c r="AN101" s="807"/>
      <c r="AO101" s="807"/>
      <c r="AP101" s="807"/>
      <c r="AQ101" s="108"/>
      <c r="AR101" s="108"/>
      <c r="AS101" s="108"/>
      <c r="AT101" s="108"/>
      <c r="AU101" s="108"/>
      <c r="AV101" s="108"/>
    </row>
    <row r="102" spans="1:48" s="107" customFormat="1" ht="118.15" customHeight="1">
      <c r="A102" s="422"/>
      <c r="B102" s="425"/>
      <c r="C102" s="427"/>
      <c r="D102" s="415"/>
      <c r="E102" s="415"/>
      <c r="F102" s="399"/>
      <c r="G102" s="415"/>
      <c r="H102" s="243" t="s">
        <v>383</v>
      </c>
      <c r="I102" s="120" t="s">
        <v>377</v>
      </c>
      <c r="J102" s="368"/>
      <c r="K102" s="416"/>
      <c r="L102" s="399"/>
      <c r="M102" s="399"/>
      <c r="N102" s="46"/>
      <c r="O102" s="46"/>
      <c r="P102" s="119"/>
      <c r="Q102" s="7"/>
      <c r="R102" s="7"/>
      <c r="S102" s="7"/>
      <c r="T102" s="28">
        <f>Q102*R102*S102</f>
        <v>0</v>
      </c>
      <c r="U102" s="807"/>
      <c r="V102" s="807"/>
      <c r="W102" s="807"/>
      <c r="X102" s="807"/>
      <c r="Y102" s="807"/>
      <c r="Z102" s="807"/>
      <c r="AA102" s="807"/>
      <c r="AB102" s="807"/>
      <c r="AC102" s="807"/>
      <c r="AD102" s="807"/>
      <c r="AE102" s="807"/>
      <c r="AF102" s="807"/>
      <c r="AG102" s="807"/>
      <c r="AH102" s="807"/>
      <c r="AI102" s="807"/>
      <c r="AJ102" s="807"/>
      <c r="AK102" s="807"/>
      <c r="AL102" s="807"/>
      <c r="AM102" s="807"/>
      <c r="AN102" s="807"/>
      <c r="AO102" s="807"/>
      <c r="AP102" s="807"/>
      <c r="AQ102" s="108"/>
      <c r="AR102" s="108"/>
      <c r="AS102" s="108"/>
      <c r="AT102" s="108"/>
      <c r="AU102" s="108"/>
      <c r="AV102" s="108"/>
    </row>
    <row r="103" spans="1:48" s="107" customFormat="1" ht="46.5" customHeight="1">
      <c r="A103" s="422"/>
      <c r="B103" s="425"/>
      <c r="C103" s="427"/>
      <c r="D103" s="417" t="s">
        <v>384</v>
      </c>
      <c r="E103" s="417" t="s">
        <v>385</v>
      </c>
      <c r="F103" s="368">
        <v>6</v>
      </c>
      <c r="G103" s="120"/>
      <c r="H103" s="243" t="s">
        <v>386</v>
      </c>
      <c r="I103" s="120" t="s">
        <v>387</v>
      </c>
      <c r="J103" s="418">
        <v>4</v>
      </c>
      <c r="K103" s="417" t="s">
        <v>388</v>
      </c>
      <c r="L103" s="368">
        <v>6</v>
      </c>
      <c r="M103" s="368">
        <f>F103*J103*L103</f>
        <v>144</v>
      </c>
      <c r="N103" s="46"/>
      <c r="O103" s="46"/>
      <c r="P103" s="119"/>
      <c r="Q103" s="7"/>
      <c r="R103" s="7"/>
      <c r="S103" s="7"/>
      <c r="T103" s="28">
        <f>Q103*R103*S103</f>
        <v>0</v>
      </c>
      <c r="U103" s="807"/>
      <c r="V103" s="807"/>
      <c r="W103" s="807"/>
      <c r="X103" s="807"/>
      <c r="Y103" s="807"/>
      <c r="Z103" s="807"/>
      <c r="AA103" s="807"/>
      <c r="AB103" s="807"/>
      <c r="AC103" s="807"/>
      <c r="AD103" s="807"/>
      <c r="AE103" s="807"/>
      <c r="AF103" s="807"/>
      <c r="AG103" s="807"/>
      <c r="AH103" s="807"/>
      <c r="AI103" s="807"/>
      <c r="AJ103" s="807"/>
      <c r="AK103" s="807"/>
      <c r="AL103" s="807"/>
      <c r="AM103" s="807"/>
      <c r="AN103" s="807"/>
      <c r="AO103" s="807"/>
      <c r="AP103" s="807"/>
      <c r="AQ103" s="108"/>
      <c r="AR103" s="108"/>
      <c r="AS103" s="108"/>
      <c r="AT103" s="108"/>
      <c r="AU103" s="108"/>
      <c r="AV103" s="108"/>
    </row>
    <row r="104" spans="1:48" s="107" customFormat="1" ht="46.5" customHeight="1">
      <c r="A104" s="422"/>
      <c r="B104" s="425"/>
      <c r="C104" s="427"/>
      <c r="D104" s="417"/>
      <c r="E104" s="417"/>
      <c r="F104" s="368"/>
      <c r="G104" s="120"/>
      <c r="H104" s="243" t="s">
        <v>389</v>
      </c>
      <c r="I104" s="120" t="s">
        <v>387</v>
      </c>
      <c r="J104" s="418"/>
      <c r="K104" s="417"/>
      <c r="L104" s="368"/>
      <c r="M104" s="368"/>
      <c r="N104" s="255" t="s">
        <v>390</v>
      </c>
      <c r="O104" s="255" t="s">
        <v>391</v>
      </c>
      <c r="P104" s="263">
        <v>45707</v>
      </c>
      <c r="Q104" s="264">
        <v>6</v>
      </c>
      <c r="R104" s="264">
        <v>3</v>
      </c>
      <c r="S104" s="264">
        <v>6</v>
      </c>
      <c r="T104" s="265">
        <f>Q104*R104*S104</f>
        <v>108</v>
      </c>
      <c r="U104" s="807"/>
      <c r="V104" s="807"/>
      <c r="W104" s="807"/>
      <c r="X104" s="807"/>
      <c r="Y104" s="807"/>
      <c r="Z104" s="807"/>
      <c r="AA104" s="807"/>
      <c r="AB104" s="807"/>
      <c r="AC104" s="807"/>
      <c r="AD104" s="807"/>
      <c r="AE104" s="807"/>
      <c r="AF104" s="807"/>
      <c r="AG104" s="807"/>
      <c r="AH104" s="807"/>
      <c r="AI104" s="807"/>
      <c r="AJ104" s="807"/>
      <c r="AK104" s="807"/>
      <c r="AL104" s="807"/>
      <c r="AM104" s="807"/>
      <c r="AN104" s="807"/>
      <c r="AO104" s="807"/>
      <c r="AP104" s="807"/>
      <c r="AQ104" s="108"/>
      <c r="AR104" s="108"/>
      <c r="AS104" s="108"/>
      <c r="AT104" s="108"/>
      <c r="AU104" s="108"/>
      <c r="AV104" s="108"/>
    </row>
    <row r="105" spans="1:48" s="107" customFormat="1" ht="46.5" customHeight="1">
      <c r="A105" s="422"/>
      <c r="B105" s="425"/>
      <c r="C105" s="427"/>
      <c r="D105" s="417"/>
      <c r="E105" s="417"/>
      <c r="F105" s="368"/>
      <c r="G105" s="120"/>
      <c r="H105" s="243" t="s">
        <v>392</v>
      </c>
      <c r="I105" s="120" t="s">
        <v>377</v>
      </c>
      <c r="J105" s="418"/>
      <c r="K105" s="417"/>
      <c r="L105" s="368"/>
      <c r="M105" s="368"/>
      <c r="N105" s="46"/>
      <c r="O105" s="46"/>
      <c r="P105" s="119"/>
      <c r="Q105" s="385"/>
      <c r="R105" s="385"/>
      <c r="S105" s="385"/>
      <c r="T105" s="400">
        <f>Q105*R105*S105</f>
        <v>0</v>
      </c>
      <c r="U105" s="807"/>
      <c r="V105" s="807"/>
      <c r="W105" s="807"/>
      <c r="X105" s="807"/>
      <c r="Y105" s="807"/>
      <c r="Z105" s="807"/>
      <c r="AA105" s="807"/>
      <c r="AB105" s="807"/>
      <c r="AC105" s="807"/>
      <c r="AD105" s="807"/>
      <c r="AE105" s="807"/>
      <c r="AF105" s="807"/>
      <c r="AG105" s="807"/>
      <c r="AH105" s="807"/>
      <c r="AI105" s="807"/>
      <c r="AJ105" s="807"/>
      <c r="AK105" s="807"/>
      <c r="AL105" s="807"/>
      <c r="AM105" s="807"/>
      <c r="AN105" s="807"/>
      <c r="AO105" s="807"/>
      <c r="AP105" s="807"/>
      <c r="AQ105" s="108"/>
      <c r="AR105" s="108"/>
      <c r="AS105" s="108"/>
      <c r="AT105" s="108"/>
      <c r="AU105" s="108"/>
      <c r="AV105" s="108"/>
    </row>
    <row r="106" spans="1:48" s="107" customFormat="1" ht="68.25" customHeight="1">
      <c r="A106" s="422"/>
      <c r="B106" s="425"/>
      <c r="C106" s="427"/>
      <c r="D106" s="417"/>
      <c r="E106" s="417"/>
      <c r="F106" s="368"/>
      <c r="G106" s="120"/>
      <c r="H106" s="46" t="s">
        <v>393</v>
      </c>
      <c r="I106" s="120" t="s">
        <v>377</v>
      </c>
      <c r="J106" s="418"/>
      <c r="K106" s="417"/>
      <c r="L106" s="368"/>
      <c r="M106" s="368"/>
      <c r="N106" s="45"/>
      <c r="O106" s="46"/>
      <c r="P106" s="121"/>
      <c r="Q106" s="399"/>
      <c r="R106" s="399"/>
      <c r="S106" s="399"/>
      <c r="T106" s="401"/>
      <c r="U106" s="807"/>
      <c r="V106" s="807"/>
      <c r="W106" s="807"/>
      <c r="X106" s="807"/>
      <c r="Y106" s="807"/>
      <c r="Z106" s="807"/>
      <c r="AA106" s="807"/>
      <c r="AB106" s="807"/>
      <c r="AC106" s="807"/>
      <c r="AD106" s="807"/>
      <c r="AE106" s="807"/>
      <c r="AF106" s="807"/>
      <c r="AG106" s="807"/>
      <c r="AH106" s="807"/>
      <c r="AI106" s="807"/>
      <c r="AJ106" s="807"/>
      <c r="AK106" s="807"/>
      <c r="AL106" s="807"/>
      <c r="AM106" s="807"/>
      <c r="AN106" s="807"/>
      <c r="AO106" s="807"/>
      <c r="AP106" s="807"/>
      <c r="AQ106" s="108"/>
      <c r="AR106" s="108"/>
      <c r="AS106" s="108"/>
      <c r="AT106" s="108"/>
      <c r="AU106" s="108"/>
      <c r="AV106" s="108"/>
    </row>
    <row r="107" spans="1:48" s="107" customFormat="1" ht="68.25" customHeight="1">
      <c r="A107" s="422"/>
      <c r="B107" s="256"/>
      <c r="C107" s="427"/>
      <c r="D107" s="218" t="s">
        <v>394</v>
      </c>
      <c r="E107" s="218" t="s">
        <v>395</v>
      </c>
      <c r="F107" s="25">
        <v>8</v>
      </c>
      <c r="G107" s="219"/>
      <c r="H107" s="46" t="s">
        <v>396</v>
      </c>
      <c r="I107" s="120" t="s">
        <v>377</v>
      </c>
      <c r="J107" s="7">
        <v>3</v>
      </c>
      <c r="K107" s="46" t="s">
        <v>397</v>
      </c>
      <c r="L107" s="25">
        <v>7</v>
      </c>
      <c r="M107" s="25">
        <f>PRODUCT(L107,J107,F107)</f>
        <v>168</v>
      </c>
      <c r="N107" s="220"/>
      <c r="O107" s="218"/>
      <c r="P107" s="807"/>
      <c r="Q107" s="229"/>
      <c r="R107" s="29"/>
      <c r="S107" s="29"/>
      <c r="T107" s="211">
        <f>Q107*R107*S107</f>
        <v>0</v>
      </c>
      <c r="U107" s="807"/>
      <c r="V107" s="807"/>
      <c r="W107" s="807"/>
      <c r="X107" s="807"/>
      <c r="Y107" s="807"/>
      <c r="Z107" s="807"/>
      <c r="AA107" s="807"/>
      <c r="AB107" s="807"/>
      <c r="AC107" s="807"/>
      <c r="AD107" s="807"/>
      <c r="AE107" s="807"/>
      <c r="AF107" s="807"/>
      <c r="AG107" s="807"/>
      <c r="AH107" s="807"/>
      <c r="AI107" s="807"/>
      <c r="AJ107" s="807"/>
      <c r="AK107" s="807"/>
      <c r="AL107" s="807"/>
      <c r="AM107" s="807"/>
      <c r="AN107" s="807"/>
      <c r="AO107" s="807"/>
      <c r="AP107" s="807"/>
      <c r="AQ107" s="108"/>
      <c r="AR107" s="108"/>
      <c r="AS107" s="108"/>
      <c r="AT107" s="108"/>
      <c r="AU107" s="108"/>
      <c r="AV107" s="108"/>
    </row>
    <row r="108" spans="1:48" s="107" customFormat="1" ht="68.25" customHeight="1" thickBot="1">
      <c r="A108" s="423"/>
      <c r="B108" s="257"/>
      <c r="C108" s="428"/>
      <c r="D108" s="48" t="s">
        <v>398</v>
      </c>
      <c r="E108" s="48" t="s">
        <v>375</v>
      </c>
      <c r="F108" s="49">
        <v>8</v>
      </c>
      <c r="G108" s="48"/>
      <c r="H108" s="46" t="s">
        <v>399</v>
      </c>
      <c r="I108" s="120" t="s">
        <v>377</v>
      </c>
      <c r="J108" s="254">
        <v>3</v>
      </c>
      <c r="K108" s="46" t="s">
        <v>400</v>
      </c>
      <c r="L108" s="49">
        <v>2</v>
      </c>
      <c r="M108" s="49">
        <f>F108*L108*J108</f>
        <v>48</v>
      </c>
      <c r="N108" s="122"/>
      <c r="O108" s="48"/>
      <c r="P108" s="48"/>
      <c r="Q108" s="9"/>
      <c r="R108" s="9"/>
      <c r="S108" s="9"/>
      <c r="T108" s="12">
        <f>Q108*R108*S108</f>
        <v>0</v>
      </c>
      <c r="U108" s="807"/>
      <c r="V108" s="807"/>
      <c r="W108" s="807"/>
      <c r="X108" s="807"/>
      <c r="Y108" s="807"/>
      <c r="Z108" s="807"/>
      <c r="AA108" s="807"/>
      <c r="AB108" s="807"/>
      <c r="AC108" s="807"/>
      <c r="AD108" s="807"/>
      <c r="AE108" s="807"/>
      <c r="AF108" s="807"/>
      <c r="AG108" s="807"/>
      <c r="AH108" s="807"/>
      <c r="AI108" s="807"/>
      <c r="AJ108" s="807"/>
      <c r="AK108" s="807"/>
      <c r="AL108" s="807"/>
      <c r="AM108" s="807"/>
      <c r="AN108" s="807"/>
      <c r="AO108" s="807"/>
      <c r="AP108" s="807"/>
      <c r="AQ108" s="108"/>
      <c r="AR108" s="108"/>
      <c r="AS108" s="108"/>
      <c r="AT108" s="108"/>
      <c r="AU108" s="108"/>
      <c r="AV108" s="108"/>
    </row>
    <row r="109" spans="1:48" s="107" customFormat="1" ht="12.6" customHeight="1">
      <c r="A109" s="439">
        <v>9</v>
      </c>
      <c r="B109" s="389" t="s">
        <v>401</v>
      </c>
      <c r="C109" s="389" t="s">
        <v>402</v>
      </c>
      <c r="D109" s="399" t="s">
        <v>403</v>
      </c>
      <c r="E109" s="375" t="s">
        <v>336</v>
      </c>
      <c r="F109" s="399">
        <v>7</v>
      </c>
      <c r="G109" s="399"/>
      <c r="H109" s="375" t="s">
        <v>404</v>
      </c>
      <c r="I109" s="375" t="s">
        <v>405</v>
      </c>
      <c r="J109" s="399">
        <v>4</v>
      </c>
      <c r="K109" s="375" t="s">
        <v>339</v>
      </c>
      <c r="L109" s="399">
        <v>6</v>
      </c>
      <c r="M109" s="399">
        <f>(F109*J109*L109)</f>
        <v>168</v>
      </c>
      <c r="N109" s="13"/>
      <c r="O109" s="13"/>
      <c r="P109" s="13"/>
      <c r="Q109" s="14"/>
      <c r="R109" s="14"/>
      <c r="S109" s="14"/>
      <c r="T109" s="15" t="str">
        <f>IF(Q109="","",Q109*R109*S109)</f>
        <v/>
      </c>
      <c r="U109" s="807"/>
      <c r="V109" s="807"/>
      <c r="W109" s="807"/>
      <c r="X109" s="807"/>
      <c r="Y109" s="807"/>
      <c r="Z109" s="807"/>
      <c r="AA109" s="807"/>
      <c r="AB109" s="807"/>
      <c r="AC109" s="807"/>
      <c r="AD109" s="807"/>
      <c r="AE109" s="807"/>
      <c r="AF109" s="807"/>
      <c r="AG109" s="807"/>
      <c r="AH109" s="807"/>
      <c r="AI109" s="807"/>
      <c r="AJ109" s="807"/>
      <c r="AK109" s="807"/>
      <c r="AL109" s="807"/>
      <c r="AM109" s="807"/>
      <c r="AN109" s="807"/>
      <c r="AO109" s="807"/>
      <c r="AP109" s="807"/>
      <c r="AQ109" s="108"/>
      <c r="AR109" s="108"/>
      <c r="AS109" s="108"/>
      <c r="AT109" s="108"/>
      <c r="AU109" s="108"/>
      <c r="AV109" s="108"/>
    </row>
    <row r="110" spans="1:48" s="107" customFormat="1">
      <c r="A110" s="391"/>
      <c r="B110" s="373"/>
      <c r="C110" s="373"/>
      <c r="D110" s="368"/>
      <c r="E110" s="367"/>
      <c r="F110" s="368"/>
      <c r="G110" s="368"/>
      <c r="H110" s="367"/>
      <c r="I110" s="367"/>
      <c r="J110" s="368"/>
      <c r="K110" s="367"/>
      <c r="L110" s="368"/>
      <c r="M110" s="368"/>
      <c r="N110" s="6"/>
      <c r="O110" s="6"/>
      <c r="P110" s="6"/>
      <c r="Q110" s="368"/>
      <c r="R110" s="368"/>
      <c r="S110" s="368"/>
      <c r="T110" s="412" t="str">
        <f>IF(Q110="","",Q110*R110*S110)</f>
        <v/>
      </c>
      <c r="U110" s="807"/>
      <c r="V110" s="807"/>
      <c r="W110" s="807"/>
      <c r="X110" s="807"/>
      <c r="Y110" s="807"/>
      <c r="Z110" s="807"/>
      <c r="AA110" s="807"/>
      <c r="AB110" s="807"/>
      <c r="AC110" s="807"/>
      <c r="AD110" s="807"/>
      <c r="AE110" s="807"/>
      <c r="AF110" s="807"/>
      <c r="AG110" s="807"/>
      <c r="AH110" s="807"/>
      <c r="AI110" s="807"/>
      <c r="AJ110" s="807"/>
      <c r="AK110" s="807"/>
      <c r="AL110" s="807"/>
      <c r="AM110" s="807"/>
      <c r="AN110" s="807"/>
      <c r="AO110" s="807"/>
      <c r="AP110" s="807"/>
      <c r="AQ110" s="108"/>
      <c r="AR110" s="108"/>
      <c r="AS110" s="108"/>
      <c r="AT110" s="108"/>
      <c r="AU110" s="108"/>
      <c r="AV110" s="108"/>
    </row>
    <row r="111" spans="1:48" s="107" customFormat="1" ht="78" customHeight="1">
      <c r="A111" s="391"/>
      <c r="B111" s="373"/>
      <c r="C111" s="373"/>
      <c r="D111" s="368"/>
      <c r="E111" s="367"/>
      <c r="F111" s="368"/>
      <c r="G111" s="368"/>
      <c r="H111" s="367"/>
      <c r="I111" s="367"/>
      <c r="J111" s="368"/>
      <c r="K111" s="367"/>
      <c r="L111" s="368"/>
      <c r="M111" s="368"/>
      <c r="N111" s="6"/>
      <c r="O111" s="6"/>
      <c r="P111" s="6"/>
      <c r="Q111" s="368"/>
      <c r="R111" s="368"/>
      <c r="S111" s="368"/>
      <c r="T111" s="412"/>
      <c r="U111" s="807"/>
      <c r="V111" s="807"/>
      <c r="W111" s="807"/>
      <c r="X111" s="807"/>
      <c r="Y111" s="807"/>
      <c r="Z111" s="807"/>
      <c r="AA111" s="807"/>
      <c r="AB111" s="807"/>
      <c r="AC111" s="807"/>
      <c r="AD111" s="807"/>
      <c r="AE111" s="807"/>
      <c r="AF111" s="807"/>
      <c r="AG111" s="807"/>
      <c r="AH111" s="807"/>
      <c r="AI111" s="807"/>
      <c r="AJ111" s="807"/>
      <c r="AK111" s="807"/>
      <c r="AL111" s="807"/>
      <c r="AM111" s="807"/>
      <c r="AN111" s="807"/>
      <c r="AO111" s="807"/>
      <c r="AP111" s="807"/>
      <c r="AQ111" s="108"/>
      <c r="AR111" s="108"/>
      <c r="AS111" s="108"/>
      <c r="AT111" s="108"/>
      <c r="AU111" s="108"/>
      <c r="AV111" s="108"/>
    </row>
    <row r="112" spans="1:48" s="107" customFormat="1" ht="30">
      <c r="A112" s="391"/>
      <c r="B112" s="373"/>
      <c r="C112" s="373"/>
      <c r="D112" s="6" t="s">
        <v>406</v>
      </c>
      <c r="E112" s="367" t="s">
        <v>407</v>
      </c>
      <c r="F112" s="7">
        <v>6</v>
      </c>
      <c r="G112" s="7"/>
      <c r="H112" s="6" t="s">
        <v>408</v>
      </c>
      <c r="I112" s="6" t="s">
        <v>409</v>
      </c>
      <c r="J112" s="7">
        <v>3</v>
      </c>
      <c r="K112" s="367" t="s">
        <v>204</v>
      </c>
      <c r="L112" s="7">
        <v>7</v>
      </c>
      <c r="M112" s="7">
        <f>F112*J112*L112</f>
        <v>126</v>
      </c>
      <c r="N112" s="6"/>
      <c r="O112" s="6"/>
      <c r="P112" s="6"/>
      <c r="Q112" s="7"/>
      <c r="R112" s="7"/>
      <c r="S112" s="7"/>
      <c r="T112" s="28"/>
      <c r="U112" s="807"/>
      <c r="V112" s="807"/>
      <c r="W112" s="807"/>
      <c r="X112" s="807"/>
      <c r="Y112" s="807"/>
      <c r="Z112" s="807"/>
      <c r="AA112" s="807"/>
      <c r="AB112" s="807"/>
      <c r="AC112" s="807"/>
      <c r="AD112" s="807"/>
      <c r="AE112" s="807"/>
      <c r="AF112" s="807"/>
      <c r="AG112" s="807"/>
      <c r="AH112" s="807"/>
      <c r="AI112" s="807"/>
      <c r="AJ112" s="807"/>
      <c r="AK112" s="807"/>
      <c r="AL112" s="807"/>
      <c r="AM112" s="807"/>
      <c r="AN112" s="807"/>
      <c r="AO112" s="807"/>
      <c r="AP112" s="807"/>
      <c r="AQ112" s="108"/>
      <c r="AR112" s="108"/>
      <c r="AS112" s="108"/>
      <c r="AT112" s="108"/>
      <c r="AU112" s="108"/>
      <c r="AV112" s="108"/>
    </row>
    <row r="113" spans="1:48" s="107" customFormat="1" ht="19.5" customHeight="1">
      <c r="A113" s="391"/>
      <c r="B113" s="373"/>
      <c r="C113" s="373"/>
      <c r="D113" s="367" t="s">
        <v>410</v>
      </c>
      <c r="E113" s="367"/>
      <c r="F113" s="368">
        <v>6</v>
      </c>
      <c r="G113" s="385"/>
      <c r="H113" s="367" t="s">
        <v>411</v>
      </c>
      <c r="I113" s="367" t="s">
        <v>412</v>
      </c>
      <c r="J113" s="368">
        <v>3</v>
      </c>
      <c r="K113" s="367"/>
      <c r="L113" s="368">
        <v>7</v>
      </c>
      <c r="M113" s="368">
        <f>F113*J113*L113</f>
        <v>126</v>
      </c>
      <c r="N113" s="367"/>
      <c r="O113" s="367"/>
      <c r="P113" s="367"/>
      <c r="Q113" s="368"/>
      <c r="R113" s="368"/>
      <c r="S113" s="368"/>
      <c r="T113" s="412">
        <f>Q113*R113*S113</f>
        <v>0</v>
      </c>
      <c r="U113" s="807"/>
      <c r="V113" s="807"/>
      <c r="W113" s="807"/>
      <c r="X113" s="807"/>
      <c r="Y113" s="807"/>
      <c r="Z113" s="807"/>
      <c r="AA113" s="807"/>
      <c r="AB113" s="807"/>
      <c r="AC113" s="807"/>
      <c r="AD113" s="807"/>
      <c r="AE113" s="807"/>
      <c r="AF113" s="807"/>
      <c r="AG113" s="807"/>
      <c r="AH113" s="807"/>
      <c r="AI113" s="807"/>
      <c r="AJ113" s="807"/>
      <c r="AK113" s="807"/>
      <c r="AL113" s="807"/>
      <c r="AM113" s="807"/>
      <c r="AN113" s="807"/>
      <c r="AO113" s="807"/>
      <c r="AP113" s="807"/>
      <c r="AQ113" s="108"/>
      <c r="AR113" s="108"/>
      <c r="AS113" s="108"/>
      <c r="AT113" s="108"/>
      <c r="AU113" s="108"/>
      <c r="AV113" s="108"/>
    </row>
    <row r="114" spans="1:48" s="107" customFormat="1" ht="18" customHeight="1">
      <c r="A114" s="391"/>
      <c r="B114" s="373"/>
      <c r="C114" s="373"/>
      <c r="D114" s="367"/>
      <c r="E114" s="367"/>
      <c r="F114" s="368"/>
      <c r="G114" s="399"/>
      <c r="H114" s="367"/>
      <c r="I114" s="367"/>
      <c r="J114" s="368"/>
      <c r="K114" s="367"/>
      <c r="L114" s="368"/>
      <c r="M114" s="368"/>
      <c r="N114" s="367"/>
      <c r="O114" s="367"/>
      <c r="P114" s="367"/>
      <c r="Q114" s="368"/>
      <c r="R114" s="368"/>
      <c r="S114" s="368"/>
      <c r="T114" s="412"/>
      <c r="U114" s="807"/>
      <c r="V114" s="807"/>
      <c r="W114" s="807"/>
      <c r="X114" s="807"/>
      <c r="Y114" s="807"/>
      <c r="Z114" s="807"/>
      <c r="AA114" s="807"/>
      <c r="AB114" s="807"/>
      <c r="AC114" s="807"/>
      <c r="AD114" s="807"/>
      <c r="AE114" s="807"/>
      <c r="AF114" s="807"/>
      <c r="AG114" s="807"/>
      <c r="AH114" s="807"/>
      <c r="AI114" s="807"/>
      <c r="AJ114" s="807"/>
      <c r="AK114" s="807"/>
      <c r="AL114" s="807"/>
      <c r="AM114" s="807"/>
      <c r="AN114" s="807"/>
      <c r="AO114" s="807"/>
      <c r="AP114" s="807"/>
      <c r="AQ114" s="108"/>
      <c r="AR114" s="108"/>
      <c r="AS114" s="108"/>
      <c r="AT114" s="108"/>
      <c r="AU114" s="108"/>
      <c r="AV114" s="108"/>
    </row>
    <row r="115" spans="1:48" s="107" customFormat="1" ht="20.100000000000001">
      <c r="A115" s="391"/>
      <c r="B115" s="373"/>
      <c r="C115" s="373"/>
      <c r="D115" s="367" t="s">
        <v>413</v>
      </c>
      <c r="E115" s="367"/>
      <c r="F115" s="368"/>
      <c r="G115" s="7"/>
      <c r="H115" s="6" t="s">
        <v>414</v>
      </c>
      <c r="I115" s="367" t="s">
        <v>295</v>
      </c>
      <c r="J115" s="368"/>
      <c r="K115" s="367"/>
      <c r="L115" s="368"/>
      <c r="M115" s="368"/>
      <c r="N115" s="6"/>
      <c r="O115" s="6"/>
      <c r="P115" s="6"/>
      <c r="Q115" s="368"/>
      <c r="R115" s="368"/>
      <c r="S115" s="368"/>
      <c r="T115" s="412"/>
      <c r="U115" s="807"/>
      <c r="V115" s="807"/>
      <c r="W115" s="807"/>
      <c r="X115" s="807"/>
      <c r="Y115" s="807"/>
      <c r="Z115" s="807"/>
      <c r="AA115" s="807"/>
      <c r="AB115" s="807"/>
      <c r="AC115" s="807"/>
      <c r="AD115" s="807"/>
      <c r="AE115" s="807"/>
      <c r="AF115" s="807"/>
      <c r="AG115" s="807"/>
      <c r="AH115" s="807"/>
      <c r="AI115" s="807"/>
      <c r="AJ115" s="807"/>
      <c r="AK115" s="807"/>
      <c r="AL115" s="807"/>
      <c r="AM115" s="807"/>
      <c r="AN115" s="807"/>
      <c r="AO115" s="807"/>
      <c r="AP115" s="807"/>
      <c r="AQ115" s="108"/>
      <c r="AR115" s="108"/>
      <c r="AS115" s="108"/>
      <c r="AT115" s="108"/>
      <c r="AU115" s="108"/>
      <c r="AV115" s="108"/>
    </row>
    <row r="116" spans="1:48" s="107" customFormat="1">
      <c r="A116" s="391"/>
      <c r="B116" s="373"/>
      <c r="C116" s="373"/>
      <c r="D116" s="367"/>
      <c r="E116" s="367"/>
      <c r="F116" s="368"/>
      <c r="G116" s="368"/>
      <c r="H116" s="367" t="s">
        <v>415</v>
      </c>
      <c r="I116" s="367"/>
      <c r="J116" s="368"/>
      <c r="K116" s="367"/>
      <c r="L116" s="368"/>
      <c r="M116" s="368"/>
      <c r="N116" s="6"/>
      <c r="O116" s="6"/>
      <c r="P116" s="6"/>
      <c r="Q116" s="368"/>
      <c r="R116" s="368"/>
      <c r="S116" s="368"/>
      <c r="T116" s="412"/>
      <c r="U116" s="807"/>
      <c r="V116" s="807"/>
      <c r="W116" s="807"/>
      <c r="X116" s="807"/>
      <c r="Y116" s="807"/>
      <c r="Z116" s="807"/>
      <c r="AA116" s="807"/>
      <c r="AB116" s="807"/>
      <c r="AC116" s="807"/>
      <c r="AD116" s="807"/>
      <c r="AE116" s="807"/>
      <c r="AF116" s="807"/>
      <c r="AG116" s="807"/>
      <c r="AH116" s="807"/>
      <c r="AI116" s="807"/>
      <c r="AJ116" s="807"/>
      <c r="AK116" s="807"/>
      <c r="AL116" s="807"/>
      <c r="AM116" s="807"/>
      <c r="AN116" s="807"/>
      <c r="AO116" s="807"/>
      <c r="AP116" s="807"/>
      <c r="AQ116" s="108"/>
      <c r="AR116" s="108"/>
      <c r="AS116" s="108"/>
      <c r="AT116" s="108"/>
      <c r="AU116" s="108"/>
      <c r="AV116" s="108"/>
    </row>
    <row r="117" spans="1:48" s="107" customFormat="1">
      <c r="A117" s="391"/>
      <c r="B117" s="373"/>
      <c r="C117" s="373"/>
      <c r="D117" s="367"/>
      <c r="E117" s="367"/>
      <c r="F117" s="368"/>
      <c r="G117" s="368"/>
      <c r="H117" s="367"/>
      <c r="I117" s="367"/>
      <c r="J117" s="368"/>
      <c r="K117" s="367"/>
      <c r="L117" s="368"/>
      <c r="M117" s="368"/>
      <c r="N117" s="6"/>
      <c r="O117" s="6"/>
      <c r="P117" s="6"/>
      <c r="Q117" s="368"/>
      <c r="R117" s="368"/>
      <c r="S117" s="368"/>
      <c r="T117" s="412"/>
      <c r="U117" s="807"/>
      <c r="V117" s="807"/>
      <c r="W117" s="807"/>
      <c r="X117" s="807"/>
      <c r="Y117" s="807"/>
      <c r="Z117" s="807"/>
      <c r="AA117" s="807"/>
      <c r="AB117" s="807"/>
      <c r="AC117" s="807"/>
      <c r="AD117" s="807"/>
      <c r="AE117" s="807"/>
      <c r="AF117" s="807"/>
      <c r="AG117" s="807"/>
      <c r="AH117" s="807"/>
      <c r="AI117" s="807"/>
      <c r="AJ117" s="807"/>
      <c r="AK117" s="807"/>
      <c r="AL117" s="807"/>
      <c r="AM117" s="807"/>
      <c r="AN117" s="807"/>
      <c r="AO117" s="807"/>
      <c r="AP117" s="807"/>
      <c r="AQ117" s="108"/>
      <c r="AR117" s="108"/>
      <c r="AS117" s="108"/>
      <c r="AT117" s="108"/>
      <c r="AU117" s="108"/>
      <c r="AV117" s="108"/>
    </row>
    <row r="118" spans="1:48" s="107" customFormat="1" ht="34.5" customHeight="1">
      <c r="A118" s="392"/>
      <c r="B118" s="373"/>
      <c r="C118" s="373"/>
      <c r="D118" s="24" t="s">
        <v>416</v>
      </c>
      <c r="E118" s="24" t="s">
        <v>417</v>
      </c>
      <c r="F118" s="25">
        <v>7</v>
      </c>
      <c r="G118" s="25"/>
      <c r="H118" s="24" t="s">
        <v>238</v>
      </c>
      <c r="I118" s="24" t="s">
        <v>418</v>
      </c>
      <c r="J118" s="25">
        <v>3</v>
      </c>
      <c r="K118" s="372"/>
      <c r="L118" s="25">
        <v>7</v>
      </c>
      <c r="M118" s="25">
        <v>147</v>
      </c>
      <c r="N118" s="61"/>
      <c r="O118" s="61"/>
      <c r="P118" s="61"/>
      <c r="Q118" s="62"/>
      <c r="R118" s="62"/>
      <c r="S118" s="62"/>
      <c r="T118" s="63"/>
      <c r="U118" s="807"/>
      <c r="V118" s="807"/>
      <c r="W118" s="807"/>
      <c r="X118" s="807"/>
      <c r="Y118" s="807"/>
      <c r="Z118" s="807"/>
      <c r="AA118" s="807"/>
      <c r="AB118" s="807"/>
      <c r="AC118" s="807"/>
      <c r="AD118" s="807"/>
      <c r="AE118" s="807"/>
      <c r="AF118" s="807"/>
      <c r="AG118" s="807"/>
      <c r="AH118" s="807"/>
      <c r="AI118" s="807"/>
      <c r="AJ118" s="807"/>
      <c r="AK118" s="807"/>
      <c r="AL118" s="807"/>
      <c r="AM118" s="807"/>
      <c r="AN118" s="807"/>
      <c r="AO118" s="807"/>
      <c r="AP118" s="807"/>
      <c r="AQ118" s="108"/>
      <c r="AR118" s="108"/>
      <c r="AS118" s="108"/>
      <c r="AT118" s="108"/>
      <c r="AU118" s="108"/>
      <c r="AV118" s="108"/>
    </row>
    <row r="119" spans="1:48" s="107" customFormat="1" ht="30">
      <c r="A119" s="392"/>
      <c r="B119" s="373"/>
      <c r="C119" s="373"/>
      <c r="D119" s="24" t="s">
        <v>419</v>
      </c>
      <c r="E119" s="24" t="s">
        <v>420</v>
      </c>
      <c r="F119" s="25">
        <v>7</v>
      </c>
      <c r="G119" s="25"/>
      <c r="H119" s="24" t="s">
        <v>421</v>
      </c>
      <c r="I119" s="24" t="s">
        <v>422</v>
      </c>
      <c r="J119" s="25">
        <v>3</v>
      </c>
      <c r="K119" s="372"/>
      <c r="L119" s="25">
        <v>7</v>
      </c>
      <c r="M119" s="25">
        <f>IF(F119="","",F119*J119*L119)</f>
        <v>147</v>
      </c>
      <c r="N119" s="24"/>
      <c r="O119" s="24"/>
      <c r="P119" s="24"/>
      <c r="Q119" s="25"/>
      <c r="R119" s="25"/>
      <c r="S119" s="25"/>
      <c r="T119" s="26"/>
      <c r="U119" s="807"/>
      <c r="V119" s="807"/>
      <c r="W119" s="807"/>
      <c r="X119" s="807"/>
      <c r="Y119" s="807"/>
      <c r="Z119" s="807"/>
      <c r="AA119" s="807"/>
      <c r="AB119" s="807"/>
      <c r="AC119" s="807"/>
      <c r="AD119" s="807"/>
      <c r="AE119" s="807"/>
      <c r="AF119" s="807"/>
      <c r="AG119" s="807"/>
      <c r="AH119" s="807"/>
      <c r="AI119" s="807"/>
      <c r="AJ119" s="807"/>
      <c r="AK119" s="807"/>
      <c r="AL119" s="807"/>
      <c r="AM119" s="807"/>
      <c r="AN119" s="807"/>
      <c r="AO119" s="807"/>
      <c r="AP119" s="807"/>
      <c r="AQ119" s="108"/>
      <c r="AR119" s="108"/>
      <c r="AS119" s="108"/>
      <c r="AT119" s="108"/>
      <c r="AU119" s="108"/>
      <c r="AV119" s="108"/>
    </row>
    <row r="120" spans="1:48" s="107" customFormat="1" ht="56.1" customHeight="1" thickBot="1">
      <c r="A120" s="54"/>
      <c r="B120" s="374"/>
      <c r="C120" s="374"/>
      <c r="D120" s="6" t="s">
        <v>423</v>
      </c>
      <c r="E120" s="6" t="s">
        <v>167</v>
      </c>
      <c r="F120" s="7">
        <v>8</v>
      </c>
      <c r="G120" s="7"/>
      <c r="H120" s="6" t="s">
        <v>424</v>
      </c>
      <c r="I120" s="6" t="s">
        <v>425</v>
      </c>
      <c r="J120" s="7">
        <v>3</v>
      </c>
      <c r="K120" s="6" t="s">
        <v>120</v>
      </c>
      <c r="L120" s="7">
        <v>5</v>
      </c>
      <c r="M120" s="25">
        <f>IF(F120="","",F120*J120*L120)</f>
        <v>120</v>
      </c>
      <c r="N120" s="212"/>
      <c r="O120" s="212"/>
      <c r="P120" s="212"/>
      <c r="Q120" s="29"/>
      <c r="R120" s="29"/>
      <c r="S120" s="29"/>
      <c r="T120" s="211"/>
      <c r="U120" s="807"/>
      <c r="V120" s="807"/>
      <c r="W120" s="807"/>
      <c r="X120" s="807"/>
      <c r="Y120" s="807"/>
      <c r="Z120" s="807"/>
      <c r="AA120" s="807"/>
      <c r="AB120" s="807"/>
      <c r="AC120" s="807"/>
      <c r="AD120" s="807"/>
      <c r="AE120" s="807"/>
      <c r="AF120" s="807"/>
      <c r="AG120" s="807"/>
      <c r="AH120" s="807"/>
      <c r="AI120" s="807"/>
      <c r="AJ120" s="807"/>
      <c r="AK120" s="807"/>
      <c r="AL120" s="807"/>
      <c r="AM120" s="807"/>
      <c r="AN120" s="807"/>
      <c r="AO120" s="807"/>
      <c r="AP120" s="807"/>
      <c r="AQ120" s="108"/>
      <c r="AR120" s="108"/>
      <c r="AS120" s="108"/>
      <c r="AT120" s="108"/>
      <c r="AU120" s="108"/>
      <c r="AV120" s="108"/>
    </row>
    <row r="121" spans="1:48" s="107" customFormat="1" ht="45.6" customHeight="1" thickBot="1">
      <c r="A121" s="410">
        <v>10</v>
      </c>
      <c r="B121" s="409" t="s">
        <v>426</v>
      </c>
      <c r="C121" s="43" t="s">
        <v>427</v>
      </c>
      <c r="D121" s="14" t="s">
        <v>428</v>
      </c>
      <c r="E121" s="7" t="s">
        <v>429</v>
      </c>
      <c r="F121" s="14">
        <v>5</v>
      </c>
      <c r="G121" s="14"/>
      <c r="H121" s="14" t="s">
        <v>430</v>
      </c>
      <c r="I121" s="14" t="s">
        <v>431</v>
      </c>
      <c r="J121" s="14">
        <v>4</v>
      </c>
      <c r="K121" s="14" t="s">
        <v>246</v>
      </c>
      <c r="L121" s="14">
        <v>8</v>
      </c>
      <c r="M121" s="25">
        <f>IF(F121="","",F121*J121*L121)</f>
        <v>160</v>
      </c>
      <c r="N121" s="276" t="s">
        <v>432</v>
      </c>
      <c r="O121" s="43" t="s">
        <v>433</v>
      </c>
      <c r="P121" s="275">
        <v>45874</v>
      </c>
      <c r="Q121" s="123">
        <v>5</v>
      </c>
      <c r="R121" s="123">
        <v>3</v>
      </c>
      <c r="S121" s="123">
        <v>8</v>
      </c>
      <c r="T121" s="28">
        <f t="shared" ref="T121" si="4">Q121*R121*S121</f>
        <v>120</v>
      </c>
      <c r="U121" s="807"/>
      <c r="V121" s="807"/>
      <c r="W121" s="807"/>
      <c r="X121" s="807"/>
      <c r="Y121" s="807"/>
      <c r="Z121" s="807"/>
      <c r="AA121" s="807"/>
      <c r="AB121" s="807"/>
      <c r="AC121" s="807"/>
      <c r="AD121" s="807"/>
      <c r="AE121" s="807"/>
      <c r="AF121" s="807"/>
      <c r="AG121" s="807"/>
      <c r="AH121" s="807"/>
      <c r="AI121" s="807"/>
      <c r="AJ121" s="807"/>
      <c r="AK121" s="807"/>
      <c r="AL121" s="807"/>
      <c r="AM121" s="807"/>
      <c r="AN121" s="807"/>
      <c r="AO121" s="807"/>
      <c r="AP121" s="807"/>
      <c r="AQ121" s="108"/>
      <c r="AR121" s="108"/>
      <c r="AS121" s="108"/>
      <c r="AT121" s="108"/>
      <c r="AU121" s="108"/>
      <c r="AV121" s="108"/>
    </row>
    <row r="122" spans="1:48" s="107" customFormat="1" ht="30">
      <c r="A122" s="411"/>
      <c r="B122" s="398"/>
      <c r="C122" s="43" t="s">
        <v>434</v>
      </c>
      <c r="D122" s="14" t="s">
        <v>435</v>
      </c>
      <c r="E122" s="14" t="s">
        <v>417</v>
      </c>
      <c r="F122" s="14">
        <v>3</v>
      </c>
      <c r="G122" s="14"/>
      <c r="H122" s="14" t="s">
        <v>436</v>
      </c>
      <c r="I122" s="14" t="s">
        <v>437</v>
      </c>
      <c r="J122" s="14">
        <v>3</v>
      </c>
      <c r="K122" s="14" t="s">
        <v>246</v>
      </c>
      <c r="L122" s="14">
        <v>8</v>
      </c>
      <c r="M122" s="14">
        <f t="shared" ref="M122" si="5">F122*J122*L122</f>
        <v>72</v>
      </c>
      <c r="N122" s="14"/>
      <c r="O122" s="14"/>
      <c r="P122" s="14"/>
      <c r="Q122" s="274"/>
      <c r="R122" s="274"/>
      <c r="S122" s="274"/>
      <c r="T122" s="28"/>
      <c r="U122" s="807"/>
      <c r="V122" s="807"/>
      <c r="W122" s="807"/>
      <c r="X122" s="807"/>
      <c r="Y122" s="807"/>
      <c r="Z122" s="807"/>
      <c r="AA122" s="807"/>
      <c r="AB122" s="807"/>
      <c r="AC122" s="807"/>
      <c r="AD122" s="807"/>
      <c r="AE122" s="807"/>
      <c r="AF122" s="807"/>
      <c r="AG122" s="807"/>
      <c r="AH122" s="807"/>
      <c r="AI122" s="807"/>
      <c r="AJ122" s="807"/>
      <c r="AK122" s="807"/>
      <c r="AL122" s="807"/>
      <c r="AM122" s="807"/>
      <c r="AN122" s="807"/>
      <c r="AO122" s="807"/>
      <c r="AP122" s="807"/>
      <c r="AQ122" s="108"/>
      <c r="AR122" s="108"/>
      <c r="AS122" s="108"/>
      <c r="AT122" s="108"/>
      <c r="AU122" s="108"/>
      <c r="AV122" s="108"/>
    </row>
    <row r="123" spans="1:48" s="107" customFormat="1" ht="30">
      <c r="A123" s="411"/>
      <c r="B123" s="398"/>
      <c r="C123" s="7" t="s">
        <v>438</v>
      </c>
      <c r="D123" s="7" t="s">
        <v>439</v>
      </c>
      <c r="E123" s="7" t="s">
        <v>417</v>
      </c>
      <c r="F123" s="7">
        <v>3</v>
      </c>
      <c r="G123" s="7"/>
      <c r="H123" s="7" t="s">
        <v>440</v>
      </c>
      <c r="I123" s="7" t="s">
        <v>441</v>
      </c>
      <c r="J123" s="7">
        <v>3</v>
      </c>
      <c r="K123" s="7" t="s">
        <v>442</v>
      </c>
      <c r="L123" s="7">
        <v>8</v>
      </c>
      <c r="M123" s="7">
        <f t="shared" ref="M123:M127" si="6">F123*J123*L123</f>
        <v>72</v>
      </c>
      <c r="N123" s="7"/>
      <c r="O123" s="7"/>
      <c r="P123" s="7"/>
      <c r="Q123" s="124"/>
      <c r="R123" s="124"/>
      <c r="S123" s="124"/>
      <c r="T123" s="28"/>
      <c r="U123" s="807"/>
      <c r="V123" s="807"/>
      <c r="W123" s="807"/>
      <c r="X123" s="807"/>
      <c r="Y123" s="807"/>
      <c r="Z123" s="807"/>
      <c r="AA123" s="807"/>
      <c r="AB123" s="807"/>
      <c r="AC123" s="807"/>
      <c r="AD123" s="807"/>
      <c r="AE123" s="807"/>
      <c r="AF123" s="807"/>
      <c r="AG123" s="807"/>
      <c r="AH123" s="807"/>
      <c r="AI123" s="807"/>
      <c r="AJ123" s="807"/>
      <c r="AK123" s="807"/>
      <c r="AL123" s="807"/>
      <c r="AM123" s="807"/>
      <c r="AN123" s="807"/>
      <c r="AO123" s="807"/>
      <c r="AP123" s="807"/>
      <c r="AQ123" s="108"/>
      <c r="AR123" s="108"/>
      <c r="AS123" s="108"/>
      <c r="AT123" s="108"/>
      <c r="AU123" s="108"/>
      <c r="AV123" s="108"/>
    </row>
    <row r="124" spans="1:48" s="107" customFormat="1" ht="79.5" customHeight="1">
      <c r="A124" s="411"/>
      <c r="B124" s="398"/>
      <c r="C124" s="7" t="s">
        <v>443</v>
      </c>
      <c r="D124" s="7" t="s">
        <v>444</v>
      </c>
      <c r="E124" s="7" t="s">
        <v>429</v>
      </c>
      <c r="F124" s="7">
        <v>5</v>
      </c>
      <c r="G124" s="7"/>
      <c r="H124" s="7" t="s">
        <v>445</v>
      </c>
      <c r="I124" s="7" t="s">
        <v>441</v>
      </c>
      <c r="J124" s="7">
        <v>4</v>
      </c>
      <c r="K124" s="7" t="s">
        <v>446</v>
      </c>
      <c r="L124" s="7">
        <v>6</v>
      </c>
      <c r="M124" s="7">
        <f t="shared" si="6"/>
        <v>120</v>
      </c>
      <c r="N124" s="7"/>
      <c r="O124" s="7"/>
      <c r="P124" s="7"/>
      <c r="Q124" s="226"/>
      <c r="R124" s="226"/>
      <c r="S124" s="226"/>
      <c r="T124" s="28">
        <f>Q124*R124*S124</f>
        <v>0</v>
      </c>
      <c r="U124" s="807"/>
      <c r="V124" s="807"/>
      <c r="W124" s="807"/>
      <c r="X124" s="807"/>
      <c r="Y124" s="807"/>
      <c r="Z124" s="807"/>
      <c r="AA124" s="807"/>
      <c r="AB124" s="807"/>
      <c r="AC124" s="807"/>
      <c r="AD124" s="807"/>
      <c r="AE124" s="807"/>
      <c r="AF124" s="807"/>
      <c r="AG124" s="807"/>
      <c r="AH124" s="807"/>
      <c r="AI124" s="807"/>
      <c r="AJ124" s="807"/>
      <c r="AK124" s="807"/>
      <c r="AL124" s="807"/>
      <c r="AM124" s="807"/>
      <c r="AN124" s="807"/>
      <c r="AO124" s="807"/>
      <c r="AP124" s="807"/>
      <c r="AQ124" s="108"/>
      <c r="AR124" s="108"/>
      <c r="AS124" s="108"/>
      <c r="AT124" s="108"/>
      <c r="AU124" s="108"/>
      <c r="AV124" s="108"/>
    </row>
    <row r="125" spans="1:48" s="107" customFormat="1" ht="39.950000000000003">
      <c r="A125" s="411"/>
      <c r="B125" s="398"/>
      <c r="C125" s="7" t="s">
        <v>447</v>
      </c>
      <c r="D125" s="7" t="s">
        <v>448</v>
      </c>
      <c r="E125" s="7" t="s">
        <v>417</v>
      </c>
      <c r="F125" s="7">
        <v>3</v>
      </c>
      <c r="G125" s="7"/>
      <c r="H125" s="7" t="s">
        <v>440</v>
      </c>
      <c r="I125" s="7" t="s">
        <v>441</v>
      </c>
      <c r="J125" s="7">
        <v>3</v>
      </c>
      <c r="K125" s="7" t="s">
        <v>449</v>
      </c>
      <c r="L125" s="7">
        <v>8</v>
      </c>
      <c r="M125" s="7">
        <f t="shared" si="6"/>
        <v>72</v>
      </c>
      <c r="N125" s="7"/>
      <c r="O125" s="7"/>
      <c r="P125" s="7"/>
      <c r="Q125" s="124"/>
      <c r="R125" s="124"/>
      <c r="S125" s="124"/>
      <c r="T125" s="28"/>
      <c r="U125" s="807"/>
      <c r="V125" s="807"/>
      <c r="W125" s="807"/>
      <c r="X125" s="807"/>
      <c r="Y125" s="807"/>
      <c r="Z125" s="807"/>
      <c r="AA125" s="807"/>
      <c r="AB125" s="807"/>
      <c r="AC125" s="807"/>
      <c r="AD125" s="807"/>
      <c r="AE125" s="807"/>
      <c r="AF125" s="807"/>
      <c r="AG125" s="807"/>
      <c r="AH125" s="807"/>
      <c r="AI125" s="807"/>
      <c r="AJ125" s="807"/>
      <c r="AK125" s="807"/>
      <c r="AL125" s="807"/>
      <c r="AM125" s="807"/>
      <c r="AN125" s="807"/>
      <c r="AO125" s="807"/>
      <c r="AP125" s="807"/>
      <c r="AQ125" s="108"/>
      <c r="AR125" s="108"/>
      <c r="AS125" s="108"/>
      <c r="AT125" s="108"/>
      <c r="AU125" s="108"/>
      <c r="AV125" s="108"/>
    </row>
    <row r="126" spans="1:48" s="107" customFormat="1" ht="30">
      <c r="A126" s="411"/>
      <c r="B126" s="398"/>
      <c r="C126" s="7" t="s">
        <v>450</v>
      </c>
      <c r="D126" s="7" t="s">
        <v>451</v>
      </c>
      <c r="E126" s="7" t="s">
        <v>452</v>
      </c>
      <c r="F126" s="7">
        <v>3</v>
      </c>
      <c r="G126" s="7"/>
      <c r="H126" s="7" t="s">
        <v>453</v>
      </c>
      <c r="I126" s="7" t="s">
        <v>441</v>
      </c>
      <c r="J126" s="7">
        <v>3</v>
      </c>
      <c r="K126" s="7" t="s">
        <v>246</v>
      </c>
      <c r="L126" s="7">
        <v>8</v>
      </c>
      <c r="M126" s="7">
        <f t="shared" si="6"/>
        <v>72</v>
      </c>
      <c r="N126" s="7"/>
      <c r="O126" s="7"/>
      <c r="P126" s="125"/>
      <c r="Q126" s="124"/>
      <c r="R126" s="124"/>
      <c r="S126" s="124"/>
      <c r="T126" s="28"/>
      <c r="U126" s="807"/>
      <c r="V126" s="807"/>
      <c r="W126" s="807"/>
      <c r="X126" s="807"/>
      <c r="Y126" s="807"/>
      <c r="Z126" s="807"/>
      <c r="AA126" s="807"/>
      <c r="AB126" s="807"/>
      <c r="AC126" s="807"/>
      <c r="AD126" s="807"/>
      <c r="AE126" s="807"/>
      <c r="AF126" s="807"/>
      <c r="AG126" s="807"/>
      <c r="AH126" s="807"/>
      <c r="AI126" s="807"/>
      <c r="AJ126" s="807"/>
      <c r="AK126" s="807"/>
      <c r="AL126" s="807"/>
      <c r="AM126" s="807"/>
      <c r="AN126" s="807"/>
      <c r="AO126" s="807"/>
      <c r="AP126" s="807"/>
      <c r="AQ126" s="108"/>
      <c r="AR126" s="108"/>
      <c r="AS126" s="108"/>
      <c r="AT126" s="108"/>
      <c r="AU126" s="108"/>
      <c r="AV126" s="108"/>
    </row>
    <row r="127" spans="1:48" s="107" customFormat="1" ht="39.950000000000003">
      <c r="A127" s="411"/>
      <c r="B127" s="398"/>
      <c r="C127" s="7" t="s">
        <v>454</v>
      </c>
      <c r="D127" s="7" t="s">
        <v>455</v>
      </c>
      <c r="E127" s="7" t="s">
        <v>456</v>
      </c>
      <c r="F127" s="7">
        <v>3</v>
      </c>
      <c r="G127" s="7"/>
      <c r="H127" s="7" t="s">
        <v>457</v>
      </c>
      <c r="I127" s="7" t="s">
        <v>437</v>
      </c>
      <c r="J127" s="7">
        <v>3</v>
      </c>
      <c r="K127" s="7" t="s">
        <v>246</v>
      </c>
      <c r="L127" s="7">
        <v>8</v>
      </c>
      <c r="M127" s="7">
        <f t="shared" si="6"/>
        <v>72</v>
      </c>
      <c r="N127" s="7"/>
      <c r="O127" s="7"/>
      <c r="P127" s="7"/>
      <c r="Q127" s="124"/>
      <c r="R127" s="124"/>
      <c r="S127" s="124"/>
      <c r="T127" s="28"/>
      <c r="U127" s="807"/>
      <c r="V127" s="807"/>
      <c r="W127" s="807"/>
      <c r="X127" s="807"/>
      <c r="Y127" s="807"/>
      <c r="Z127" s="807"/>
      <c r="AA127" s="807"/>
      <c r="AB127" s="807"/>
      <c r="AC127" s="807"/>
      <c r="AD127" s="807"/>
      <c r="AE127" s="807"/>
      <c r="AF127" s="807"/>
      <c r="AG127" s="807"/>
      <c r="AH127" s="807"/>
      <c r="AI127" s="807"/>
      <c r="AJ127" s="807"/>
      <c r="AK127" s="807"/>
      <c r="AL127" s="807"/>
      <c r="AM127" s="807"/>
      <c r="AN127" s="807"/>
      <c r="AO127" s="807"/>
      <c r="AP127" s="807"/>
      <c r="AQ127" s="108"/>
      <c r="AR127" s="108"/>
      <c r="AS127" s="108"/>
      <c r="AT127" s="108"/>
      <c r="AU127" s="108"/>
      <c r="AV127" s="108"/>
    </row>
    <row r="128" spans="1:48" s="107" customFormat="1" ht="126" customHeight="1">
      <c r="A128" s="411"/>
      <c r="B128" s="398"/>
      <c r="C128" s="7" t="s">
        <v>458</v>
      </c>
      <c r="D128" s="7" t="s">
        <v>459</v>
      </c>
      <c r="E128" s="7" t="s">
        <v>452</v>
      </c>
      <c r="F128" s="7">
        <v>6</v>
      </c>
      <c r="G128" s="7"/>
      <c r="H128" s="7" t="s">
        <v>460</v>
      </c>
      <c r="I128" s="7" t="s">
        <v>461</v>
      </c>
      <c r="J128" s="7">
        <v>3</v>
      </c>
      <c r="K128" s="7" t="s">
        <v>462</v>
      </c>
      <c r="L128" s="7">
        <v>7</v>
      </c>
      <c r="M128" s="7">
        <f t="shared" ref="M128:M144" si="7">IF(F128="","",F128*J128*L128)</f>
        <v>126</v>
      </c>
      <c r="N128" s="7"/>
      <c r="O128" s="7"/>
      <c r="P128" s="7"/>
      <c r="Q128" s="25"/>
      <c r="R128" s="25"/>
      <c r="S128" s="25"/>
      <c r="T128" s="25">
        <f>Q128*R128*S128</f>
        <v>0</v>
      </c>
      <c r="U128" s="807"/>
      <c r="V128" s="807"/>
      <c r="W128" s="807"/>
      <c r="X128" s="807"/>
      <c r="Y128" s="807"/>
      <c r="Z128" s="807"/>
      <c r="AA128" s="807"/>
      <c r="AB128" s="807"/>
      <c r="AC128" s="807"/>
      <c r="AD128" s="807"/>
      <c r="AE128" s="807"/>
      <c r="AF128" s="807"/>
      <c r="AG128" s="807"/>
      <c r="AH128" s="807"/>
      <c r="AI128" s="807"/>
      <c r="AJ128" s="807"/>
      <c r="AK128" s="807"/>
      <c r="AL128" s="807"/>
      <c r="AM128" s="807"/>
      <c r="AN128" s="807"/>
      <c r="AO128" s="807"/>
      <c r="AP128" s="807"/>
      <c r="AQ128" s="108"/>
      <c r="AR128" s="108"/>
      <c r="AS128" s="108"/>
      <c r="AT128" s="108"/>
      <c r="AU128" s="108"/>
      <c r="AV128" s="108"/>
    </row>
    <row r="129" spans="1:48" s="107" customFormat="1" ht="30">
      <c r="A129" s="411"/>
      <c r="B129" s="398"/>
      <c r="C129" s="7" t="s">
        <v>463</v>
      </c>
      <c r="D129" s="7" t="s">
        <v>464</v>
      </c>
      <c r="E129" s="7" t="s">
        <v>465</v>
      </c>
      <c r="F129" s="7">
        <v>6</v>
      </c>
      <c r="G129" s="7"/>
      <c r="H129" s="7" t="s">
        <v>453</v>
      </c>
      <c r="I129" s="7" t="s">
        <v>441</v>
      </c>
      <c r="J129" s="7">
        <v>3</v>
      </c>
      <c r="K129" s="7" t="s">
        <v>466</v>
      </c>
      <c r="L129" s="7">
        <v>7</v>
      </c>
      <c r="M129" s="7">
        <f t="shared" si="7"/>
        <v>126</v>
      </c>
      <c r="N129" s="368"/>
      <c r="O129" s="368"/>
      <c r="P129" s="385"/>
      <c r="Q129" s="7"/>
      <c r="R129" s="385"/>
      <c r="S129" s="385"/>
      <c r="T129" s="50">
        <f>S129*R129*Q129</f>
        <v>0</v>
      </c>
      <c r="U129" s="807"/>
      <c r="V129" s="807"/>
      <c r="W129" s="807"/>
      <c r="X129" s="807"/>
      <c r="Y129" s="807"/>
      <c r="Z129" s="807"/>
      <c r="AA129" s="807"/>
      <c r="AB129" s="807"/>
      <c r="AC129" s="807"/>
      <c r="AD129" s="807"/>
      <c r="AE129" s="807"/>
      <c r="AF129" s="807"/>
      <c r="AG129" s="807"/>
      <c r="AH129" s="807"/>
      <c r="AI129" s="807"/>
      <c r="AJ129" s="807"/>
      <c r="AK129" s="807"/>
      <c r="AL129" s="807"/>
      <c r="AM129" s="807"/>
      <c r="AN129" s="807"/>
      <c r="AO129" s="807"/>
      <c r="AP129" s="807"/>
      <c r="AQ129" s="108"/>
      <c r="AR129" s="108"/>
      <c r="AS129" s="108"/>
      <c r="AT129" s="108"/>
      <c r="AU129" s="108"/>
      <c r="AV129" s="108"/>
    </row>
    <row r="130" spans="1:48" s="107" customFormat="1" ht="50.1">
      <c r="A130" s="411"/>
      <c r="B130" s="398"/>
      <c r="C130" s="25" t="s">
        <v>467</v>
      </c>
      <c r="D130" s="6" t="s">
        <v>423</v>
      </c>
      <c r="E130" s="6" t="s">
        <v>167</v>
      </c>
      <c r="F130" s="7">
        <v>8</v>
      </c>
      <c r="G130" s="7" t="s">
        <v>117</v>
      </c>
      <c r="H130" s="6" t="s">
        <v>424</v>
      </c>
      <c r="I130" s="6" t="s">
        <v>425</v>
      </c>
      <c r="J130" s="7">
        <v>3</v>
      </c>
      <c r="K130" s="6" t="s">
        <v>120</v>
      </c>
      <c r="L130" s="25">
        <v>5</v>
      </c>
      <c r="M130" s="7">
        <f t="shared" si="7"/>
        <v>120</v>
      </c>
      <c r="N130" s="385"/>
      <c r="O130" s="385"/>
      <c r="P130" s="398"/>
      <c r="Q130" s="29"/>
      <c r="R130" s="398"/>
      <c r="S130" s="398"/>
      <c r="T130" s="51"/>
      <c r="U130" s="807"/>
      <c r="V130" s="807"/>
      <c r="W130" s="807"/>
      <c r="X130" s="807"/>
      <c r="Y130" s="807"/>
      <c r="Z130" s="807"/>
      <c r="AA130" s="807"/>
      <c r="AB130" s="807"/>
      <c r="AC130" s="807"/>
      <c r="AD130" s="807"/>
      <c r="AE130" s="807"/>
      <c r="AF130" s="807"/>
      <c r="AG130" s="807"/>
      <c r="AH130" s="807"/>
      <c r="AI130" s="807"/>
      <c r="AJ130" s="807"/>
      <c r="AK130" s="807"/>
      <c r="AL130" s="807"/>
      <c r="AM130" s="807"/>
      <c r="AN130" s="807"/>
      <c r="AO130" s="807"/>
      <c r="AP130" s="807"/>
      <c r="AQ130" s="108"/>
      <c r="AR130" s="108"/>
      <c r="AS130" s="108"/>
      <c r="AT130" s="108"/>
      <c r="AU130" s="108"/>
      <c r="AV130" s="108"/>
    </row>
    <row r="131" spans="1:48" s="107" customFormat="1" ht="30.6" thickBot="1">
      <c r="A131" s="411"/>
      <c r="B131" s="398"/>
      <c r="C131" s="25" t="s">
        <v>468</v>
      </c>
      <c r="D131" s="25" t="s">
        <v>469</v>
      </c>
      <c r="E131" s="25" t="s">
        <v>470</v>
      </c>
      <c r="F131" s="25">
        <v>8</v>
      </c>
      <c r="G131" s="25"/>
      <c r="H131" s="25" t="s">
        <v>440</v>
      </c>
      <c r="I131" s="25" t="s">
        <v>441</v>
      </c>
      <c r="J131" s="25">
        <v>3</v>
      </c>
      <c r="K131" s="25" t="s">
        <v>471</v>
      </c>
      <c r="L131" s="25">
        <v>8</v>
      </c>
      <c r="M131" s="25">
        <f t="shared" si="7"/>
        <v>192</v>
      </c>
      <c r="N131" s="385"/>
      <c r="O131" s="385"/>
      <c r="P131" s="398"/>
      <c r="Q131" s="29"/>
      <c r="R131" s="398"/>
      <c r="S131" s="398"/>
      <c r="T131" s="51">
        <f>S129*R129*Q131</f>
        <v>0</v>
      </c>
      <c r="U131" s="807"/>
      <c r="V131" s="807"/>
      <c r="W131" s="807"/>
      <c r="X131" s="807"/>
      <c r="Y131" s="807"/>
      <c r="Z131" s="807"/>
      <c r="AA131" s="807"/>
      <c r="AB131" s="807"/>
      <c r="AC131" s="807"/>
      <c r="AD131" s="807"/>
      <c r="AE131" s="807"/>
      <c r="AF131" s="807"/>
      <c r="AG131" s="807"/>
      <c r="AH131" s="807"/>
      <c r="AI131" s="807"/>
      <c r="AJ131" s="807"/>
      <c r="AK131" s="807"/>
      <c r="AL131" s="807"/>
      <c r="AM131" s="807"/>
      <c r="AN131" s="807"/>
      <c r="AO131" s="807"/>
      <c r="AP131" s="807"/>
      <c r="AQ131" s="108"/>
      <c r="AR131" s="108"/>
      <c r="AS131" s="108"/>
      <c r="AT131" s="108"/>
      <c r="AU131" s="108"/>
      <c r="AV131" s="108"/>
    </row>
    <row r="132" spans="1:48" s="107" customFormat="1" ht="39.950000000000003">
      <c r="A132" s="406">
        <v>10</v>
      </c>
      <c r="B132" s="409" t="s">
        <v>426</v>
      </c>
      <c r="C132" s="43" t="s">
        <v>472</v>
      </c>
      <c r="D132" s="43" t="s">
        <v>473</v>
      </c>
      <c r="E132" s="43" t="s">
        <v>456</v>
      </c>
      <c r="F132" s="43">
        <v>6</v>
      </c>
      <c r="G132" s="43"/>
      <c r="H132" s="43" t="s">
        <v>474</v>
      </c>
      <c r="I132" s="43" t="s">
        <v>475</v>
      </c>
      <c r="J132" s="43">
        <v>3</v>
      </c>
      <c r="K132" s="43" t="s">
        <v>466</v>
      </c>
      <c r="L132" s="43">
        <v>7</v>
      </c>
      <c r="M132" s="43">
        <f t="shared" si="7"/>
        <v>126</v>
      </c>
      <c r="N132" s="43"/>
      <c r="O132" s="43"/>
      <c r="P132" s="43"/>
      <c r="Q132" s="123"/>
      <c r="R132" s="123"/>
      <c r="S132" s="123"/>
      <c r="T132" s="44"/>
      <c r="U132" s="807"/>
      <c r="V132" s="807"/>
      <c r="W132" s="807"/>
      <c r="X132" s="807"/>
      <c r="Y132" s="807"/>
      <c r="Z132" s="807"/>
      <c r="AA132" s="807"/>
      <c r="AB132" s="807"/>
      <c r="AC132" s="807"/>
      <c r="AD132" s="807"/>
      <c r="AE132" s="807"/>
      <c r="AF132" s="807"/>
      <c r="AG132" s="807"/>
      <c r="AH132" s="807"/>
      <c r="AI132" s="807"/>
      <c r="AJ132" s="807"/>
      <c r="AK132" s="807"/>
      <c r="AL132" s="807"/>
      <c r="AM132" s="807"/>
      <c r="AN132" s="807"/>
      <c r="AO132" s="807"/>
      <c r="AP132" s="807"/>
      <c r="AQ132" s="108"/>
      <c r="AR132" s="108"/>
      <c r="AS132" s="108"/>
      <c r="AT132" s="108"/>
      <c r="AU132" s="108"/>
      <c r="AV132" s="108"/>
    </row>
    <row r="133" spans="1:48" s="107" customFormat="1" ht="30">
      <c r="A133" s="407"/>
      <c r="B133" s="398"/>
      <c r="C133" s="7" t="s">
        <v>476</v>
      </c>
      <c r="D133" s="7" t="s">
        <v>477</v>
      </c>
      <c r="E133" s="7" t="s">
        <v>456</v>
      </c>
      <c r="F133" s="7">
        <v>6</v>
      </c>
      <c r="G133" s="7"/>
      <c r="H133" s="7" t="s">
        <v>440</v>
      </c>
      <c r="I133" s="7" t="s">
        <v>441</v>
      </c>
      <c r="J133" s="7">
        <v>3</v>
      </c>
      <c r="K133" s="7" t="s">
        <v>466</v>
      </c>
      <c r="L133" s="7">
        <v>7</v>
      </c>
      <c r="M133" s="7">
        <f t="shared" si="7"/>
        <v>126</v>
      </c>
      <c r="N133" s="7"/>
      <c r="O133" s="7"/>
      <c r="P133" s="7"/>
      <c r="Q133" s="124"/>
      <c r="R133" s="124"/>
      <c r="S133" s="124"/>
      <c r="T133" s="28"/>
      <c r="U133" s="807"/>
      <c r="V133" s="807"/>
      <c r="W133" s="807"/>
      <c r="X133" s="807"/>
      <c r="Y133" s="807"/>
      <c r="Z133" s="807"/>
      <c r="AA133" s="807"/>
      <c r="AB133" s="807"/>
      <c r="AC133" s="807"/>
      <c r="AD133" s="807"/>
      <c r="AE133" s="807"/>
      <c r="AF133" s="807"/>
      <c r="AG133" s="807"/>
      <c r="AH133" s="807"/>
      <c r="AI133" s="807"/>
      <c r="AJ133" s="807"/>
      <c r="AK133" s="807"/>
      <c r="AL133" s="807"/>
      <c r="AM133" s="807"/>
      <c r="AN133" s="807"/>
      <c r="AO133" s="807"/>
      <c r="AP133" s="807"/>
      <c r="AQ133" s="108"/>
      <c r="AR133" s="108"/>
      <c r="AS133" s="108"/>
      <c r="AT133" s="108"/>
      <c r="AU133" s="108"/>
      <c r="AV133" s="108"/>
    </row>
    <row r="134" spans="1:48" s="107" customFormat="1" ht="42.75" customHeight="1">
      <c r="A134" s="407"/>
      <c r="B134" s="398"/>
      <c r="C134" s="7" t="s">
        <v>324</v>
      </c>
      <c r="D134" s="7" t="s">
        <v>478</v>
      </c>
      <c r="E134" s="7" t="s">
        <v>479</v>
      </c>
      <c r="F134" s="7">
        <v>6</v>
      </c>
      <c r="G134" s="7"/>
      <c r="H134" s="7" t="s">
        <v>480</v>
      </c>
      <c r="I134" s="7" t="s">
        <v>481</v>
      </c>
      <c r="J134" s="7">
        <v>3</v>
      </c>
      <c r="K134" s="7" t="s">
        <v>482</v>
      </c>
      <c r="L134" s="7">
        <v>8</v>
      </c>
      <c r="M134" s="7">
        <f t="shared" si="7"/>
        <v>144</v>
      </c>
      <c r="N134" s="7"/>
      <c r="O134" s="7"/>
      <c r="P134" s="125"/>
      <c r="Q134" s="7"/>
      <c r="R134" s="7"/>
      <c r="S134" s="7"/>
      <c r="T134" s="28"/>
      <c r="U134" s="807"/>
      <c r="V134" s="807"/>
      <c r="W134" s="807"/>
      <c r="X134" s="807"/>
      <c r="Y134" s="807"/>
      <c r="Z134" s="807"/>
      <c r="AA134" s="807"/>
      <c r="AB134" s="807"/>
      <c r="AC134" s="807"/>
      <c r="AD134" s="807"/>
      <c r="AE134" s="807"/>
      <c r="AF134" s="807"/>
      <c r="AG134" s="807"/>
      <c r="AH134" s="807"/>
      <c r="AI134" s="807"/>
      <c r="AJ134" s="807"/>
      <c r="AK134" s="807"/>
      <c r="AL134" s="807"/>
      <c r="AM134" s="807"/>
      <c r="AN134" s="807"/>
      <c r="AO134" s="807"/>
      <c r="AP134" s="807"/>
      <c r="AQ134" s="108"/>
      <c r="AR134" s="108"/>
      <c r="AS134" s="108"/>
      <c r="AT134" s="108"/>
      <c r="AU134" s="108"/>
      <c r="AV134" s="108"/>
    </row>
    <row r="135" spans="1:48" s="107" customFormat="1" ht="39.950000000000003">
      <c r="A135" s="407"/>
      <c r="B135" s="398"/>
      <c r="C135" s="7" t="s">
        <v>483</v>
      </c>
      <c r="D135" s="7" t="s">
        <v>484</v>
      </c>
      <c r="E135" s="7" t="s">
        <v>359</v>
      </c>
      <c r="F135" s="7">
        <v>8</v>
      </c>
      <c r="G135" s="7"/>
      <c r="H135" s="7" t="s">
        <v>485</v>
      </c>
      <c r="I135" s="7" t="s">
        <v>486</v>
      </c>
      <c r="J135" s="7">
        <v>2</v>
      </c>
      <c r="K135" s="7" t="s">
        <v>487</v>
      </c>
      <c r="L135" s="7">
        <v>9</v>
      </c>
      <c r="M135" s="7">
        <f t="shared" si="7"/>
        <v>144</v>
      </c>
      <c r="N135" s="7"/>
      <c r="O135" s="7"/>
      <c r="P135" s="7"/>
      <c r="Q135" s="7"/>
      <c r="R135" s="7"/>
      <c r="S135" s="7"/>
      <c r="T135" s="28">
        <f>Q135*R135*S135</f>
        <v>0</v>
      </c>
      <c r="U135" s="807"/>
      <c r="V135" s="807"/>
      <c r="W135" s="807"/>
      <c r="X135" s="807"/>
      <c r="Y135" s="807"/>
      <c r="Z135" s="807"/>
      <c r="AA135" s="807"/>
      <c r="AB135" s="807"/>
      <c r="AC135" s="807"/>
      <c r="AD135" s="807"/>
      <c r="AE135" s="807"/>
      <c r="AF135" s="807"/>
      <c r="AG135" s="807"/>
      <c r="AH135" s="807"/>
      <c r="AI135" s="807"/>
      <c r="AJ135" s="807"/>
      <c r="AK135" s="807"/>
      <c r="AL135" s="807"/>
      <c r="AM135" s="807"/>
      <c r="AN135" s="807"/>
      <c r="AO135" s="807"/>
      <c r="AP135" s="807"/>
      <c r="AQ135" s="108"/>
      <c r="AR135" s="108"/>
      <c r="AS135" s="108"/>
      <c r="AT135" s="108"/>
      <c r="AU135" s="108"/>
      <c r="AV135" s="108"/>
    </row>
    <row r="136" spans="1:48" s="107" customFormat="1" ht="30">
      <c r="A136" s="407"/>
      <c r="B136" s="398"/>
      <c r="C136" s="7" t="s">
        <v>488</v>
      </c>
      <c r="D136" s="7" t="s">
        <v>489</v>
      </c>
      <c r="E136" s="7" t="s">
        <v>359</v>
      </c>
      <c r="F136" s="7">
        <v>8</v>
      </c>
      <c r="G136" s="7"/>
      <c r="H136" s="7" t="s">
        <v>490</v>
      </c>
      <c r="I136" s="7" t="s">
        <v>491</v>
      </c>
      <c r="J136" s="7">
        <v>3</v>
      </c>
      <c r="K136" s="7" t="s">
        <v>492</v>
      </c>
      <c r="L136" s="7">
        <v>7</v>
      </c>
      <c r="M136" s="7">
        <f t="shared" si="7"/>
        <v>168</v>
      </c>
      <c r="N136" s="7"/>
      <c r="O136" s="7"/>
      <c r="P136" s="7"/>
      <c r="Q136" s="7"/>
      <c r="R136" s="7"/>
      <c r="S136" s="7"/>
      <c r="T136" s="28">
        <f>Q136*R136*S136</f>
        <v>0</v>
      </c>
      <c r="U136" s="807"/>
      <c r="V136" s="807"/>
      <c r="W136" s="807"/>
      <c r="X136" s="807"/>
      <c r="Y136" s="807"/>
      <c r="Z136" s="807"/>
      <c r="AA136" s="807"/>
      <c r="AB136" s="807"/>
      <c r="AC136" s="807"/>
      <c r="AD136" s="807"/>
      <c r="AE136" s="807"/>
      <c r="AF136" s="807"/>
      <c r="AG136" s="807"/>
      <c r="AH136" s="807"/>
      <c r="AI136" s="807"/>
      <c r="AJ136" s="807"/>
      <c r="AK136" s="807"/>
      <c r="AL136" s="807"/>
      <c r="AM136" s="807"/>
      <c r="AN136" s="807"/>
      <c r="AO136" s="807"/>
      <c r="AP136" s="807"/>
      <c r="AQ136" s="108"/>
      <c r="AR136" s="108"/>
      <c r="AS136" s="108"/>
      <c r="AT136" s="108"/>
      <c r="AU136" s="108"/>
      <c r="AV136" s="108"/>
    </row>
    <row r="137" spans="1:48" s="107" customFormat="1" ht="51" customHeight="1">
      <c r="A137" s="407"/>
      <c r="B137" s="398"/>
      <c r="C137" s="368" t="s">
        <v>493</v>
      </c>
      <c r="D137" s="368" t="s">
        <v>494</v>
      </c>
      <c r="E137" s="368" t="s">
        <v>495</v>
      </c>
      <c r="F137" s="368">
        <v>6</v>
      </c>
      <c r="G137" s="368"/>
      <c r="H137" s="368" t="s">
        <v>496</v>
      </c>
      <c r="I137" s="368" t="s">
        <v>497</v>
      </c>
      <c r="J137" s="368">
        <v>2</v>
      </c>
      <c r="K137" s="368" t="s">
        <v>498</v>
      </c>
      <c r="L137" s="368">
        <v>6</v>
      </c>
      <c r="M137" s="368">
        <f t="shared" si="7"/>
        <v>72</v>
      </c>
      <c r="N137" s="7"/>
      <c r="O137" s="7"/>
      <c r="P137" s="7"/>
      <c r="Q137" s="7"/>
      <c r="R137" s="7"/>
      <c r="S137" s="7"/>
      <c r="T137" s="28">
        <f>Q137*R137*S137</f>
        <v>0</v>
      </c>
      <c r="U137" s="807"/>
      <c r="V137" s="807"/>
      <c r="W137" s="807"/>
      <c r="X137" s="807"/>
      <c r="Y137" s="807"/>
      <c r="Z137" s="807"/>
      <c r="AA137" s="807"/>
      <c r="AB137" s="807"/>
      <c r="AC137" s="807"/>
      <c r="AD137" s="807"/>
      <c r="AE137" s="807"/>
      <c r="AF137" s="807"/>
      <c r="AG137" s="807"/>
      <c r="AH137" s="807"/>
      <c r="AI137" s="807"/>
      <c r="AJ137" s="807"/>
      <c r="AK137" s="807"/>
      <c r="AL137" s="807"/>
      <c r="AM137" s="807"/>
      <c r="AN137" s="807"/>
      <c r="AO137" s="807"/>
      <c r="AP137" s="807"/>
      <c r="AQ137" s="108"/>
      <c r="AR137" s="108"/>
      <c r="AS137" s="108"/>
      <c r="AT137" s="108"/>
      <c r="AU137" s="108"/>
      <c r="AV137" s="108"/>
    </row>
    <row r="138" spans="1:48" s="107" customFormat="1">
      <c r="A138" s="407"/>
      <c r="B138" s="398"/>
      <c r="C138" s="368"/>
      <c r="D138" s="368"/>
      <c r="E138" s="368"/>
      <c r="F138" s="368"/>
      <c r="G138" s="368"/>
      <c r="H138" s="368"/>
      <c r="I138" s="368"/>
      <c r="J138" s="368"/>
      <c r="K138" s="368"/>
      <c r="L138" s="368"/>
      <c r="M138" s="368"/>
      <c r="N138" s="7"/>
      <c r="O138" s="7"/>
      <c r="P138" s="7"/>
      <c r="Q138" s="7"/>
      <c r="R138" s="7"/>
      <c r="S138" s="7"/>
      <c r="T138" s="28"/>
      <c r="U138" s="807"/>
      <c r="V138" s="807"/>
      <c r="W138" s="807"/>
      <c r="X138" s="807"/>
      <c r="Y138" s="807"/>
      <c r="Z138" s="807"/>
      <c r="AA138" s="807"/>
      <c r="AB138" s="807"/>
      <c r="AC138" s="807"/>
      <c r="AD138" s="807"/>
      <c r="AE138" s="807"/>
      <c r="AF138" s="807"/>
      <c r="AG138" s="807"/>
      <c r="AH138" s="807"/>
      <c r="AI138" s="807"/>
      <c r="AJ138" s="807"/>
      <c r="AK138" s="807"/>
      <c r="AL138" s="807"/>
      <c r="AM138" s="807"/>
      <c r="AN138" s="807"/>
      <c r="AO138" s="807"/>
      <c r="AP138" s="807"/>
      <c r="AQ138" s="108"/>
      <c r="AR138" s="108"/>
      <c r="AS138" s="108"/>
      <c r="AT138" s="108"/>
      <c r="AU138" s="108"/>
      <c r="AV138" s="108"/>
    </row>
    <row r="139" spans="1:48" s="107" customFormat="1" ht="30">
      <c r="A139" s="407"/>
      <c r="B139" s="398"/>
      <c r="C139" s="385" t="s">
        <v>499</v>
      </c>
      <c r="D139" s="7" t="s">
        <v>500</v>
      </c>
      <c r="E139" s="385" t="s">
        <v>501</v>
      </c>
      <c r="F139" s="385">
        <v>6</v>
      </c>
      <c r="G139" s="385"/>
      <c r="H139" s="385" t="s">
        <v>502</v>
      </c>
      <c r="I139" s="7" t="s">
        <v>503</v>
      </c>
      <c r="J139" s="7">
        <v>3</v>
      </c>
      <c r="K139" s="7" t="s">
        <v>487</v>
      </c>
      <c r="L139" s="7">
        <v>9</v>
      </c>
      <c r="M139" s="7">
        <f t="shared" si="7"/>
        <v>162</v>
      </c>
      <c r="N139" s="7"/>
      <c r="O139" s="7"/>
      <c r="P139" s="7"/>
      <c r="Q139" s="7"/>
      <c r="R139" s="7"/>
      <c r="S139" s="7"/>
      <c r="T139" s="52">
        <f>S139*R139*Q139</f>
        <v>0</v>
      </c>
      <c r="U139" s="807"/>
      <c r="V139" s="807"/>
      <c r="W139" s="807"/>
      <c r="X139" s="807"/>
      <c r="Y139" s="807"/>
      <c r="Z139" s="807"/>
      <c r="AA139" s="807"/>
      <c r="AB139" s="807"/>
      <c r="AC139" s="807"/>
      <c r="AD139" s="807"/>
      <c r="AE139" s="807"/>
      <c r="AF139" s="807"/>
      <c r="AG139" s="807"/>
      <c r="AH139" s="807"/>
      <c r="AI139" s="807"/>
      <c r="AJ139" s="807"/>
      <c r="AK139" s="807"/>
      <c r="AL139" s="807"/>
      <c r="AM139" s="807"/>
      <c r="AN139" s="807"/>
      <c r="AO139" s="807"/>
      <c r="AP139" s="807"/>
      <c r="AQ139" s="108"/>
      <c r="AR139" s="108"/>
      <c r="AS139" s="108"/>
      <c r="AT139" s="108"/>
      <c r="AU139" s="108"/>
      <c r="AV139" s="108"/>
    </row>
    <row r="140" spans="1:48" s="107" customFormat="1" ht="30">
      <c r="A140" s="407"/>
      <c r="B140" s="398"/>
      <c r="C140" s="399"/>
      <c r="D140" s="7" t="s">
        <v>504</v>
      </c>
      <c r="E140" s="399"/>
      <c r="F140" s="399"/>
      <c r="G140" s="399"/>
      <c r="H140" s="399"/>
      <c r="I140" s="7" t="s">
        <v>505</v>
      </c>
      <c r="J140" s="7">
        <v>3</v>
      </c>
      <c r="K140" s="7" t="s">
        <v>487</v>
      </c>
      <c r="L140" s="7">
        <v>9</v>
      </c>
      <c r="M140" s="7">
        <f>L140*J140*F139</f>
        <v>162</v>
      </c>
      <c r="N140" s="7"/>
      <c r="O140" s="7"/>
      <c r="P140" s="125"/>
      <c r="Q140" s="7"/>
      <c r="R140" s="7"/>
      <c r="S140" s="7"/>
      <c r="T140" s="52">
        <f>S140*R140*Q140</f>
        <v>0</v>
      </c>
      <c r="U140" s="807"/>
      <c r="V140" s="807"/>
      <c r="W140" s="807"/>
      <c r="X140" s="807"/>
      <c r="Y140" s="807"/>
      <c r="Z140" s="807"/>
      <c r="AA140" s="807"/>
      <c r="AB140" s="807"/>
      <c r="AC140" s="807"/>
      <c r="AD140" s="807"/>
      <c r="AE140" s="807"/>
      <c r="AF140" s="807"/>
      <c r="AG140" s="807"/>
      <c r="AH140" s="807"/>
      <c r="AI140" s="807"/>
      <c r="AJ140" s="807"/>
      <c r="AK140" s="807"/>
      <c r="AL140" s="807"/>
      <c r="AM140" s="807"/>
      <c r="AN140" s="807"/>
      <c r="AO140" s="807"/>
      <c r="AP140" s="807"/>
      <c r="AQ140" s="108"/>
      <c r="AR140" s="108"/>
      <c r="AS140" s="108"/>
      <c r="AT140" s="108"/>
      <c r="AU140" s="108"/>
      <c r="AV140" s="108"/>
    </row>
    <row r="141" spans="1:48" s="107" customFormat="1" ht="39.950000000000003">
      <c r="A141" s="407"/>
      <c r="B141" s="398"/>
      <c r="C141" s="7" t="s">
        <v>506</v>
      </c>
      <c r="D141" s="7" t="s">
        <v>507</v>
      </c>
      <c r="E141" s="7" t="s">
        <v>501</v>
      </c>
      <c r="F141" s="7">
        <v>6</v>
      </c>
      <c r="G141" s="7"/>
      <c r="H141" s="7" t="s">
        <v>453</v>
      </c>
      <c r="I141" s="7" t="s">
        <v>508</v>
      </c>
      <c r="J141" s="7">
        <v>3</v>
      </c>
      <c r="K141" s="7" t="s">
        <v>487</v>
      </c>
      <c r="L141" s="7">
        <v>9</v>
      </c>
      <c r="M141" s="7">
        <f t="shared" si="7"/>
        <v>162</v>
      </c>
      <c r="N141" s="7"/>
      <c r="O141" s="7"/>
      <c r="P141" s="7"/>
      <c r="Q141" s="7"/>
      <c r="R141" s="7"/>
      <c r="S141" s="7"/>
      <c r="T141" s="126"/>
      <c r="U141" s="807"/>
      <c r="V141" s="807"/>
      <c r="W141" s="807"/>
      <c r="X141" s="807"/>
      <c r="Y141" s="807"/>
      <c r="Z141" s="807"/>
      <c r="AA141" s="807"/>
      <c r="AB141" s="807"/>
      <c r="AC141" s="807"/>
      <c r="AD141" s="807"/>
      <c r="AE141" s="807"/>
      <c r="AF141" s="807"/>
      <c r="AG141" s="807"/>
      <c r="AH141" s="807"/>
      <c r="AI141" s="807"/>
      <c r="AJ141" s="807"/>
      <c r="AK141" s="807"/>
      <c r="AL141" s="807"/>
      <c r="AM141" s="807"/>
      <c r="AN141" s="807"/>
      <c r="AO141" s="807"/>
      <c r="AP141" s="807"/>
      <c r="AQ141" s="108"/>
      <c r="AR141" s="108"/>
      <c r="AS141" s="108"/>
      <c r="AT141" s="108"/>
      <c r="AU141" s="108"/>
      <c r="AV141" s="108"/>
    </row>
    <row r="142" spans="1:48" s="107" customFormat="1" ht="30">
      <c r="A142" s="407"/>
      <c r="B142" s="398"/>
      <c r="C142" s="7" t="s">
        <v>509</v>
      </c>
      <c r="D142" s="7" t="s">
        <v>510</v>
      </c>
      <c r="E142" s="7" t="s">
        <v>501</v>
      </c>
      <c r="F142" s="7">
        <v>6</v>
      </c>
      <c r="G142" s="7"/>
      <c r="H142" s="7" t="s">
        <v>511</v>
      </c>
      <c r="I142" s="7" t="s">
        <v>441</v>
      </c>
      <c r="J142" s="7">
        <v>3</v>
      </c>
      <c r="K142" s="7" t="s">
        <v>487</v>
      </c>
      <c r="L142" s="7">
        <v>9</v>
      </c>
      <c r="M142" s="7">
        <f t="shared" si="7"/>
        <v>162</v>
      </c>
      <c r="N142" s="7"/>
      <c r="O142" s="7"/>
      <c r="P142" s="7"/>
      <c r="Q142" s="7"/>
      <c r="R142" s="7"/>
      <c r="S142" s="7"/>
      <c r="T142" s="28">
        <f>Q142*R142*S142</f>
        <v>0</v>
      </c>
      <c r="U142" s="807"/>
      <c r="V142" s="807"/>
      <c r="W142" s="807"/>
      <c r="X142" s="807"/>
      <c r="Y142" s="807"/>
      <c r="Z142" s="807"/>
      <c r="AA142" s="807"/>
      <c r="AB142" s="807"/>
      <c r="AC142" s="807"/>
      <c r="AD142" s="807"/>
      <c r="AE142" s="807"/>
      <c r="AF142" s="807"/>
      <c r="AG142" s="807"/>
      <c r="AH142" s="807"/>
      <c r="AI142" s="807"/>
      <c r="AJ142" s="807"/>
      <c r="AK142" s="807"/>
      <c r="AL142" s="807"/>
      <c r="AM142" s="807"/>
      <c r="AN142" s="807"/>
      <c r="AO142" s="807"/>
      <c r="AP142" s="807"/>
      <c r="AQ142" s="108"/>
      <c r="AR142" s="108"/>
      <c r="AS142" s="108"/>
      <c r="AT142" s="108"/>
      <c r="AU142" s="108"/>
      <c r="AV142" s="108"/>
    </row>
    <row r="143" spans="1:48" s="107" customFormat="1" ht="48.75" customHeight="1">
      <c r="A143" s="408"/>
      <c r="B143" s="398"/>
      <c r="C143" s="25" t="s">
        <v>512</v>
      </c>
      <c r="D143" s="25" t="s">
        <v>513</v>
      </c>
      <c r="E143" s="25" t="s">
        <v>332</v>
      </c>
      <c r="F143" s="25">
        <v>7</v>
      </c>
      <c r="G143" s="25"/>
      <c r="H143" s="25" t="s">
        <v>514</v>
      </c>
      <c r="I143" s="25" t="s">
        <v>505</v>
      </c>
      <c r="J143" s="25">
        <v>3</v>
      </c>
      <c r="K143" s="25" t="s">
        <v>487</v>
      </c>
      <c r="L143" s="25">
        <v>6</v>
      </c>
      <c r="M143" s="25">
        <f t="shared" si="7"/>
        <v>126</v>
      </c>
      <c r="N143" s="25"/>
      <c r="O143" s="25"/>
      <c r="P143" s="25"/>
      <c r="Q143" s="25"/>
      <c r="R143" s="25"/>
      <c r="S143" s="25"/>
      <c r="T143" s="26">
        <f>S143*R143*Q143</f>
        <v>0</v>
      </c>
      <c r="U143" s="807"/>
      <c r="V143" s="807"/>
      <c r="W143" s="807"/>
      <c r="X143" s="807"/>
      <c r="Y143" s="807"/>
      <c r="Z143" s="807"/>
      <c r="AA143" s="807"/>
      <c r="AB143" s="807"/>
      <c r="AC143" s="807"/>
      <c r="AD143" s="807"/>
      <c r="AE143" s="807"/>
      <c r="AF143" s="807"/>
      <c r="AG143" s="807"/>
      <c r="AH143" s="807"/>
      <c r="AI143" s="807"/>
      <c r="AJ143" s="807"/>
      <c r="AK143" s="807"/>
      <c r="AL143" s="807"/>
      <c r="AM143" s="807"/>
      <c r="AN143" s="807"/>
      <c r="AO143" s="807"/>
      <c r="AP143" s="807"/>
      <c r="AQ143" s="108"/>
      <c r="AR143" s="108"/>
      <c r="AS143" s="108"/>
      <c r="AT143" s="108"/>
      <c r="AU143" s="108"/>
      <c r="AV143" s="108"/>
    </row>
    <row r="144" spans="1:48" s="107" customFormat="1" ht="106.5" customHeight="1">
      <c r="A144" s="408"/>
      <c r="B144" s="398"/>
      <c r="C144" s="25" t="s">
        <v>515</v>
      </c>
      <c r="D144" s="25" t="s">
        <v>516</v>
      </c>
      <c r="E144" s="25" t="s">
        <v>517</v>
      </c>
      <c r="F144" s="25">
        <v>6</v>
      </c>
      <c r="G144" s="25"/>
      <c r="H144" s="25" t="s">
        <v>518</v>
      </c>
      <c r="I144" s="25" t="s">
        <v>519</v>
      </c>
      <c r="J144" s="25">
        <v>3</v>
      </c>
      <c r="K144" s="25" t="s">
        <v>520</v>
      </c>
      <c r="L144" s="25">
        <v>6</v>
      </c>
      <c r="M144" s="25">
        <f t="shared" si="7"/>
        <v>108</v>
      </c>
      <c r="N144" s="210"/>
      <c r="O144" s="25"/>
      <c r="P144" s="25"/>
      <c r="Q144" s="25"/>
      <c r="R144" s="25"/>
      <c r="S144" s="25"/>
      <c r="T144" s="26">
        <f t="shared" ref="T144:T152" si="8">Q144*R144*S144</f>
        <v>0</v>
      </c>
      <c r="U144" s="807"/>
      <c r="V144" s="807"/>
      <c r="W144" s="807"/>
      <c r="X144" s="807"/>
      <c r="Y144" s="807"/>
      <c r="Z144" s="807"/>
      <c r="AA144" s="807"/>
      <c r="AB144" s="807"/>
      <c r="AC144" s="807"/>
      <c r="AD144" s="807"/>
      <c r="AE144" s="807"/>
      <c r="AF144" s="807"/>
      <c r="AG144" s="807"/>
      <c r="AH144" s="807"/>
      <c r="AI144" s="807"/>
      <c r="AJ144" s="807"/>
      <c r="AK144" s="807"/>
      <c r="AL144" s="807"/>
      <c r="AM144" s="807"/>
      <c r="AN144" s="807"/>
      <c r="AO144" s="807"/>
      <c r="AP144" s="807"/>
      <c r="AQ144" s="108"/>
      <c r="AR144" s="108"/>
      <c r="AS144" s="108"/>
      <c r="AT144" s="108"/>
      <c r="AU144" s="108"/>
      <c r="AV144" s="108"/>
    </row>
    <row r="145" spans="1:48" s="107" customFormat="1" ht="38.25" customHeight="1">
      <c r="A145" s="408"/>
      <c r="B145" s="398"/>
      <c r="C145" s="24" t="s">
        <v>357</v>
      </c>
      <c r="D145" s="244" t="s">
        <v>521</v>
      </c>
      <c r="E145" s="40" t="s">
        <v>359</v>
      </c>
      <c r="F145" s="244">
        <v>8</v>
      </c>
      <c r="G145" s="244"/>
      <c r="H145" s="40" t="s">
        <v>360</v>
      </c>
      <c r="I145" s="24" t="s">
        <v>361</v>
      </c>
      <c r="J145" s="244">
        <v>4</v>
      </c>
      <c r="K145" s="40" t="s">
        <v>246</v>
      </c>
      <c r="L145" s="244">
        <v>8</v>
      </c>
      <c r="M145" s="244">
        <f>F145*J145*L145</f>
        <v>256</v>
      </c>
      <c r="N145" s="40"/>
      <c r="O145" s="41"/>
      <c r="P145" s="24"/>
      <c r="Q145" s="25"/>
      <c r="R145" s="25"/>
      <c r="S145" s="25"/>
      <c r="T145" s="26">
        <f t="shared" si="8"/>
        <v>0</v>
      </c>
      <c r="U145" s="807"/>
      <c r="V145" s="807"/>
      <c r="W145" s="807"/>
      <c r="X145" s="807"/>
      <c r="Y145" s="807"/>
      <c r="Z145" s="807"/>
      <c r="AA145" s="807"/>
      <c r="AB145" s="807"/>
      <c r="AC145" s="807"/>
      <c r="AD145" s="807"/>
      <c r="AE145" s="807"/>
      <c r="AF145" s="807"/>
      <c r="AG145" s="807"/>
      <c r="AH145" s="807"/>
      <c r="AI145" s="807"/>
      <c r="AJ145" s="807"/>
      <c r="AK145" s="807"/>
      <c r="AL145" s="807"/>
      <c r="AM145" s="807"/>
      <c r="AN145" s="807"/>
      <c r="AO145" s="807"/>
      <c r="AP145" s="807"/>
      <c r="AQ145" s="108"/>
      <c r="AR145" s="108"/>
      <c r="AS145" s="108"/>
      <c r="AT145" s="108"/>
      <c r="AU145" s="108"/>
      <c r="AV145" s="108"/>
    </row>
    <row r="146" spans="1:48" s="107" customFormat="1" ht="30">
      <c r="A146" s="213"/>
      <c r="B146" s="29"/>
      <c r="C146" s="6" t="s">
        <v>522</v>
      </c>
      <c r="D146" s="37" t="s">
        <v>523</v>
      </c>
      <c r="E146" s="32" t="s">
        <v>524</v>
      </c>
      <c r="F146" s="37">
        <v>8</v>
      </c>
      <c r="G146" s="37"/>
      <c r="H146" s="32" t="s">
        <v>525</v>
      </c>
      <c r="I146" s="6" t="s">
        <v>526</v>
      </c>
      <c r="J146" s="37">
        <v>2</v>
      </c>
      <c r="K146" s="32" t="s">
        <v>527</v>
      </c>
      <c r="L146" s="37">
        <v>5</v>
      </c>
      <c r="M146" s="37">
        <f>F146*J146*L146</f>
        <v>80</v>
      </c>
      <c r="N146" s="215"/>
      <c r="O146" s="227"/>
      <c r="P146" s="58"/>
      <c r="Q146" s="59"/>
      <c r="R146" s="59"/>
      <c r="S146" s="59"/>
      <c r="T146" s="59">
        <f>PRODUCT(Q146:S146)</f>
        <v>0</v>
      </c>
      <c r="U146" s="807"/>
      <c r="V146" s="807"/>
      <c r="W146" s="807"/>
      <c r="X146" s="807"/>
      <c r="Y146" s="807"/>
      <c r="Z146" s="807"/>
      <c r="AA146" s="807"/>
      <c r="AB146" s="807"/>
      <c r="AC146" s="807"/>
      <c r="AD146" s="807"/>
      <c r="AE146" s="807"/>
      <c r="AF146" s="807"/>
      <c r="AG146" s="807"/>
      <c r="AH146" s="807"/>
      <c r="AI146" s="807"/>
      <c r="AJ146" s="807"/>
      <c r="AK146" s="807"/>
      <c r="AL146" s="807"/>
      <c r="AM146" s="807"/>
      <c r="AN146" s="807"/>
      <c r="AO146" s="807"/>
      <c r="AP146" s="807"/>
      <c r="AQ146" s="108"/>
      <c r="AR146" s="108"/>
      <c r="AS146" s="108"/>
      <c r="AT146" s="108"/>
      <c r="AU146" s="108"/>
      <c r="AV146" s="108"/>
    </row>
    <row r="147" spans="1:48" s="268" customFormat="1" ht="48" customHeight="1">
      <c r="A147" s="384">
        <v>11</v>
      </c>
      <c r="B147" s="367" t="s">
        <v>528</v>
      </c>
      <c r="C147" s="6" t="s">
        <v>529</v>
      </c>
      <c r="D147" s="37" t="s">
        <v>530</v>
      </c>
      <c r="E147" s="32" t="s">
        <v>113</v>
      </c>
      <c r="F147" s="37">
        <v>8</v>
      </c>
      <c r="G147" s="37" t="s">
        <v>117</v>
      </c>
      <c r="H147" s="32" t="s">
        <v>531</v>
      </c>
      <c r="I147" s="6" t="s">
        <v>532</v>
      </c>
      <c r="J147" s="37">
        <v>3</v>
      </c>
      <c r="K147" s="32" t="s">
        <v>120</v>
      </c>
      <c r="L147" s="37">
        <v>5</v>
      </c>
      <c r="M147" s="37">
        <f>F147*J147*L147</f>
        <v>120</v>
      </c>
      <c r="N147" s="53"/>
      <c r="O147" s="262"/>
      <c r="P147" s="13"/>
      <c r="Q147" s="14"/>
      <c r="R147" s="14"/>
      <c r="S147" s="14"/>
      <c r="T147" s="59">
        <f>PRODUCT(Q147:S147)</f>
        <v>0</v>
      </c>
      <c r="U147" s="809"/>
      <c r="V147" s="809"/>
      <c r="W147" s="809"/>
      <c r="X147" s="809"/>
      <c r="Y147" s="809"/>
      <c r="Z147" s="809"/>
      <c r="AA147" s="809"/>
      <c r="AB147" s="809"/>
      <c r="AC147" s="809"/>
      <c r="AD147" s="809"/>
      <c r="AE147" s="809"/>
      <c r="AF147" s="809"/>
      <c r="AG147" s="809"/>
      <c r="AH147" s="809"/>
      <c r="AI147" s="809"/>
      <c r="AJ147" s="809"/>
      <c r="AK147" s="809"/>
      <c r="AL147" s="809"/>
      <c r="AM147" s="809"/>
      <c r="AN147" s="809"/>
      <c r="AO147" s="809"/>
      <c r="AP147" s="809"/>
      <c r="AQ147" s="269"/>
      <c r="AR147" s="269"/>
      <c r="AS147" s="269"/>
      <c r="AT147" s="269"/>
      <c r="AU147" s="269"/>
      <c r="AV147" s="269"/>
    </row>
    <row r="148" spans="1:48" s="107" customFormat="1" ht="12.6" customHeight="1">
      <c r="A148" s="384"/>
      <c r="B148" s="367"/>
      <c r="C148" s="375" t="s">
        <v>533</v>
      </c>
      <c r="D148" s="373" t="s">
        <v>534</v>
      </c>
      <c r="E148" s="404" t="s">
        <v>535</v>
      </c>
      <c r="F148" s="402">
        <v>6</v>
      </c>
      <c r="G148" s="402"/>
      <c r="H148" s="404" t="s">
        <v>536</v>
      </c>
      <c r="I148" s="373" t="s">
        <v>537</v>
      </c>
      <c r="J148" s="402">
        <v>2</v>
      </c>
      <c r="K148" s="404" t="s">
        <v>538</v>
      </c>
      <c r="L148" s="402">
        <v>4</v>
      </c>
      <c r="M148" s="402">
        <f>F148*J148*L148</f>
        <v>48</v>
      </c>
      <c r="N148" s="53"/>
      <c r="O148" s="13"/>
      <c r="P148" s="13"/>
      <c r="Q148" s="14"/>
      <c r="R148" s="14"/>
      <c r="S148" s="14"/>
      <c r="T148" s="15">
        <f t="shared" si="8"/>
        <v>0</v>
      </c>
      <c r="U148" s="807"/>
      <c r="V148" s="807"/>
      <c r="W148" s="807"/>
      <c r="X148" s="807"/>
      <c r="Y148" s="807"/>
      <c r="Z148" s="807"/>
      <c r="AA148" s="807"/>
      <c r="AB148" s="807"/>
      <c r="AC148" s="807"/>
      <c r="AD148" s="807"/>
      <c r="AE148" s="807"/>
      <c r="AF148" s="807"/>
      <c r="AG148" s="807"/>
      <c r="AH148" s="807"/>
      <c r="AI148" s="807"/>
      <c r="AJ148" s="807"/>
      <c r="AK148" s="807"/>
      <c r="AL148" s="807"/>
      <c r="AM148" s="807"/>
      <c r="AN148" s="807"/>
      <c r="AO148" s="807"/>
      <c r="AP148" s="807"/>
      <c r="AQ148" s="108"/>
      <c r="AR148" s="108"/>
      <c r="AS148" s="108"/>
      <c r="AT148" s="108"/>
      <c r="AU148" s="108"/>
      <c r="AV148" s="108"/>
    </row>
    <row r="149" spans="1:48" s="107" customFormat="1" ht="14.45" customHeight="1">
      <c r="A149" s="384"/>
      <c r="B149" s="367"/>
      <c r="C149" s="375"/>
      <c r="D149" s="373"/>
      <c r="E149" s="404"/>
      <c r="F149" s="402"/>
      <c r="G149" s="402"/>
      <c r="H149" s="404"/>
      <c r="I149" s="373"/>
      <c r="J149" s="402"/>
      <c r="K149" s="404"/>
      <c r="L149" s="402"/>
      <c r="M149" s="402"/>
      <c r="N149" s="53"/>
      <c r="O149" s="13"/>
      <c r="P149" s="13"/>
      <c r="Q149" s="14"/>
      <c r="R149" s="14"/>
      <c r="S149" s="14"/>
      <c r="T149" s="15"/>
      <c r="U149" s="807"/>
      <c r="V149" s="807"/>
      <c r="W149" s="807"/>
      <c r="X149" s="807"/>
      <c r="Y149" s="807"/>
      <c r="Z149" s="807"/>
      <c r="AA149" s="807"/>
      <c r="AB149" s="807"/>
      <c r="AC149" s="807"/>
      <c r="AD149" s="807"/>
      <c r="AE149" s="807"/>
      <c r="AF149" s="807"/>
      <c r="AG149" s="807"/>
      <c r="AH149" s="807"/>
      <c r="AI149" s="807"/>
      <c r="AJ149" s="807"/>
      <c r="AK149" s="807"/>
      <c r="AL149" s="807"/>
      <c r="AM149" s="807"/>
      <c r="AN149" s="807"/>
      <c r="AO149" s="807"/>
      <c r="AP149" s="807"/>
      <c r="AQ149" s="108"/>
      <c r="AR149" s="108"/>
      <c r="AS149" s="108"/>
      <c r="AT149" s="108"/>
      <c r="AU149" s="108"/>
      <c r="AV149" s="108"/>
    </row>
    <row r="150" spans="1:48" s="107" customFormat="1" ht="51.75" customHeight="1">
      <c r="A150" s="384"/>
      <c r="B150" s="367"/>
      <c r="C150" s="375"/>
      <c r="D150" s="373"/>
      <c r="E150" s="404"/>
      <c r="F150" s="402"/>
      <c r="G150" s="402"/>
      <c r="H150" s="404"/>
      <c r="I150" s="373"/>
      <c r="J150" s="402"/>
      <c r="K150" s="404"/>
      <c r="L150" s="402"/>
      <c r="M150" s="402"/>
      <c r="N150" s="53"/>
      <c r="O150" s="6"/>
      <c r="P150" s="6"/>
      <c r="Q150" s="7"/>
      <c r="R150" s="7"/>
      <c r="S150" s="7"/>
      <c r="T150" s="28">
        <f t="shared" si="8"/>
        <v>0</v>
      </c>
      <c r="U150" s="807"/>
      <c r="V150" s="807"/>
      <c r="W150" s="807"/>
      <c r="X150" s="807"/>
      <c r="Y150" s="807"/>
      <c r="Z150" s="807"/>
      <c r="AA150" s="807"/>
      <c r="AB150" s="807"/>
      <c r="AC150" s="807"/>
      <c r="AD150" s="807"/>
      <c r="AE150" s="807"/>
      <c r="AF150" s="807"/>
      <c r="AG150" s="807"/>
      <c r="AH150" s="807"/>
      <c r="AI150" s="807"/>
      <c r="AJ150" s="807"/>
      <c r="AK150" s="807"/>
      <c r="AL150" s="807"/>
      <c r="AM150" s="807"/>
      <c r="AN150" s="807"/>
      <c r="AO150" s="807"/>
      <c r="AP150" s="807"/>
      <c r="AQ150" s="108"/>
      <c r="AR150" s="108"/>
      <c r="AS150" s="108"/>
      <c r="AT150" s="108"/>
      <c r="AU150" s="108"/>
      <c r="AV150" s="108"/>
    </row>
    <row r="151" spans="1:48" s="107" customFormat="1" ht="51.75" customHeight="1">
      <c r="A151" s="384"/>
      <c r="B151" s="367"/>
      <c r="C151" s="375"/>
      <c r="D151" s="373"/>
      <c r="E151" s="404"/>
      <c r="F151" s="403"/>
      <c r="G151" s="403"/>
      <c r="H151" s="405"/>
      <c r="I151" s="375"/>
      <c r="J151" s="403"/>
      <c r="K151" s="405"/>
      <c r="L151" s="403"/>
      <c r="M151" s="403"/>
      <c r="N151" s="6"/>
      <c r="O151" s="6"/>
      <c r="P151" s="127"/>
      <c r="Q151" s="127"/>
      <c r="R151" s="127"/>
      <c r="S151" s="7"/>
      <c r="T151" s="28">
        <f t="shared" si="8"/>
        <v>0</v>
      </c>
      <c r="U151" s="807"/>
      <c r="V151" s="807"/>
      <c r="W151" s="807"/>
      <c r="X151" s="807"/>
      <c r="Y151" s="807"/>
      <c r="Z151" s="807"/>
      <c r="AA151" s="807"/>
      <c r="AB151" s="807"/>
      <c r="AC151" s="807"/>
      <c r="AD151" s="807"/>
      <c r="AE151" s="807"/>
      <c r="AF151" s="807"/>
      <c r="AG151" s="807"/>
      <c r="AH151" s="807"/>
      <c r="AI151" s="807"/>
      <c r="AJ151" s="807"/>
      <c r="AK151" s="807"/>
      <c r="AL151" s="807"/>
      <c r="AM151" s="807"/>
      <c r="AN151" s="807"/>
      <c r="AO151" s="807"/>
      <c r="AP151" s="807"/>
      <c r="AQ151" s="108"/>
      <c r="AR151" s="108"/>
      <c r="AS151" s="108"/>
      <c r="AT151" s="108"/>
      <c r="AU151" s="108"/>
      <c r="AV151" s="108"/>
    </row>
    <row r="152" spans="1:48" s="107" customFormat="1" ht="77.25" customHeight="1">
      <c r="A152" s="384"/>
      <c r="B152" s="367"/>
      <c r="C152" s="367"/>
      <c r="D152" s="373"/>
      <c r="E152" s="372" t="s">
        <v>539</v>
      </c>
      <c r="F152" s="385">
        <v>6</v>
      </c>
      <c r="G152" s="385"/>
      <c r="H152" s="372" t="s">
        <v>540</v>
      </c>
      <c r="I152" s="372" t="s">
        <v>194</v>
      </c>
      <c r="J152" s="385">
        <v>3</v>
      </c>
      <c r="K152" s="372" t="s">
        <v>541</v>
      </c>
      <c r="L152" s="385">
        <v>4</v>
      </c>
      <c r="M152" s="385">
        <f>IF(F152="","",F152*J152*L152)</f>
        <v>72</v>
      </c>
      <c r="N152" s="6"/>
      <c r="O152" s="6"/>
      <c r="P152" s="6"/>
      <c r="Q152" s="7"/>
      <c r="R152" s="7"/>
      <c r="S152" s="7"/>
      <c r="T152" s="28">
        <f t="shared" si="8"/>
        <v>0</v>
      </c>
      <c r="U152" s="807"/>
      <c r="V152" s="807"/>
      <c r="W152" s="807"/>
      <c r="X152" s="807"/>
      <c r="Y152" s="807"/>
      <c r="Z152" s="807"/>
      <c r="AA152" s="807"/>
      <c r="AB152" s="807"/>
      <c r="AC152" s="807"/>
      <c r="AD152" s="807"/>
      <c r="AE152" s="807"/>
      <c r="AF152" s="807"/>
      <c r="AG152" s="807"/>
      <c r="AH152" s="807"/>
      <c r="AI152" s="807"/>
      <c r="AJ152" s="807"/>
      <c r="AK152" s="807"/>
      <c r="AL152" s="807"/>
      <c r="AM152" s="807"/>
      <c r="AN152" s="807"/>
      <c r="AO152" s="807"/>
      <c r="AP152" s="807"/>
      <c r="AQ152" s="108"/>
      <c r="AR152" s="108"/>
      <c r="AS152" s="108"/>
      <c r="AT152" s="108"/>
      <c r="AU152" s="108"/>
      <c r="AV152" s="108"/>
    </row>
    <row r="153" spans="1:48" s="107" customFormat="1" ht="14.45" customHeight="1">
      <c r="A153" s="384"/>
      <c r="B153" s="367"/>
      <c r="C153" s="367"/>
      <c r="D153" s="373"/>
      <c r="E153" s="373"/>
      <c r="F153" s="398"/>
      <c r="G153" s="398"/>
      <c r="H153" s="373"/>
      <c r="I153" s="373"/>
      <c r="J153" s="398"/>
      <c r="K153" s="373"/>
      <c r="L153" s="398"/>
      <c r="M153" s="398"/>
      <c r="N153" s="6"/>
      <c r="O153" s="6"/>
      <c r="P153" s="6"/>
      <c r="Q153" s="7"/>
      <c r="R153" s="7"/>
      <c r="S153" s="7"/>
      <c r="T153" s="28">
        <f t="shared" ref="T153:T158" si="9">Q153*R153*S153</f>
        <v>0</v>
      </c>
      <c r="U153" s="807"/>
      <c r="V153" s="807"/>
      <c r="W153" s="807"/>
      <c r="X153" s="807"/>
      <c r="Y153" s="807"/>
      <c r="Z153" s="807"/>
      <c r="AA153" s="807"/>
      <c r="AB153" s="807"/>
      <c r="AC153" s="807"/>
      <c r="AD153" s="807"/>
      <c r="AE153" s="807"/>
      <c r="AF153" s="807"/>
      <c r="AG153" s="807"/>
      <c r="AH153" s="807"/>
      <c r="AI153" s="807"/>
      <c r="AJ153" s="807"/>
      <c r="AK153" s="807"/>
      <c r="AL153" s="807"/>
      <c r="AM153" s="807"/>
      <c r="AN153" s="807"/>
      <c r="AO153" s="807"/>
      <c r="AP153" s="807"/>
      <c r="AQ153" s="108"/>
      <c r="AR153" s="108"/>
      <c r="AS153" s="108"/>
      <c r="AT153" s="108"/>
      <c r="AU153" s="108"/>
      <c r="AV153" s="108"/>
    </row>
    <row r="154" spans="1:48" s="107" customFormat="1" ht="14.45" customHeight="1">
      <c r="A154" s="384"/>
      <c r="B154" s="367"/>
      <c r="C154" s="367"/>
      <c r="D154" s="373"/>
      <c r="E154" s="373"/>
      <c r="F154" s="398"/>
      <c r="G154" s="398"/>
      <c r="H154" s="373"/>
      <c r="I154" s="373"/>
      <c r="J154" s="398"/>
      <c r="K154" s="373"/>
      <c r="L154" s="398"/>
      <c r="M154" s="398"/>
      <c r="N154" s="6"/>
      <c r="O154" s="6"/>
      <c r="P154" s="6"/>
      <c r="Q154" s="7"/>
      <c r="R154" s="7"/>
      <c r="S154" s="7"/>
      <c r="T154" s="28">
        <f t="shared" si="9"/>
        <v>0</v>
      </c>
      <c r="U154" s="807"/>
      <c r="V154" s="807"/>
      <c r="W154" s="807"/>
      <c r="X154" s="807"/>
      <c r="Y154" s="807"/>
      <c r="Z154" s="807"/>
      <c r="AA154" s="807"/>
      <c r="AB154" s="807"/>
      <c r="AC154" s="807"/>
      <c r="AD154" s="807"/>
      <c r="AE154" s="807"/>
      <c r="AF154" s="807"/>
      <c r="AG154" s="807"/>
      <c r="AH154" s="807"/>
      <c r="AI154" s="807"/>
      <c r="AJ154" s="807"/>
      <c r="AK154" s="807"/>
      <c r="AL154" s="807"/>
      <c r="AM154" s="807"/>
      <c r="AN154" s="807"/>
      <c r="AO154" s="807"/>
      <c r="AP154" s="807"/>
      <c r="AQ154" s="108"/>
      <c r="AR154" s="108"/>
      <c r="AS154" s="108"/>
      <c r="AT154" s="108"/>
      <c r="AU154" s="108"/>
      <c r="AV154" s="108"/>
    </row>
    <row r="155" spans="1:48" s="107" customFormat="1" ht="14.45" customHeight="1">
      <c r="A155" s="384"/>
      <c r="B155" s="367"/>
      <c r="C155" s="367"/>
      <c r="D155" s="373"/>
      <c r="E155" s="373"/>
      <c r="F155" s="398"/>
      <c r="G155" s="398"/>
      <c r="H155" s="373"/>
      <c r="I155" s="373"/>
      <c r="J155" s="398"/>
      <c r="K155" s="373"/>
      <c r="L155" s="398"/>
      <c r="M155" s="398"/>
      <c r="N155" s="6"/>
      <c r="O155" s="6"/>
      <c r="P155" s="6"/>
      <c r="Q155" s="7"/>
      <c r="R155" s="7"/>
      <c r="S155" s="7"/>
      <c r="T155" s="28">
        <f t="shared" si="9"/>
        <v>0</v>
      </c>
      <c r="U155" s="807"/>
      <c r="V155" s="807"/>
      <c r="W155" s="807"/>
      <c r="X155" s="807"/>
      <c r="Y155" s="807"/>
      <c r="Z155" s="807"/>
      <c r="AA155" s="807"/>
      <c r="AB155" s="807"/>
      <c r="AC155" s="807"/>
      <c r="AD155" s="807"/>
      <c r="AE155" s="807"/>
      <c r="AF155" s="807"/>
      <c r="AG155" s="807"/>
      <c r="AH155" s="807"/>
      <c r="AI155" s="807"/>
      <c r="AJ155" s="807"/>
      <c r="AK155" s="807"/>
      <c r="AL155" s="807"/>
      <c r="AM155" s="807"/>
      <c r="AN155" s="807"/>
      <c r="AO155" s="807"/>
      <c r="AP155" s="807"/>
      <c r="AQ155" s="108"/>
      <c r="AR155" s="108"/>
      <c r="AS155" s="108"/>
      <c r="AT155" s="108"/>
      <c r="AU155" s="108"/>
      <c r="AV155" s="108"/>
    </row>
    <row r="156" spans="1:48" s="107" customFormat="1" ht="14.45" customHeight="1">
      <c r="A156" s="384"/>
      <c r="B156" s="367"/>
      <c r="C156" s="367"/>
      <c r="D156" s="373"/>
      <c r="E156" s="373"/>
      <c r="F156" s="398"/>
      <c r="G156" s="398"/>
      <c r="H156" s="373"/>
      <c r="I156" s="373"/>
      <c r="J156" s="398"/>
      <c r="K156" s="373"/>
      <c r="L156" s="398"/>
      <c r="M156" s="399"/>
      <c r="N156" s="6"/>
      <c r="O156" s="6"/>
      <c r="P156" s="6"/>
      <c r="Q156" s="7"/>
      <c r="R156" s="7"/>
      <c r="S156" s="7"/>
      <c r="T156" s="28">
        <f t="shared" si="9"/>
        <v>0</v>
      </c>
      <c r="U156" s="807"/>
      <c r="V156" s="807"/>
      <c r="W156" s="807"/>
      <c r="X156" s="807"/>
      <c r="Y156" s="807"/>
      <c r="Z156" s="807"/>
      <c r="AA156" s="807"/>
      <c r="AB156" s="807"/>
      <c r="AC156" s="807"/>
      <c r="AD156" s="807"/>
      <c r="AE156" s="807"/>
      <c r="AF156" s="807"/>
      <c r="AG156" s="807"/>
      <c r="AH156" s="807"/>
      <c r="AI156" s="807"/>
      <c r="AJ156" s="807"/>
      <c r="AK156" s="807"/>
      <c r="AL156" s="807"/>
      <c r="AM156" s="807"/>
      <c r="AN156" s="807"/>
      <c r="AO156" s="807"/>
      <c r="AP156" s="807"/>
      <c r="AQ156" s="108"/>
      <c r="AR156" s="108"/>
      <c r="AS156" s="108"/>
      <c r="AT156" s="108"/>
      <c r="AU156" s="108"/>
      <c r="AV156" s="108"/>
    </row>
    <row r="157" spans="1:48" s="107" customFormat="1" ht="14.45" customHeight="1">
      <c r="A157" s="384"/>
      <c r="B157" s="367"/>
      <c r="C157" s="367"/>
      <c r="D157" s="375"/>
      <c r="E157" s="375"/>
      <c r="F157" s="399"/>
      <c r="G157" s="399"/>
      <c r="H157" s="375"/>
      <c r="I157" s="375"/>
      <c r="J157" s="399"/>
      <c r="K157" s="375"/>
      <c r="L157" s="399"/>
      <c r="M157" s="50"/>
      <c r="N157" s="6"/>
      <c r="O157" s="6"/>
      <c r="P157" s="6"/>
      <c r="Q157" s="7"/>
      <c r="R157" s="7"/>
      <c r="S157" s="7"/>
      <c r="T157" s="28">
        <f t="shared" si="9"/>
        <v>0</v>
      </c>
      <c r="U157" s="807"/>
      <c r="V157" s="807"/>
      <c r="W157" s="807"/>
      <c r="X157" s="807"/>
      <c r="Y157" s="807"/>
      <c r="Z157" s="807"/>
      <c r="AA157" s="807"/>
      <c r="AB157" s="807"/>
      <c r="AC157" s="807"/>
      <c r="AD157" s="807"/>
      <c r="AE157" s="807"/>
      <c r="AF157" s="807"/>
      <c r="AG157" s="807"/>
      <c r="AH157" s="807"/>
      <c r="AI157" s="807"/>
      <c r="AJ157" s="807"/>
      <c r="AK157" s="807"/>
      <c r="AL157" s="807"/>
      <c r="AM157" s="807"/>
      <c r="AN157" s="807"/>
      <c r="AO157" s="807"/>
      <c r="AP157" s="807"/>
      <c r="AQ157" s="108"/>
      <c r="AR157" s="108"/>
      <c r="AS157" s="108"/>
      <c r="AT157" s="108"/>
      <c r="AU157" s="108"/>
      <c r="AV157" s="108"/>
    </row>
    <row r="158" spans="1:48" s="107" customFormat="1" ht="30.6" customHeight="1">
      <c r="A158" s="384"/>
      <c r="B158" s="367"/>
      <c r="C158" s="372" t="s">
        <v>542</v>
      </c>
      <c r="D158" s="372" t="s">
        <v>543</v>
      </c>
      <c r="E158" s="372" t="s">
        <v>293</v>
      </c>
      <c r="F158" s="385">
        <v>7</v>
      </c>
      <c r="G158" s="385"/>
      <c r="H158" s="372" t="s">
        <v>544</v>
      </c>
      <c r="I158" s="372" t="s">
        <v>545</v>
      </c>
      <c r="J158" s="385">
        <v>6</v>
      </c>
      <c r="K158" s="372" t="s">
        <v>546</v>
      </c>
      <c r="L158" s="385">
        <v>4</v>
      </c>
      <c r="M158" s="385">
        <f>F158*J158*L158</f>
        <v>168</v>
      </c>
      <c r="N158" s="6"/>
      <c r="O158" s="6"/>
      <c r="P158" s="6"/>
      <c r="Q158" s="385"/>
      <c r="R158" s="385"/>
      <c r="S158" s="385"/>
      <c r="T158" s="400">
        <f t="shared" si="9"/>
        <v>0</v>
      </c>
      <c r="U158" s="807"/>
      <c r="V158" s="807"/>
      <c r="W158" s="807"/>
      <c r="X158" s="807"/>
      <c r="Y158" s="807"/>
      <c r="Z158" s="807"/>
      <c r="AA158" s="807"/>
      <c r="AB158" s="807"/>
      <c r="AC158" s="807"/>
      <c r="AD158" s="807"/>
      <c r="AE158" s="807"/>
      <c r="AF158" s="807"/>
      <c r="AG158" s="807"/>
      <c r="AH158" s="807"/>
      <c r="AI158" s="807"/>
      <c r="AJ158" s="807"/>
      <c r="AK158" s="807"/>
      <c r="AL158" s="807"/>
      <c r="AM158" s="807"/>
      <c r="AN158" s="807"/>
      <c r="AO158" s="807"/>
      <c r="AP158" s="807"/>
      <c r="AQ158" s="108"/>
      <c r="AR158" s="108"/>
      <c r="AS158" s="108"/>
      <c r="AT158" s="108"/>
      <c r="AU158" s="108"/>
      <c r="AV158" s="108"/>
    </row>
    <row r="159" spans="1:48" s="107" customFormat="1" ht="25.9" customHeight="1">
      <c r="A159" s="384"/>
      <c r="B159" s="367"/>
      <c r="C159" s="375"/>
      <c r="D159" s="375"/>
      <c r="E159" s="375"/>
      <c r="F159" s="399"/>
      <c r="G159" s="399"/>
      <c r="H159" s="375"/>
      <c r="I159" s="375"/>
      <c r="J159" s="399"/>
      <c r="K159" s="375"/>
      <c r="L159" s="399"/>
      <c r="M159" s="399"/>
      <c r="N159" s="6"/>
      <c r="O159" s="6"/>
      <c r="P159" s="6"/>
      <c r="Q159" s="399"/>
      <c r="R159" s="399"/>
      <c r="S159" s="399"/>
      <c r="T159" s="401"/>
      <c r="U159" s="807"/>
      <c r="V159" s="807"/>
      <c r="W159" s="807"/>
      <c r="X159" s="807"/>
      <c r="Y159" s="807"/>
      <c r="Z159" s="807"/>
      <c r="AA159" s="807"/>
      <c r="AB159" s="807"/>
      <c r="AC159" s="807"/>
      <c r="AD159" s="807"/>
      <c r="AE159" s="807"/>
      <c r="AF159" s="807"/>
      <c r="AG159" s="807"/>
      <c r="AH159" s="807"/>
      <c r="AI159" s="807"/>
      <c r="AJ159" s="807"/>
      <c r="AK159" s="807"/>
      <c r="AL159" s="807"/>
      <c r="AM159" s="807"/>
      <c r="AN159" s="807"/>
      <c r="AO159" s="807"/>
      <c r="AP159" s="807"/>
      <c r="AQ159" s="108"/>
      <c r="AR159" s="108"/>
      <c r="AS159" s="108"/>
      <c r="AT159" s="108"/>
      <c r="AU159" s="108"/>
      <c r="AV159" s="108"/>
    </row>
    <row r="160" spans="1:48" s="107" customFormat="1" ht="43.15" customHeight="1">
      <c r="A160" s="384"/>
      <c r="B160" s="367"/>
      <c r="C160" s="13" t="s">
        <v>547</v>
      </c>
      <c r="D160" s="13" t="s">
        <v>548</v>
      </c>
      <c r="E160" s="13" t="s">
        <v>549</v>
      </c>
      <c r="F160" s="14">
        <v>7</v>
      </c>
      <c r="G160" s="14"/>
      <c r="H160" s="13" t="s">
        <v>550</v>
      </c>
      <c r="I160" s="13" t="s">
        <v>551</v>
      </c>
      <c r="J160" s="14">
        <v>2</v>
      </c>
      <c r="K160" s="13" t="s">
        <v>552</v>
      </c>
      <c r="L160" s="14">
        <v>5</v>
      </c>
      <c r="M160" s="14">
        <f>F160*J160*L160</f>
        <v>70</v>
      </c>
      <c r="N160" s="6"/>
      <c r="O160" s="6"/>
      <c r="P160" s="6"/>
      <c r="Q160" s="14"/>
      <c r="R160" s="14"/>
      <c r="S160" s="14"/>
      <c r="T160" s="15">
        <f>Q160*R160*S160</f>
        <v>0</v>
      </c>
      <c r="U160" s="807"/>
      <c r="V160" s="807"/>
      <c r="W160" s="807"/>
      <c r="X160" s="807"/>
      <c r="Y160" s="807"/>
      <c r="Z160" s="807"/>
      <c r="AA160" s="807"/>
      <c r="AB160" s="807"/>
      <c r="AC160" s="807"/>
      <c r="AD160" s="807"/>
      <c r="AE160" s="807"/>
      <c r="AF160" s="807"/>
      <c r="AG160" s="807"/>
      <c r="AH160" s="807"/>
      <c r="AI160" s="807"/>
      <c r="AJ160" s="807"/>
      <c r="AK160" s="807"/>
      <c r="AL160" s="807"/>
      <c r="AM160" s="807"/>
      <c r="AN160" s="807"/>
      <c r="AO160" s="807"/>
      <c r="AP160" s="807"/>
      <c r="AQ160" s="108"/>
      <c r="AR160" s="108"/>
      <c r="AS160" s="108"/>
      <c r="AT160" s="108"/>
      <c r="AU160" s="108"/>
      <c r="AV160" s="108"/>
    </row>
    <row r="161" spans="1:48" s="107" customFormat="1" ht="77.25" customHeight="1">
      <c r="A161" s="384"/>
      <c r="B161" s="367"/>
      <c r="C161" s="6" t="s">
        <v>553</v>
      </c>
      <c r="D161" s="6" t="s">
        <v>554</v>
      </c>
      <c r="E161" s="6" t="s">
        <v>539</v>
      </c>
      <c r="F161" s="7">
        <v>7</v>
      </c>
      <c r="G161" s="7"/>
      <c r="H161" s="6" t="s">
        <v>555</v>
      </c>
      <c r="I161" s="6" t="s">
        <v>556</v>
      </c>
      <c r="J161" s="7">
        <v>6</v>
      </c>
      <c r="K161" s="6" t="s">
        <v>246</v>
      </c>
      <c r="L161" s="7">
        <v>4</v>
      </c>
      <c r="M161" s="7">
        <f>IF(F161="","",F161*J161*L161)</f>
        <v>168</v>
      </c>
      <c r="N161" s="6"/>
      <c r="O161" s="6"/>
      <c r="P161" s="6"/>
      <c r="Q161" s="7"/>
      <c r="R161" s="7"/>
      <c r="S161" s="7"/>
      <c r="T161" s="28">
        <f>Q161*R161*S161</f>
        <v>0</v>
      </c>
      <c r="U161" s="807"/>
      <c r="V161" s="807"/>
      <c r="W161" s="807"/>
      <c r="X161" s="807"/>
      <c r="Y161" s="807"/>
      <c r="Z161" s="807"/>
      <c r="AA161" s="807"/>
      <c r="AB161" s="807"/>
      <c r="AC161" s="807"/>
      <c r="AD161" s="807"/>
      <c r="AE161" s="807"/>
      <c r="AF161" s="807"/>
      <c r="AG161" s="807"/>
      <c r="AH161" s="807"/>
      <c r="AI161" s="807"/>
      <c r="AJ161" s="807"/>
      <c r="AK161" s="807"/>
      <c r="AL161" s="807"/>
      <c r="AM161" s="807"/>
      <c r="AN161" s="807"/>
      <c r="AO161" s="807"/>
      <c r="AP161" s="807"/>
      <c r="AQ161" s="108"/>
      <c r="AR161" s="108"/>
      <c r="AS161" s="108"/>
      <c r="AT161" s="108"/>
      <c r="AU161" s="108"/>
      <c r="AV161" s="108"/>
    </row>
    <row r="162" spans="1:48" s="107" customFormat="1" ht="77.25" customHeight="1">
      <c r="A162" s="384"/>
      <c r="B162" s="367"/>
      <c r="C162" s="6" t="s">
        <v>557</v>
      </c>
      <c r="D162" s="6" t="s">
        <v>558</v>
      </c>
      <c r="E162" s="6" t="s">
        <v>539</v>
      </c>
      <c r="F162" s="7">
        <v>6</v>
      </c>
      <c r="G162" s="7"/>
      <c r="H162" s="6" t="s">
        <v>559</v>
      </c>
      <c r="I162" s="6" t="s">
        <v>194</v>
      </c>
      <c r="J162" s="7">
        <v>2</v>
      </c>
      <c r="K162" s="6" t="s">
        <v>560</v>
      </c>
      <c r="L162" s="7">
        <v>6</v>
      </c>
      <c r="M162" s="7">
        <f>IF(F162="","",F162*J162*L162)</f>
        <v>72</v>
      </c>
      <c r="N162" s="6"/>
      <c r="O162" s="6"/>
      <c r="P162" s="6"/>
      <c r="Q162" s="7"/>
      <c r="R162" s="7"/>
      <c r="S162" s="7"/>
      <c r="T162" s="28"/>
      <c r="U162" s="807"/>
      <c r="V162" s="807"/>
      <c r="W162" s="807"/>
      <c r="X162" s="807"/>
      <c r="Y162" s="807"/>
      <c r="Z162" s="807"/>
      <c r="AA162" s="807"/>
      <c r="AB162" s="807"/>
      <c r="AC162" s="807"/>
      <c r="AD162" s="807"/>
      <c r="AE162" s="807"/>
      <c r="AF162" s="807"/>
      <c r="AG162" s="807"/>
      <c r="AH162" s="807"/>
      <c r="AI162" s="807"/>
      <c r="AJ162" s="807"/>
      <c r="AK162" s="807"/>
      <c r="AL162" s="807"/>
      <c r="AM162" s="807"/>
      <c r="AN162" s="807"/>
      <c r="AO162" s="807"/>
      <c r="AP162" s="807"/>
      <c r="AQ162" s="108"/>
      <c r="AR162" s="108"/>
      <c r="AS162" s="108"/>
      <c r="AT162" s="108"/>
      <c r="AU162" s="108"/>
      <c r="AV162" s="108"/>
    </row>
    <row r="163" spans="1:48" s="107" customFormat="1" ht="77.25" customHeight="1">
      <c r="A163" s="384"/>
      <c r="B163" s="367"/>
      <c r="C163" s="24" t="s">
        <v>362</v>
      </c>
      <c r="D163" s="24" t="s">
        <v>367</v>
      </c>
      <c r="E163" s="24" t="s">
        <v>368</v>
      </c>
      <c r="F163" s="25">
        <v>6</v>
      </c>
      <c r="G163" s="25"/>
      <c r="H163" s="24" t="s">
        <v>369</v>
      </c>
      <c r="I163" s="24" t="s">
        <v>437</v>
      </c>
      <c r="J163" s="25">
        <v>3</v>
      </c>
      <c r="K163" s="24" t="s">
        <v>371</v>
      </c>
      <c r="L163" s="25">
        <v>7</v>
      </c>
      <c r="M163" s="25">
        <f>F163*J163*L163</f>
        <v>126</v>
      </c>
      <c r="N163" s="24"/>
      <c r="O163" s="24"/>
      <c r="P163" s="24"/>
      <c r="Q163" s="25"/>
      <c r="R163" s="25"/>
      <c r="S163" s="25"/>
      <c r="T163" s="26">
        <f t="shared" ref="T163:T175" si="10">Q163*R163*S163</f>
        <v>0</v>
      </c>
      <c r="U163" s="807"/>
      <c r="V163" s="807"/>
      <c r="W163" s="807"/>
      <c r="X163" s="807"/>
      <c r="Y163" s="807"/>
      <c r="Z163" s="807"/>
      <c r="AA163" s="807"/>
      <c r="AB163" s="807"/>
      <c r="AC163" s="807"/>
      <c r="AD163" s="807"/>
      <c r="AE163" s="807"/>
      <c r="AF163" s="807"/>
      <c r="AG163" s="807"/>
      <c r="AH163" s="807"/>
      <c r="AI163" s="807"/>
      <c r="AJ163" s="807"/>
      <c r="AK163" s="807"/>
      <c r="AL163" s="807"/>
      <c r="AM163" s="807"/>
      <c r="AN163" s="807"/>
      <c r="AO163" s="807"/>
      <c r="AP163" s="807"/>
      <c r="AQ163" s="108"/>
      <c r="AR163" s="108"/>
      <c r="AS163" s="108"/>
      <c r="AT163" s="108"/>
      <c r="AU163" s="108"/>
      <c r="AV163" s="108"/>
    </row>
    <row r="164" spans="1:48" s="107" customFormat="1" ht="77.25" customHeight="1">
      <c r="A164" s="54"/>
      <c r="B164" s="373" t="s">
        <v>561</v>
      </c>
      <c r="C164" s="6" t="s">
        <v>247</v>
      </c>
      <c r="D164" s="6" t="s">
        <v>248</v>
      </c>
      <c r="E164" s="6" t="s">
        <v>249</v>
      </c>
      <c r="F164" s="7">
        <v>6</v>
      </c>
      <c r="G164" s="7"/>
      <c r="H164" s="6" t="s">
        <v>250</v>
      </c>
      <c r="I164" s="6" t="s">
        <v>251</v>
      </c>
      <c r="J164" s="7">
        <v>3</v>
      </c>
      <c r="K164" s="6" t="s">
        <v>562</v>
      </c>
      <c r="L164" s="7">
        <v>6</v>
      </c>
      <c r="M164" s="7">
        <f>L164*J164*F164</f>
        <v>108</v>
      </c>
      <c r="N164" s="6"/>
      <c r="O164" s="6"/>
      <c r="P164" s="6"/>
      <c r="Q164" s="7"/>
      <c r="R164" s="7"/>
      <c r="S164" s="7"/>
      <c r="T164" s="7"/>
      <c r="U164" s="807"/>
      <c r="V164" s="807"/>
      <c r="W164" s="807"/>
      <c r="X164" s="807"/>
      <c r="Y164" s="807"/>
      <c r="Z164" s="807"/>
      <c r="AA164" s="807"/>
      <c r="AB164" s="807"/>
      <c r="AC164" s="807"/>
      <c r="AD164" s="807"/>
      <c r="AE164" s="807"/>
      <c r="AF164" s="807"/>
      <c r="AG164" s="807"/>
      <c r="AH164" s="807"/>
      <c r="AI164" s="807"/>
      <c r="AJ164" s="807"/>
      <c r="AK164" s="807"/>
      <c r="AL164" s="807"/>
      <c r="AM164" s="807"/>
      <c r="AN164" s="807"/>
      <c r="AO164" s="807"/>
      <c r="AP164" s="807"/>
      <c r="AQ164" s="108"/>
      <c r="AR164" s="108"/>
      <c r="AS164" s="108"/>
      <c r="AT164" s="108"/>
      <c r="AU164" s="108"/>
      <c r="AV164" s="108"/>
    </row>
    <row r="165" spans="1:48" s="107" customFormat="1" ht="30">
      <c r="A165" s="396">
        <v>12</v>
      </c>
      <c r="B165" s="373"/>
      <c r="C165" s="373" t="s">
        <v>563</v>
      </c>
      <c r="D165" s="373" t="s">
        <v>403</v>
      </c>
      <c r="E165" s="373" t="s">
        <v>564</v>
      </c>
      <c r="F165" s="398">
        <v>8</v>
      </c>
      <c r="G165" s="398"/>
      <c r="H165" s="13" t="s">
        <v>565</v>
      </c>
      <c r="I165" s="14" t="s">
        <v>194</v>
      </c>
      <c r="J165" s="399">
        <v>4</v>
      </c>
      <c r="K165" s="375" t="s">
        <v>566</v>
      </c>
      <c r="L165" s="399">
        <v>6</v>
      </c>
      <c r="M165" s="399">
        <f>F165*J165*L165</f>
        <v>192</v>
      </c>
      <c r="N165" s="55"/>
      <c r="O165" s="55"/>
      <c r="P165" s="55"/>
      <c r="Q165" s="56"/>
      <c r="R165" s="56"/>
      <c r="S165" s="56"/>
      <c r="T165" s="57">
        <f t="shared" si="10"/>
        <v>0</v>
      </c>
      <c r="U165" s="807"/>
      <c r="V165" s="807"/>
      <c r="W165" s="807"/>
      <c r="X165" s="807"/>
      <c r="Y165" s="807"/>
      <c r="Z165" s="807"/>
      <c r="AA165" s="807"/>
      <c r="AB165" s="807"/>
      <c r="AC165" s="807"/>
      <c r="AD165" s="807"/>
      <c r="AE165" s="807"/>
      <c r="AF165" s="807"/>
      <c r="AG165" s="807"/>
      <c r="AH165" s="807"/>
      <c r="AI165" s="807"/>
      <c r="AJ165" s="807"/>
      <c r="AK165" s="807"/>
      <c r="AL165" s="807"/>
      <c r="AM165" s="807"/>
      <c r="AN165" s="807"/>
      <c r="AO165" s="807"/>
      <c r="AP165" s="807"/>
      <c r="AQ165" s="108"/>
      <c r="AR165" s="108"/>
      <c r="AS165" s="108"/>
      <c r="AT165" s="108"/>
      <c r="AU165" s="108"/>
      <c r="AV165" s="108"/>
    </row>
    <row r="166" spans="1:48" s="107" customFormat="1">
      <c r="A166" s="396"/>
      <c r="B166" s="373"/>
      <c r="C166" s="373"/>
      <c r="D166" s="373"/>
      <c r="E166" s="373"/>
      <c r="F166" s="398"/>
      <c r="G166" s="398"/>
      <c r="H166" s="367" t="s">
        <v>567</v>
      </c>
      <c r="I166" s="372" t="s">
        <v>568</v>
      </c>
      <c r="J166" s="368"/>
      <c r="K166" s="367"/>
      <c r="L166" s="368"/>
      <c r="M166" s="368"/>
      <c r="N166" s="58"/>
      <c r="O166" s="58"/>
      <c r="P166" s="58"/>
      <c r="Q166" s="59"/>
      <c r="R166" s="59"/>
      <c r="S166" s="59"/>
      <c r="T166" s="60">
        <f t="shared" si="10"/>
        <v>0</v>
      </c>
      <c r="U166" s="807"/>
      <c r="V166" s="807"/>
      <c r="W166" s="807"/>
      <c r="X166" s="807"/>
      <c r="Y166" s="807"/>
      <c r="Z166" s="807"/>
      <c r="AA166" s="807"/>
      <c r="AB166" s="807"/>
      <c r="AC166" s="807"/>
      <c r="AD166" s="807"/>
      <c r="AE166" s="807"/>
      <c r="AF166" s="807"/>
      <c r="AG166" s="807"/>
      <c r="AH166" s="807"/>
      <c r="AI166" s="807"/>
      <c r="AJ166" s="807"/>
      <c r="AK166" s="807"/>
      <c r="AL166" s="807"/>
      <c r="AM166" s="807"/>
      <c r="AN166" s="807"/>
      <c r="AO166" s="807"/>
      <c r="AP166" s="807"/>
      <c r="AQ166" s="108"/>
      <c r="AR166" s="108"/>
      <c r="AS166" s="108"/>
      <c r="AT166" s="108"/>
      <c r="AU166" s="108"/>
      <c r="AV166" s="108"/>
    </row>
    <row r="167" spans="1:48" s="107" customFormat="1">
      <c r="A167" s="396"/>
      <c r="B167" s="373"/>
      <c r="C167" s="373"/>
      <c r="D167" s="373"/>
      <c r="E167" s="373"/>
      <c r="F167" s="398"/>
      <c r="G167" s="398"/>
      <c r="H167" s="367"/>
      <c r="I167" s="375"/>
      <c r="J167" s="368"/>
      <c r="K167" s="367"/>
      <c r="L167" s="368"/>
      <c r="M167" s="368"/>
      <c r="N167" s="58"/>
      <c r="O167" s="58"/>
      <c r="P167" s="58"/>
      <c r="Q167" s="59"/>
      <c r="R167" s="59"/>
      <c r="S167" s="59"/>
      <c r="T167" s="60">
        <f t="shared" si="10"/>
        <v>0</v>
      </c>
      <c r="U167" s="807"/>
      <c r="V167" s="807"/>
      <c r="W167" s="807"/>
      <c r="X167" s="807"/>
      <c r="Y167" s="807"/>
      <c r="Z167" s="807"/>
      <c r="AA167" s="807"/>
      <c r="AB167" s="807"/>
      <c r="AC167" s="807"/>
      <c r="AD167" s="807"/>
      <c r="AE167" s="807"/>
      <c r="AF167" s="807"/>
      <c r="AG167" s="807"/>
      <c r="AH167" s="807"/>
      <c r="AI167" s="807"/>
      <c r="AJ167" s="807"/>
      <c r="AK167" s="807"/>
      <c r="AL167" s="807"/>
      <c r="AM167" s="807"/>
      <c r="AN167" s="807"/>
      <c r="AO167" s="807"/>
      <c r="AP167" s="807"/>
      <c r="AQ167" s="108"/>
      <c r="AR167" s="108"/>
      <c r="AS167" s="108"/>
      <c r="AT167" s="108"/>
      <c r="AU167" s="108"/>
      <c r="AV167" s="108"/>
    </row>
    <row r="168" spans="1:48" s="107" customFormat="1" ht="20.100000000000001">
      <c r="A168" s="396"/>
      <c r="B168" s="373"/>
      <c r="C168" s="373"/>
      <c r="D168" s="373"/>
      <c r="E168" s="373"/>
      <c r="F168" s="398"/>
      <c r="G168" s="398"/>
      <c r="H168" s="6" t="s">
        <v>569</v>
      </c>
      <c r="I168" s="367" t="s">
        <v>194</v>
      </c>
      <c r="J168" s="368"/>
      <c r="K168" s="367"/>
      <c r="L168" s="368"/>
      <c r="M168" s="368"/>
      <c r="N168" s="58"/>
      <c r="O168" s="58"/>
      <c r="P168" s="58"/>
      <c r="Q168" s="59"/>
      <c r="R168" s="59"/>
      <c r="S168" s="59"/>
      <c r="T168" s="60">
        <f t="shared" si="10"/>
        <v>0</v>
      </c>
      <c r="U168" s="807"/>
      <c r="V168" s="807"/>
      <c r="W168" s="807"/>
      <c r="X168" s="807"/>
      <c r="Y168" s="807"/>
      <c r="Z168" s="807"/>
      <c r="AA168" s="807"/>
      <c r="AB168" s="807"/>
      <c r="AC168" s="807"/>
      <c r="AD168" s="807"/>
      <c r="AE168" s="807"/>
      <c r="AF168" s="807"/>
      <c r="AG168" s="807"/>
      <c r="AH168" s="807"/>
      <c r="AI168" s="807"/>
      <c r="AJ168" s="807"/>
      <c r="AK168" s="807"/>
      <c r="AL168" s="807"/>
      <c r="AM168" s="807"/>
      <c r="AN168" s="807"/>
      <c r="AO168" s="807"/>
      <c r="AP168" s="807"/>
      <c r="AQ168" s="108"/>
      <c r="AR168" s="108"/>
      <c r="AS168" s="108"/>
      <c r="AT168" s="108"/>
      <c r="AU168" s="108"/>
      <c r="AV168" s="108"/>
    </row>
    <row r="169" spans="1:48" s="107" customFormat="1" ht="30">
      <c r="A169" s="396"/>
      <c r="B169" s="373"/>
      <c r="C169" s="373"/>
      <c r="D169" s="373"/>
      <c r="E169" s="373"/>
      <c r="F169" s="398"/>
      <c r="G169" s="398"/>
      <c r="H169" s="6" t="s">
        <v>570</v>
      </c>
      <c r="I169" s="367"/>
      <c r="J169" s="368"/>
      <c r="K169" s="367"/>
      <c r="L169" s="368"/>
      <c r="M169" s="368"/>
      <c r="N169" s="58"/>
      <c r="O169" s="58"/>
      <c r="P169" s="58"/>
      <c r="Q169" s="59"/>
      <c r="R169" s="59"/>
      <c r="S169" s="59"/>
      <c r="T169" s="60">
        <f t="shared" si="10"/>
        <v>0</v>
      </c>
      <c r="U169" s="807"/>
      <c r="V169" s="807"/>
      <c r="W169" s="807"/>
      <c r="X169" s="807"/>
      <c r="Y169" s="807"/>
      <c r="Z169" s="807"/>
      <c r="AA169" s="807"/>
      <c r="AB169" s="807"/>
      <c r="AC169" s="807"/>
      <c r="AD169" s="807"/>
      <c r="AE169" s="807"/>
      <c r="AF169" s="807"/>
      <c r="AG169" s="807"/>
      <c r="AH169" s="807"/>
      <c r="AI169" s="807"/>
      <c r="AJ169" s="807"/>
      <c r="AK169" s="807"/>
      <c r="AL169" s="807"/>
      <c r="AM169" s="807"/>
      <c r="AN169" s="807"/>
      <c r="AO169" s="807"/>
      <c r="AP169" s="807"/>
      <c r="AQ169" s="108"/>
      <c r="AR169" s="108"/>
      <c r="AS169" s="108"/>
      <c r="AT169" s="108"/>
      <c r="AU169" s="108"/>
      <c r="AV169" s="108"/>
    </row>
    <row r="170" spans="1:48" s="107" customFormat="1" ht="38.25" customHeight="1">
      <c r="A170" s="396"/>
      <c r="B170" s="373"/>
      <c r="C170" s="373"/>
      <c r="D170" s="373"/>
      <c r="E170" s="373"/>
      <c r="F170" s="398"/>
      <c r="G170" s="398"/>
      <c r="H170" s="372" t="s">
        <v>571</v>
      </c>
      <c r="I170" s="367"/>
      <c r="J170" s="385">
        <v>4</v>
      </c>
      <c r="K170" s="367"/>
      <c r="L170" s="385">
        <v>6</v>
      </c>
      <c r="M170" s="385">
        <f>F165*J170*L170</f>
        <v>192</v>
      </c>
      <c r="N170" s="58"/>
      <c r="O170" s="58"/>
      <c r="P170" s="58"/>
      <c r="Q170" s="59"/>
      <c r="R170" s="59"/>
      <c r="S170" s="59"/>
      <c r="T170" s="60">
        <f t="shared" si="10"/>
        <v>0</v>
      </c>
      <c r="U170" s="807"/>
      <c r="V170" s="807"/>
      <c r="W170" s="807"/>
      <c r="X170" s="807"/>
      <c r="Y170" s="807"/>
      <c r="Z170" s="807"/>
      <c r="AA170" s="807"/>
      <c r="AB170" s="807"/>
      <c r="AC170" s="807"/>
      <c r="AD170" s="807"/>
      <c r="AE170" s="807"/>
      <c r="AF170" s="807"/>
      <c r="AG170" s="807"/>
      <c r="AH170" s="807"/>
      <c r="AI170" s="807"/>
      <c r="AJ170" s="807"/>
      <c r="AK170" s="807"/>
      <c r="AL170" s="807"/>
      <c r="AM170" s="807"/>
      <c r="AN170" s="807"/>
      <c r="AO170" s="807"/>
      <c r="AP170" s="807"/>
      <c r="AQ170" s="108"/>
      <c r="AR170" s="108"/>
      <c r="AS170" s="108"/>
      <c r="AT170" s="108"/>
      <c r="AU170" s="108"/>
      <c r="AV170" s="108"/>
    </row>
    <row r="171" spans="1:48" s="107" customFormat="1">
      <c r="A171" s="396"/>
      <c r="B171" s="373"/>
      <c r="C171" s="373"/>
      <c r="D171" s="373"/>
      <c r="E171" s="373"/>
      <c r="F171" s="398"/>
      <c r="G171" s="398"/>
      <c r="H171" s="373"/>
      <c r="I171" s="367"/>
      <c r="J171" s="398"/>
      <c r="K171" s="367"/>
      <c r="L171" s="398"/>
      <c r="M171" s="398"/>
      <c r="N171" s="58"/>
      <c r="O171" s="58"/>
      <c r="P171" s="58"/>
      <c r="Q171" s="59"/>
      <c r="R171" s="59"/>
      <c r="S171" s="59"/>
      <c r="T171" s="60">
        <f t="shared" si="10"/>
        <v>0</v>
      </c>
      <c r="U171" s="807"/>
      <c r="V171" s="807"/>
      <c r="W171" s="807"/>
      <c r="X171" s="807"/>
      <c r="Y171" s="807"/>
      <c r="Z171" s="807"/>
      <c r="AA171" s="807"/>
      <c r="AB171" s="807"/>
      <c r="AC171" s="807"/>
      <c r="AD171" s="807"/>
      <c r="AE171" s="807"/>
      <c r="AF171" s="807"/>
      <c r="AG171" s="807"/>
      <c r="AH171" s="807"/>
      <c r="AI171" s="807"/>
      <c r="AJ171" s="807"/>
      <c r="AK171" s="807"/>
      <c r="AL171" s="807"/>
      <c r="AM171" s="807"/>
      <c r="AN171" s="807"/>
      <c r="AO171" s="807"/>
      <c r="AP171" s="807"/>
      <c r="AQ171" s="108"/>
      <c r="AR171" s="108"/>
      <c r="AS171" s="108"/>
      <c r="AT171" s="108"/>
      <c r="AU171" s="108"/>
      <c r="AV171" s="108"/>
    </row>
    <row r="172" spans="1:48" s="107" customFormat="1">
      <c r="A172" s="396"/>
      <c r="B172" s="373"/>
      <c r="C172" s="373"/>
      <c r="D172" s="373"/>
      <c r="E172" s="373"/>
      <c r="F172" s="398"/>
      <c r="G172" s="398"/>
      <c r="H172" s="373"/>
      <c r="I172" s="367"/>
      <c r="J172" s="398"/>
      <c r="K172" s="367"/>
      <c r="L172" s="398"/>
      <c r="M172" s="398"/>
      <c r="N172" s="58"/>
      <c r="O172" s="58"/>
      <c r="P172" s="58"/>
      <c r="Q172" s="59"/>
      <c r="R172" s="59"/>
      <c r="S172" s="59"/>
      <c r="T172" s="60">
        <f t="shared" si="10"/>
        <v>0</v>
      </c>
      <c r="U172" s="807"/>
      <c r="V172" s="807"/>
      <c r="W172" s="807"/>
      <c r="X172" s="807"/>
      <c r="Y172" s="807"/>
      <c r="Z172" s="807"/>
      <c r="AA172" s="807"/>
      <c r="AB172" s="807"/>
      <c r="AC172" s="807"/>
      <c r="AD172" s="807"/>
      <c r="AE172" s="807"/>
      <c r="AF172" s="807"/>
      <c r="AG172" s="807"/>
      <c r="AH172" s="807"/>
      <c r="AI172" s="807"/>
      <c r="AJ172" s="807"/>
      <c r="AK172" s="807"/>
      <c r="AL172" s="807"/>
      <c r="AM172" s="807"/>
      <c r="AN172" s="807"/>
      <c r="AO172" s="807"/>
      <c r="AP172" s="807"/>
      <c r="AQ172" s="108"/>
      <c r="AR172" s="108"/>
      <c r="AS172" s="108"/>
      <c r="AT172" s="108"/>
      <c r="AU172" s="108"/>
      <c r="AV172" s="108"/>
    </row>
    <row r="173" spans="1:48" s="107" customFormat="1">
      <c r="A173" s="396"/>
      <c r="B173" s="373"/>
      <c r="C173" s="373"/>
      <c r="D173" s="373"/>
      <c r="E173" s="373"/>
      <c r="F173" s="398"/>
      <c r="G173" s="398"/>
      <c r="H173" s="373"/>
      <c r="I173" s="367"/>
      <c r="J173" s="398"/>
      <c r="K173" s="367"/>
      <c r="L173" s="398"/>
      <c r="M173" s="398"/>
      <c r="N173" s="58"/>
      <c r="O173" s="58"/>
      <c r="P173" s="58"/>
      <c r="Q173" s="59"/>
      <c r="R173" s="59"/>
      <c r="S173" s="59"/>
      <c r="T173" s="60">
        <f t="shared" si="10"/>
        <v>0</v>
      </c>
      <c r="U173" s="807"/>
      <c r="V173" s="807"/>
      <c r="W173" s="807"/>
      <c r="X173" s="807"/>
      <c r="Y173" s="807"/>
      <c r="Z173" s="807"/>
      <c r="AA173" s="807"/>
      <c r="AB173" s="807"/>
      <c r="AC173" s="807"/>
      <c r="AD173" s="807"/>
      <c r="AE173" s="807"/>
      <c r="AF173" s="807"/>
      <c r="AG173" s="807"/>
      <c r="AH173" s="807"/>
      <c r="AI173" s="807"/>
      <c r="AJ173" s="807"/>
      <c r="AK173" s="807"/>
      <c r="AL173" s="807"/>
      <c r="AM173" s="807"/>
      <c r="AN173" s="807"/>
      <c r="AO173" s="807"/>
      <c r="AP173" s="807"/>
      <c r="AQ173" s="108"/>
      <c r="AR173" s="108"/>
      <c r="AS173" s="108"/>
      <c r="AT173" s="108"/>
      <c r="AU173" s="108"/>
      <c r="AV173" s="108"/>
    </row>
    <row r="174" spans="1:48" s="107" customFormat="1">
      <c r="A174" s="396"/>
      <c r="B174" s="373"/>
      <c r="C174" s="373"/>
      <c r="D174" s="373"/>
      <c r="E174" s="373"/>
      <c r="F174" s="398"/>
      <c r="G174" s="398"/>
      <c r="H174" s="373"/>
      <c r="I174" s="367"/>
      <c r="J174" s="399"/>
      <c r="K174" s="367"/>
      <c r="L174" s="399"/>
      <c r="M174" s="399"/>
      <c r="N174" s="58"/>
      <c r="O174" s="58"/>
      <c r="P174" s="58"/>
      <c r="Q174" s="59"/>
      <c r="R174" s="59"/>
      <c r="S174" s="59"/>
      <c r="T174" s="60">
        <f t="shared" si="10"/>
        <v>0</v>
      </c>
      <c r="U174" s="807"/>
      <c r="V174" s="807"/>
      <c r="W174" s="807"/>
      <c r="X174" s="807"/>
      <c r="Y174" s="807"/>
      <c r="Z174" s="807"/>
      <c r="AA174" s="807"/>
      <c r="AB174" s="807"/>
      <c r="AC174" s="807"/>
      <c r="AD174" s="807"/>
      <c r="AE174" s="807"/>
      <c r="AF174" s="807"/>
      <c r="AG174" s="807"/>
      <c r="AH174" s="807"/>
      <c r="AI174" s="807"/>
      <c r="AJ174" s="807"/>
      <c r="AK174" s="807"/>
      <c r="AL174" s="807"/>
      <c r="AM174" s="807"/>
      <c r="AN174" s="807"/>
      <c r="AO174" s="807"/>
      <c r="AP174" s="807"/>
      <c r="AQ174" s="108"/>
      <c r="AR174" s="108"/>
      <c r="AS174" s="108"/>
      <c r="AT174" s="108"/>
      <c r="AU174" s="108"/>
      <c r="AV174" s="108"/>
    </row>
    <row r="175" spans="1:48" s="107" customFormat="1" ht="84" customHeight="1">
      <c r="A175" s="396"/>
      <c r="B175" s="375"/>
      <c r="C175" s="6" t="s">
        <v>572</v>
      </c>
      <c r="D175" s="6" t="s">
        <v>554</v>
      </c>
      <c r="E175" s="6" t="s">
        <v>573</v>
      </c>
      <c r="F175" s="7">
        <v>7</v>
      </c>
      <c r="G175" s="7"/>
      <c r="H175" s="6" t="s">
        <v>555</v>
      </c>
      <c r="I175" s="6" t="s">
        <v>556</v>
      </c>
      <c r="J175" s="7">
        <v>6</v>
      </c>
      <c r="K175" s="6" t="s">
        <v>246</v>
      </c>
      <c r="L175" s="7">
        <v>4</v>
      </c>
      <c r="M175" s="14">
        <f>IF(F175="","",F175*J175*L175)</f>
        <v>168</v>
      </c>
      <c r="N175" s="55"/>
      <c r="O175" s="55"/>
      <c r="P175" s="55"/>
      <c r="Q175" s="56"/>
      <c r="R175" s="56"/>
      <c r="S175" s="56"/>
      <c r="T175" s="57">
        <f t="shared" si="10"/>
        <v>0</v>
      </c>
      <c r="U175" s="807"/>
      <c r="V175" s="807"/>
      <c r="W175" s="807"/>
      <c r="X175" s="807"/>
      <c r="Y175" s="807"/>
      <c r="Z175" s="807"/>
      <c r="AA175" s="807"/>
      <c r="AB175" s="807"/>
      <c r="AC175" s="807"/>
      <c r="AD175" s="807"/>
      <c r="AE175" s="807"/>
      <c r="AF175" s="807"/>
      <c r="AG175" s="807"/>
      <c r="AH175" s="807"/>
      <c r="AI175" s="807"/>
      <c r="AJ175" s="807"/>
      <c r="AK175" s="807"/>
      <c r="AL175" s="807"/>
      <c r="AM175" s="807"/>
      <c r="AN175" s="807"/>
      <c r="AO175" s="807"/>
      <c r="AP175" s="807"/>
      <c r="AQ175" s="108"/>
      <c r="AR175" s="108"/>
      <c r="AS175" s="108"/>
      <c r="AT175" s="108"/>
      <c r="AU175" s="108"/>
      <c r="AV175" s="108"/>
    </row>
    <row r="176" spans="1:48" s="107" customFormat="1" ht="22.5" customHeight="1">
      <c r="A176" s="396">
        <v>12</v>
      </c>
      <c r="B176" s="372" t="s">
        <v>561</v>
      </c>
      <c r="C176" s="372" t="s">
        <v>563</v>
      </c>
      <c r="D176" s="367" t="s">
        <v>403</v>
      </c>
      <c r="E176" s="367" t="s">
        <v>574</v>
      </c>
      <c r="F176" s="368">
        <v>6</v>
      </c>
      <c r="G176" s="385"/>
      <c r="H176" s="6" t="s">
        <v>575</v>
      </c>
      <c r="I176" s="367" t="s">
        <v>194</v>
      </c>
      <c r="J176" s="368">
        <v>4</v>
      </c>
      <c r="K176" s="367" t="s">
        <v>566</v>
      </c>
      <c r="L176" s="368">
        <v>6</v>
      </c>
      <c r="M176" s="368">
        <f>F176*J176*L176</f>
        <v>144</v>
      </c>
      <c r="N176" s="58"/>
      <c r="O176" s="58"/>
      <c r="P176" s="58"/>
      <c r="Q176" s="59"/>
      <c r="R176" s="59"/>
      <c r="S176" s="59"/>
      <c r="T176" s="60">
        <f>Q176*R176*S176</f>
        <v>0</v>
      </c>
      <c r="U176" s="807"/>
      <c r="V176" s="807"/>
      <c r="W176" s="807"/>
      <c r="X176" s="807"/>
      <c r="Y176" s="807"/>
      <c r="Z176" s="807"/>
      <c r="AA176" s="807"/>
      <c r="AB176" s="807"/>
      <c r="AC176" s="807"/>
      <c r="AD176" s="807"/>
      <c r="AE176" s="807"/>
      <c r="AF176" s="807"/>
      <c r="AG176" s="807"/>
      <c r="AH176" s="807"/>
      <c r="AI176" s="807"/>
      <c r="AJ176" s="807"/>
      <c r="AK176" s="807"/>
      <c r="AL176" s="807"/>
      <c r="AM176" s="807"/>
      <c r="AN176" s="807"/>
      <c r="AO176" s="807"/>
      <c r="AP176" s="807"/>
      <c r="AQ176" s="108"/>
      <c r="AR176" s="108"/>
      <c r="AS176" s="108"/>
      <c r="AT176" s="108"/>
      <c r="AU176" s="108"/>
      <c r="AV176" s="108"/>
    </row>
    <row r="177" spans="1:48" s="107" customFormat="1" ht="20.100000000000001">
      <c r="A177" s="396"/>
      <c r="B177" s="373"/>
      <c r="C177" s="373"/>
      <c r="D177" s="367"/>
      <c r="E177" s="367"/>
      <c r="F177" s="368"/>
      <c r="G177" s="398"/>
      <c r="H177" s="6" t="s">
        <v>576</v>
      </c>
      <c r="I177" s="367"/>
      <c r="J177" s="368"/>
      <c r="K177" s="367"/>
      <c r="L177" s="368"/>
      <c r="M177" s="368"/>
      <c r="N177" s="58"/>
      <c r="O177" s="58"/>
      <c r="P177" s="58"/>
      <c r="Q177" s="59"/>
      <c r="R177" s="59"/>
      <c r="S177" s="59"/>
      <c r="T177" s="60">
        <f>Q177*R177*S177</f>
        <v>0</v>
      </c>
      <c r="U177" s="807"/>
      <c r="V177" s="807"/>
      <c r="W177" s="807"/>
      <c r="X177" s="807"/>
      <c r="Y177" s="807"/>
      <c r="Z177" s="807"/>
      <c r="AA177" s="807"/>
      <c r="AB177" s="807"/>
      <c r="AC177" s="807"/>
      <c r="AD177" s="807"/>
      <c r="AE177" s="807"/>
      <c r="AF177" s="807"/>
      <c r="AG177" s="807"/>
      <c r="AH177" s="807"/>
      <c r="AI177" s="807"/>
      <c r="AJ177" s="807"/>
      <c r="AK177" s="807"/>
      <c r="AL177" s="807"/>
      <c r="AM177" s="807"/>
      <c r="AN177" s="807"/>
      <c r="AO177" s="807"/>
      <c r="AP177" s="807"/>
      <c r="AQ177" s="108"/>
      <c r="AR177" s="108"/>
      <c r="AS177" s="108"/>
      <c r="AT177" s="108"/>
      <c r="AU177" s="108"/>
      <c r="AV177" s="108"/>
    </row>
    <row r="178" spans="1:48" s="107" customFormat="1">
      <c r="A178" s="396"/>
      <c r="B178" s="373"/>
      <c r="C178" s="373"/>
      <c r="D178" s="367"/>
      <c r="E178" s="367"/>
      <c r="F178" s="368"/>
      <c r="G178" s="398"/>
      <c r="H178" s="368" t="s">
        <v>571</v>
      </c>
      <c r="I178" s="367"/>
      <c r="J178" s="368"/>
      <c r="K178" s="367"/>
      <c r="L178" s="368">
        <v>6</v>
      </c>
      <c r="M178" s="368">
        <f>F176*J176*L178</f>
        <v>144</v>
      </c>
      <c r="N178" s="58"/>
      <c r="O178" s="58"/>
      <c r="P178" s="128"/>
      <c r="Q178" s="59"/>
      <c r="R178" s="59"/>
      <c r="S178" s="59"/>
      <c r="T178" s="60">
        <f>Q178*R178*S178</f>
        <v>0</v>
      </c>
      <c r="U178" s="807"/>
      <c r="V178" s="807"/>
      <c r="W178" s="807"/>
      <c r="X178" s="807"/>
      <c r="Y178" s="807"/>
      <c r="Z178" s="807"/>
      <c r="AA178" s="807"/>
      <c r="AB178" s="807"/>
      <c r="AC178" s="807"/>
      <c r="AD178" s="807"/>
      <c r="AE178" s="807"/>
      <c r="AF178" s="807"/>
      <c r="AG178" s="807"/>
      <c r="AH178" s="807"/>
      <c r="AI178" s="807"/>
      <c r="AJ178" s="807"/>
      <c r="AK178" s="807"/>
      <c r="AL178" s="807"/>
      <c r="AM178" s="807"/>
      <c r="AN178" s="807"/>
      <c r="AO178" s="807"/>
      <c r="AP178" s="807"/>
      <c r="AQ178" s="108"/>
      <c r="AR178" s="108"/>
      <c r="AS178" s="108"/>
      <c r="AT178" s="108"/>
      <c r="AU178" s="108"/>
      <c r="AV178" s="108"/>
    </row>
    <row r="179" spans="1:48" s="107" customFormat="1">
      <c r="A179" s="396"/>
      <c r="B179" s="373"/>
      <c r="C179" s="373"/>
      <c r="D179" s="367"/>
      <c r="E179" s="367"/>
      <c r="F179" s="368"/>
      <c r="G179" s="398"/>
      <c r="H179" s="368"/>
      <c r="I179" s="367"/>
      <c r="J179" s="368"/>
      <c r="K179" s="367"/>
      <c r="L179" s="368"/>
      <c r="M179" s="368"/>
      <c r="N179" s="58"/>
      <c r="O179" s="58"/>
      <c r="P179" s="128"/>
      <c r="Q179" s="59"/>
      <c r="R179" s="59"/>
      <c r="S179" s="59"/>
      <c r="T179" s="60" t="str">
        <f t="shared" ref="T179:T191" si="11">IF(Q179="","",Q179*R179*S179)</f>
        <v/>
      </c>
      <c r="U179" s="807"/>
      <c r="V179" s="807"/>
      <c r="W179" s="807"/>
      <c r="X179" s="807"/>
      <c r="Y179" s="807"/>
      <c r="Z179" s="807"/>
      <c r="AA179" s="807"/>
      <c r="AB179" s="807"/>
      <c r="AC179" s="807"/>
      <c r="AD179" s="807"/>
      <c r="AE179" s="807"/>
      <c r="AF179" s="807"/>
      <c r="AG179" s="807"/>
      <c r="AH179" s="807"/>
      <c r="AI179" s="807"/>
      <c r="AJ179" s="807"/>
      <c r="AK179" s="807"/>
      <c r="AL179" s="807"/>
      <c r="AM179" s="807"/>
      <c r="AN179" s="807"/>
      <c r="AO179" s="807"/>
      <c r="AP179" s="807"/>
      <c r="AQ179" s="108"/>
      <c r="AR179" s="108"/>
      <c r="AS179" s="108"/>
      <c r="AT179" s="108"/>
      <c r="AU179" s="108"/>
      <c r="AV179" s="108"/>
    </row>
    <row r="180" spans="1:48" s="107" customFormat="1">
      <c r="A180" s="396"/>
      <c r="B180" s="373"/>
      <c r="C180" s="373"/>
      <c r="D180" s="367"/>
      <c r="E180" s="367"/>
      <c r="F180" s="368"/>
      <c r="G180" s="398"/>
      <c r="H180" s="368"/>
      <c r="I180" s="367"/>
      <c r="J180" s="368"/>
      <c r="K180" s="367"/>
      <c r="L180" s="368"/>
      <c r="M180" s="368"/>
      <c r="N180" s="58"/>
      <c r="O180" s="58"/>
      <c r="P180" s="128"/>
      <c r="Q180" s="59"/>
      <c r="R180" s="59"/>
      <c r="S180" s="59"/>
      <c r="T180" s="60" t="str">
        <f t="shared" si="11"/>
        <v/>
      </c>
      <c r="U180" s="807"/>
      <c r="V180" s="807"/>
      <c r="W180" s="807"/>
      <c r="X180" s="807"/>
      <c r="Y180" s="807"/>
      <c r="Z180" s="807"/>
      <c r="AA180" s="807"/>
      <c r="AB180" s="807"/>
      <c r="AC180" s="807"/>
      <c r="AD180" s="807"/>
      <c r="AE180" s="807"/>
      <c r="AF180" s="807"/>
      <c r="AG180" s="807"/>
      <c r="AH180" s="807"/>
      <c r="AI180" s="807"/>
      <c r="AJ180" s="807"/>
      <c r="AK180" s="807"/>
      <c r="AL180" s="807"/>
      <c r="AM180" s="807"/>
      <c r="AN180" s="807"/>
      <c r="AO180" s="807"/>
      <c r="AP180" s="807"/>
      <c r="AQ180" s="108"/>
      <c r="AR180" s="108"/>
      <c r="AS180" s="108"/>
      <c r="AT180" s="108"/>
      <c r="AU180" s="108"/>
      <c r="AV180" s="108"/>
    </row>
    <row r="181" spans="1:48" s="107" customFormat="1">
      <c r="A181" s="396"/>
      <c r="B181" s="373"/>
      <c r="C181" s="373"/>
      <c r="D181" s="367"/>
      <c r="E181" s="367"/>
      <c r="F181" s="368"/>
      <c r="G181" s="398"/>
      <c r="H181" s="368"/>
      <c r="I181" s="367"/>
      <c r="J181" s="368"/>
      <c r="K181" s="367"/>
      <c r="L181" s="368"/>
      <c r="M181" s="368"/>
      <c r="N181" s="58"/>
      <c r="O181" s="58"/>
      <c r="P181" s="128"/>
      <c r="Q181" s="59"/>
      <c r="R181" s="59"/>
      <c r="S181" s="59"/>
      <c r="T181" s="60" t="str">
        <f t="shared" si="11"/>
        <v/>
      </c>
      <c r="U181" s="807"/>
      <c r="V181" s="807"/>
      <c r="W181" s="807"/>
      <c r="X181" s="807"/>
      <c r="Y181" s="807"/>
      <c r="Z181" s="807"/>
      <c r="AA181" s="807"/>
      <c r="AB181" s="807"/>
      <c r="AC181" s="807"/>
      <c r="AD181" s="807"/>
      <c r="AE181" s="807"/>
      <c r="AF181" s="807"/>
      <c r="AG181" s="807"/>
      <c r="AH181" s="807"/>
      <c r="AI181" s="807"/>
      <c r="AJ181" s="807"/>
      <c r="AK181" s="807"/>
      <c r="AL181" s="807"/>
      <c r="AM181" s="807"/>
      <c r="AN181" s="807"/>
      <c r="AO181" s="807"/>
      <c r="AP181" s="807"/>
      <c r="AQ181" s="108"/>
      <c r="AR181" s="108"/>
      <c r="AS181" s="108"/>
      <c r="AT181" s="108"/>
      <c r="AU181" s="108"/>
      <c r="AV181" s="108"/>
    </row>
    <row r="182" spans="1:48" s="107" customFormat="1" ht="49.5" customHeight="1">
      <c r="A182" s="396"/>
      <c r="B182" s="373"/>
      <c r="C182" s="373"/>
      <c r="D182" s="372"/>
      <c r="E182" s="372"/>
      <c r="F182" s="385"/>
      <c r="G182" s="398"/>
      <c r="H182" s="24" t="s">
        <v>569</v>
      </c>
      <c r="I182" s="372"/>
      <c r="J182" s="385"/>
      <c r="K182" s="372"/>
      <c r="L182" s="25">
        <v>6</v>
      </c>
      <c r="M182" s="25">
        <f>F176*J176*L182</f>
        <v>144</v>
      </c>
      <c r="N182" s="61"/>
      <c r="O182" s="61"/>
      <c r="P182" s="129"/>
      <c r="Q182" s="62"/>
      <c r="R182" s="62"/>
      <c r="S182" s="62"/>
      <c r="T182" s="63" t="str">
        <f t="shared" si="11"/>
        <v/>
      </c>
      <c r="U182" s="807"/>
      <c r="V182" s="807"/>
      <c r="W182" s="807"/>
      <c r="X182" s="807"/>
      <c r="Y182" s="807"/>
      <c r="Z182" s="807"/>
      <c r="AA182" s="807"/>
      <c r="AB182" s="807"/>
      <c r="AC182" s="807"/>
      <c r="AD182" s="807"/>
      <c r="AE182" s="807"/>
      <c r="AF182" s="807"/>
      <c r="AG182" s="807"/>
      <c r="AH182" s="807"/>
      <c r="AI182" s="807"/>
      <c r="AJ182" s="807"/>
      <c r="AK182" s="807"/>
      <c r="AL182" s="807"/>
      <c r="AM182" s="807"/>
      <c r="AN182" s="807"/>
      <c r="AO182" s="807"/>
      <c r="AP182" s="807"/>
      <c r="AQ182" s="108"/>
      <c r="AR182" s="108"/>
      <c r="AS182" s="108"/>
      <c r="AT182" s="108"/>
      <c r="AU182" s="108"/>
      <c r="AV182" s="108"/>
    </row>
    <row r="183" spans="1:48" s="107" customFormat="1" ht="49.5" customHeight="1">
      <c r="A183" s="64"/>
      <c r="B183" s="373"/>
      <c r="C183" s="375"/>
      <c r="D183" s="24" t="s">
        <v>577</v>
      </c>
      <c r="E183" s="24" t="s">
        <v>578</v>
      </c>
      <c r="F183" s="7">
        <v>7</v>
      </c>
      <c r="G183" s="29"/>
      <c r="H183" s="261" t="s">
        <v>579</v>
      </c>
      <c r="I183" s="24" t="s">
        <v>580</v>
      </c>
      <c r="J183" s="25">
        <v>3</v>
      </c>
      <c r="K183" s="24" t="s">
        <v>505</v>
      </c>
      <c r="L183" s="25">
        <v>8</v>
      </c>
      <c r="M183" s="25">
        <f>PRODUCT(L183,J183,F183)</f>
        <v>168</v>
      </c>
      <c r="N183" s="222"/>
      <c r="O183" s="61"/>
      <c r="P183" s="61"/>
      <c r="Q183" s="62"/>
      <c r="R183" s="62"/>
      <c r="S183" s="62"/>
      <c r="T183" s="59" t="str">
        <f t="shared" si="11"/>
        <v/>
      </c>
      <c r="U183" s="807"/>
      <c r="V183" s="807"/>
      <c r="W183" s="807"/>
      <c r="X183" s="807"/>
      <c r="Y183" s="807"/>
      <c r="Z183" s="807"/>
      <c r="AA183" s="807"/>
      <c r="AB183" s="807"/>
      <c r="AC183" s="807"/>
      <c r="AD183" s="807"/>
      <c r="AE183" s="807"/>
      <c r="AF183" s="807"/>
      <c r="AG183" s="807"/>
      <c r="AH183" s="807"/>
      <c r="AI183" s="807"/>
      <c r="AJ183" s="807"/>
      <c r="AK183" s="807"/>
      <c r="AL183" s="807"/>
      <c r="AM183" s="807"/>
      <c r="AN183" s="807"/>
      <c r="AO183" s="807"/>
      <c r="AP183" s="807"/>
      <c r="AQ183" s="108"/>
      <c r="AR183" s="108"/>
      <c r="AS183" s="108"/>
      <c r="AT183" s="108"/>
      <c r="AU183" s="108"/>
      <c r="AV183" s="108"/>
    </row>
    <row r="184" spans="1:48" s="107" customFormat="1" ht="43.5" customHeight="1">
      <c r="A184" s="64"/>
      <c r="B184" s="375"/>
      <c r="C184" s="6" t="s">
        <v>362</v>
      </c>
      <c r="D184" s="6" t="s">
        <v>581</v>
      </c>
      <c r="E184" s="6" t="s">
        <v>582</v>
      </c>
      <c r="F184" s="7">
        <v>7</v>
      </c>
      <c r="G184" s="7"/>
      <c r="H184" s="6" t="s">
        <v>583</v>
      </c>
      <c r="I184" s="6" t="s">
        <v>584</v>
      </c>
      <c r="J184" s="7">
        <v>4</v>
      </c>
      <c r="K184" s="6"/>
      <c r="L184" s="7">
        <v>6</v>
      </c>
      <c r="M184" s="7">
        <v>144</v>
      </c>
      <c r="N184" s="58"/>
      <c r="O184" s="58"/>
      <c r="P184" s="128"/>
      <c r="Q184" s="59"/>
      <c r="R184" s="59"/>
      <c r="S184" s="59"/>
      <c r="T184" s="59" t="str">
        <f t="shared" si="11"/>
        <v/>
      </c>
      <c r="U184" s="807"/>
      <c r="V184" s="807"/>
      <c r="W184" s="807"/>
      <c r="X184" s="807"/>
      <c r="Y184" s="807"/>
      <c r="Z184" s="807"/>
      <c r="AA184" s="807"/>
      <c r="AB184" s="807"/>
      <c r="AC184" s="807"/>
      <c r="AD184" s="807"/>
      <c r="AE184" s="807"/>
      <c r="AF184" s="807"/>
      <c r="AG184" s="807"/>
      <c r="AH184" s="807"/>
      <c r="AI184" s="807"/>
      <c r="AJ184" s="807"/>
      <c r="AK184" s="807"/>
      <c r="AL184" s="807"/>
      <c r="AM184" s="807"/>
      <c r="AN184" s="807"/>
      <c r="AO184" s="807"/>
      <c r="AP184" s="807"/>
      <c r="AQ184" s="108"/>
      <c r="AR184" s="108"/>
      <c r="AS184" s="108"/>
      <c r="AT184" s="108"/>
      <c r="AU184" s="108"/>
      <c r="AV184" s="108"/>
    </row>
    <row r="185" spans="1:48" s="107" customFormat="1" ht="82.5" customHeight="1">
      <c r="A185" s="64">
        <v>12</v>
      </c>
      <c r="B185" s="212" t="s">
        <v>561</v>
      </c>
      <c r="C185" s="212" t="s">
        <v>563</v>
      </c>
      <c r="D185" s="216" t="s">
        <v>585</v>
      </c>
      <c r="E185" s="212" t="s">
        <v>564</v>
      </c>
      <c r="F185" s="14">
        <v>6</v>
      </c>
      <c r="G185" s="29"/>
      <c r="H185" s="13" t="s">
        <v>586</v>
      </c>
      <c r="I185" s="6" t="s">
        <v>584</v>
      </c>
      <c r="J185" s="14">
        <v>4</v>
      </c>
      <c r="K185" s="13" t="s">
        <v>566</v>
      </c>
      <c r="L185" s="14">
        <v>7</v>
      </c>
      <c r="M185" s="14">
        <v>168</v>
      </c>
      <c r="N185" s="55"/>
      <c r="O185" s="55"/>
      <c r="P185" s="130"/>
      <c r="Q185" s="56"/>
      <c r="R185" s="56"/>
      <c r="S185" s="56"/>
      <c r="T185" s="59"/>
      <c r="U185" s="807"/>
      <c r="V185" s="807"/>
      <c r="W185" s="807"/>
      <c r="X185" s="807"/>
      <c r="Y185" s="807"/>
      <c r="Z185" s="807"/>
      <c r="AA185" s="807"/>
      <c r="AB185" s="807"/>
      <c r="AC185" s="807"/>
      <c r="AD185" s="807"/>
      <c r="AE185" s="807"/>
      <c r="AF185" s="807"/>
      <c r="AG185" s="807"/>
      <c r="AH185" s="807"/>
      <c r="AI185" s="807"/>
      <c r="AJ185" s="807"/>
      <c r="AK185" s="807"/>
      <c r="AL185" s="807"/>
      <c r="AM185" s="807"/>
      <c r="AN185" s="807"/>
      <c r="AO185" s="807"/>
      <c r="AP185" s="807"/>
      <c r="AQ185" s="108"/>
      <c r="AR185" s="108"/>
      <c r="AS185" s="108"/>
      <c r="AT185" s="108"/>
      <c r="AU185" s="108"/>
      <c r="AV185" s="108"/>
    </row>
    <row r="186" spans="1:48" s="107" customFormat="1" ht="70.5" thickBot="1">
      <c r="A186" s="64">
        <v>12</v>
      </c>
      <c r="B186" s="212" t="s">
        <v>561</v>
      </c>
      <c r="C186" s="212"/>
      <c r="D186" s="216" t="s">
        <v>585</v>
      </c>
      <c r="E186" s="212" t="s">
        <v>564</v>
      </c>
      <c r="F186" s="14">
        <v>6</v>
      </c>
      <c r="G186" s="29"/>
      <c r="H186" s="13" t="s">
        <v>586</v>
      </c>
      <c r="I186" s="6" t="s">
        <v>584</v>
      </c>
      <c r="J186" s="14">
        <v>4</v>
      </c>
      <c r="K186" s="13" t="s">
        <v>566</v>
      </c>
      <c r="L186" s="14">
        <v>7</v>
      </c>
      <c r="M186" s="14">
        <v>168</v>
      </c>
      <c r="N186" s="131"/>
      <c r="O186" s="55"/>
      <c r="P186" s="130"/>
      <c r="Q186" s="56"/>
      <c r="R186" s="56"/>
      <c r="S186" s="56"/>
      <c r="T186" s="59"/>
      <c r="U186" s="807"/>
      <c r="V186" s="807"/>
      <c r="W186" s="807"/>
      <c r="X186" s="807"/>
      <c r="Y186" s="807"/>
      <c r="Z186" s="807"/>
      <c r="AA186" s="807"/>
      <c r="AB186" s="807"/>
      <c r="AC186" s="807"/>
      <c r="AD186" s="807"/>
      <c r="AE186" s="807"/>
      <c r="AF186" s="807"/>
      <c r="AG186" s="807"/>
      <c r="AH186" s="807"/>
      <c r="AI186" s="807"/>
      <c r="AJ186" s="807"/>
      <c r="AK186" s="807"/>
      <c r="AL186" s="807"/>
      <c r="AM186" s="807"/>
      <c r="AN186" s="807"/>
      <c r="AO186" s="807"/>
      <c r="AP186" s="807"/>
      <c r="AQ186" s="108"/>
      <c r="AR186" s="108"/>
      <c r="AS186" s="108"/>
      <c r="AT186" s="108"/>
      <c r="AU186" s="108"/>
      <c r="AV186" s="108"/>
    </row>
    <row r="187" spans="1:48" s="107" customFormat="1" ht="22.5" customHeight="1">
      <c r="A187" s="395">
        <v>12</v>
      </c>
      <c r="B187" s="373" t="s">
        <v>561</v>
      </c>
      <c r="C187" s="373" t="s">
        <v>563</v>
      </c>
      <c r="D187" s="375" t="s">
        <v>585</v>
      </c>
      <c r="E187" s="373" t="s">
        <v>564</v>
      </c>
      <c r="F187" s="399">
        <v>6</v>
      </c>
      <c r="G187" s="398"/>
      <c r="H187" s="375" t="s">
        <v>587</v>
      </c>
      <c r="I187" s="375" t="s">
        <v>588</v>
      </c>
      <c r="J187" s="399">
        <v>4</v>
      </c>
      <c r="K187" s="375" t="s">
        <v>566</v>
      </c>
      <c r="L187" s="399">
        <v>7</v>
      </c>
      <c r="M187" s="399">
        <f>F187*J187*L187</f>
        <v>168</v>
      </c>
      <c r="N187" s="55"/>
      <c r="O187" s="55"/>
      <c r="P187" s="130"/>
      <c r="Q187" s="56"/>
      <c r="R187" s="56"/>
      <c r="S187" s="56"/>
      <c r="T187" s="57" t="str">
        <f t="shared" si="11"/>
        <v/>
      </c>
      <c r="U187" s="807"/>
      <c r="V187" s="807"/>
      <c r="W187" s="807"/>
      <c r="X187" s="807"/>
      <c r="Y187" s="807"/>
      <c r="Z187" s="807"/>
      <c r="AA187" s="807"/>
      <c r="AB187" s="807"/>
      <c r="AC187" s="807"/>
      <c r="AD187" s="807"/>
      <c r="AE187" s="807"/>
      <c r="AF187" s="807"/>
      <c r="AG187" s="807"/>
      <c r="AH187" s="807"/>
      <c r="AI187" s="807"/>
      <c r="AJ187" s="807"/>
      <c r="AK187" s="807"/>
      <c r="AL187" s="807"/>
      <c r="AM187" s="807"/>
      <c r="AN187" s="807"/>
      <c r="AO187" s="807"/>
      <c r="AP187" s="807"/>
      <c r="AQ187" s="108"/>
      <c r="AR187" s="108"/>
      <c r="AS187" s="108"/>
      <c r="AT187" s="108"/>
      <c r="AU187" s="108"/>
      <c r="AV187" s="108"/>
    </row>
    <row r="188" spans="1:48" s="107" customFormat="1" ht="48.75" customHeight="1">
      <c r="A188" s="396"/>
      <c r="B188" s="373"/>
      <c r="C188" s="373"/>
      <c r="D188" s="367"/>
      <c r="E188" s="373"/>
      <c r="F188" s="399"/>
      <c r="G188" s="398"/>
      <c r="H188" s="375"/>
      <c r="I188" s="375"/>
      <c r="J188" s="399"/>
      <c r="K188" s="375"/>
      <c r="L188" s="399"/>
      <c r="M188" s="399"/>
      <c r="N188" s="131"/>
      <c r="O188" s="55"/>
      <c r="P188" s="130"/>
      <c r="Q188" s="56"/>
      <c r="R188" s="56"/>
      <c r="S188" s="56"/>
      <c r="T188" s="57" t="str">
        <f t="shared" si="11"/>
        <v/>
      </c>
      <c r="U188" s="807"/>
      <c r="V188" s="807"/>
      <c r="W188" s="807"/>
      <c r="X188" s="807"/>
      <c r="Y188" s="807"/>
      <c r="Z188" s="807"/>
      <c r="AA188" s="807"/>
      <c r="AB188" s="807"/>
      <c r="AC188" s="807"/>
      <c r="AD188" s="807"/>
      <c r="AE188" s="807"/>
      <c r="AF188" s="807"/>
      <c r="AG188" s="807"/>
      <c r="AH188" s="807"/>
      <c r="AI188" s="807"/>
      <c r="AJ188" s="807"/>
      <c r="AK188" s="807"/>
      <c r="AL188" s="807"/>
      <c r="AM188" s="807"/>
      <c r="AN188" s="807"/>
      <c r="AO188" s="807"/>
      <c r="AP188" s="807"/>
      <c r="AQ188" s="108"/>
      <c r="AR188" s="108"/>
      <c r="AS188" s="108"/>
      <c r="AT188" s="108"/>
      <c r="AU188" s="108"/>
      <c r="AV188" s="108"/>
    </row>
    <row r="189" spans="1:48" s="107" customFormat="1">
      <c r="A189" s="396"/>
      <c r="B189" s="373"/>
      <c r="C189" s="373"/>
      <c r="D189" s="367"/>
      <c r="E189" s="373"/>
      <c r="F189" s="368"/>
      <c r="G189" s="398"/>
      <c r="H189" s="367"/>
      <c r="I189" s="367"/>
      <c r="J189" s="368"/>
      <c r="K189" s="367"/>
      <c r="L189" s="368"/>
      <c r="M189" s="368"/>
      <c r="N189" s="58"/>
      <c r="O189" s="58"/>
      <c r="P189" s="128"/>
      <c r="Q189" s="59"/>
      <c r="R189" s="59"/>
      <c r="S189" s="59"/>
      <c r="T189" s="60" t="str">
        <f t="shared" si="11"/>
        <v/>
      </c>
      <c r="U189" s="807"/>
      <c r="V189" s="807"/>
      <c r="W189" s="807"/>
      <c r="X189" s="807"/>
      <c r="Y189" s="807"/>
      <c r="Z189" s="807"/>
      <c r="AA189" s="807"/>
      <c r="AB189" s="807"/>
      <c r="AC189" s="807"/>
      <c r="AD189" s="807"/>
      <c r="AE189" s="807"/>
      <c r="AF189" s="807"/>
      <c r="AG189" s="807"/>
      <c r="AH189" s="807"/>
      <c r="AI189" s="807"/>
      <c r="AJ189" s="807"/>
      <c r="AK189" s="807"/>
      <c r="AL189" s="807"/>
      <c r="AM189" s="807"/>
      <c r="AN189" s="807"/>
      <c r="AO189" s="807"/>
      <c r="AP189" s="807"/>
      <c r="AQ189" s="108"/>
      <c r="AR189" s="108"/>
      <c r="AS189" s="108"/>
      <c r="AT189" s="108"/>
      <c r="AU189" s="108"/>
      <c r="AV189" s="108"/>
    </row>
    <row r="190" spans="1:48" s="107" customFormat="1">
      <c r="A190" s="396"/>
      <c r="B190" s="373"/>
      <c r="C190" s="373"/>
      <c r="D190" s="367"/>
      <c r="E190" s="373"/>
      <c r="F190" s="368"/>
      <c r="G190" s="398"/>
      <c r="H190" s="367"/>
      <c r="I190" s="367"/>
      <c r="J190" s="368"/>
      <c r="K190" s="367"/>
      <c r="L190" s="368"/>
      <c r="M190" s="368"/>
      <c r="N190" s="58"/>
      <c r="O190" s="58"/>
      <c r="P190" s="128"/>
      <c r="Q190" s="59"/>
      <c r="R190" s="59"/>
      <c r="S190" s="59"/>
      <c r="T190" s="60" t="str">
        <f t="shared" si="11"/>
        <v/>
      </c>
      <c r="U190" s="807"/>
      <c r="V190" s="807"/>
      <c r="W190" s="807"/>
      <c r="X190" s="807"/>
      <c r="Y190" s="807"/>
      <c r="Z190" s="807"/>
      <c r="AA190" s="807"/>
      <c r="AB190" s="807"/>
      <c r="AC190" s="807"/>
      <c r="AD190" s="807"/>
      <c r="AE190" s="807"/>
      <c r="AF190" s="807"/>
      <c r="AG190" s="807"/>
      <c r="AH190" s="807"/>
      <c r="AI190" s="807"/>
      <c r="AJ190" s="807"/>
      <c r="AK190" s="807"/>
      <c r="AL190" s="807"/>
      <c r="AM190" s="807"/>
      <c r="AN190" s="807"/>
      <c r="AO190" s="807"/>
      <c r="AP190" s="807"/>
      <c r="AQ190" s="108"/>
      <c r="AR190" s="108"/>
      <c r="AS190" s="108"/>
      <c r="AT190" s="108"/>
      <c r="AU190" s="108"/>
      <c r="AV190" s="108"/>
    </row>
    <row r="191" spans="1:48" s="107" customFormat="1">
      <c r="A191" s="396"/>
      <c r="B191" s="373"/>
      <c r="C191" s="373"/>
      <c r="D191" s="367"/>
      <c r="E191" s="373"/>
      <c r="F191" s="368"/>
      <c r="G191" s="398"/>
      <c r="H191" s="367"/>
      <c r="I191" s="367"/>
      <c r="J191" s="368"/>
      <c r="K191" s="367"/>
      <c r="L191" s="368"/>
      <c r="M191" s="368"/>
      <c r="N191" s="58"/>
      <c r="O191" s="58"/>
      <c r="P191" s="128"/>
      <c r="Q191" s="59"/>
      <c r="R191" s="59"/>
      <c r="S191" s="59"/>
      <c r="T191" s="60" t="str">
        <f t="shared" si="11"/>
        <v/>
      </c>
      <c r="U191" s="807"/>
      <c r="V191" s="807"/>
      <c r="W191" s="807"/>
      <c r="X191" s="807"/>
      <c r="Y191" s="807"/>
      <c r="Z191" s="807"/>
      <c r="AA191" s="807"/>
      <c r="AB191" s="807"/>
      <c r="AC191" s="807"/>
      <c r="AD191" s="807"/>
      <c r="AE191" s="807"/>
      <c r="AF191" s="807"/>
      <c r="AG191" s="807"/>
      <c r="AH191" s="807"/>
      <c r="AI191" s="807"/>
      <c r="AJ191" s="807"/>
      <c r="AK191" s="807"/>
      <c r="AL191" s="807"/>
      <c r="AM191" s="807"/>
      <c r="AN191" s="807"/>
      <c r="AO191" s="807"/>
      <c r="AP191" s="807"/>
      <c r="AQ191" s="108"/>
      <c r="AR191" s="108"/>
      <c r="AS191" s="108"/>
      <c r="AT191" s="108"/>
      <c r="AU191" s="108"/>
      <c r="AV191" s="108"/>
    </row>
    <row r="192" spans="1:48" s="107" customFormat="1">
      <c r="A192" s="396"/>
      <c r="B192" s="373"/>
      <c r="C192" s="373"/>
      <c r="D192" s="367"/>
      <c r="E192" s="373"/>
      <c r="F192" s="368"/>
      <c r="G192" s="398"/>
      <c r="H192" s="367"/>
      <c r="I192" s="367"/>
      <c r="J192" s="368"/>
      <c r="K192" s="367"/>
      <c r="L192" s="368"/>
      <c r="M192" s="368"/>
      <c r="N192" s="132"/>
      <c r="O192" s="58"/>
      <c r="P192" s="128"/>
      <c r="Q192" s="59"/>
      <c r="R192" s="59"/>
      <c r="S192" s="59"/>
      <c r="T192" s="60">
        <f>Q192*R192*S192</f>
        <v>0</v>
      </c>
      <c r="U192" s="807"/>
      <c r="V192" s="807"/>
      <c r="W192" s="807"/>
      <c r="X192" s="807"/>
      <c r="Y192" s="807"/>
      <c r="Z192" s="807"/>
      <c r="AA192" s="807"/>
      <c r="AB192" s="807"/>
      <c r="AC192" s="807"/>
      <c r="AD192" s="807"/>
      <c r="AE192" s="807"/>
      <c r="AF192" s="807"/>
      <c r="AG192" s="807"/>
      <c r="AH192" s="807"/>
      <c r="AI192" s="807"/>
      <c r="AJ192" s="807"/>
      <c r="AK192" s="807"/>
      <c r="AL192" s="807"/>
      <c r="AM192" s="807"/>
      <c r="AN192" s="807"/>
      <c r="AO192" s="807"/>
      <c r="AP192" s="807"/>
      <c r="AQ192" s="108"/>
      <c r="AR192" s="108"/>
      <c r="AS192" s="108"/>
      <c r="AT192" s="108"/>
      <c r="AU192" s="108"/>
      <c r="AV192" s="108"/>
    </row>
    <row r="193" spans="1:48" s="107" customFormat="1">
      <c r="A193" s="396"/>
      <c r="B193" s="373"/>
      <c r="C193" s="373"/>
      <c r="D193" s="367"/>
      <c r="E193" s="373"/>
      <c r="F193" s="368"/>
      <c r="G193" s="398"/>
      <c r="H193" s="367"/>
      <c r="I193" s="367"/>
      <c r="J193" s="368"/>
      <c r="K193" s="367"/>
      <c r="L193" s="368"/>
      <c r="M193" s="368"/>
      <c r="N193" s="58"/>
      <c r="O193" s="58"/>
      <c r="P193" s="128"/>
      <c r="Q193" s="59"/>
      <c r="R193" s="59"/>
      <c r="S193" s="59"/>
      <c r="T193" s="60" t="str">
        <f t="shared" ref="T193:T206" si="12">IF(Q193="","",Q193*R193*S193)</f>
        <v/>
      </c>
      <c r="U193" s="807"/>
      <c r="V193" s="807"/>
      <c r="W193" s="807"/>
      <c r="X193" s="807"/>
      <c r="Y193" s="807"/>
      <c r="Z193" s="807"/>
      <c r="AA193" s="807"/>
      <c r="AB193" s="807"/>
      <c r="AC193" s="807"/>
      <c r="AD193" s="807"/>
      <c r="AE193" s="807"/>
      <c r="AF193" s="807"/>
      <c r="AG193" s="807"/>
      <c r="AH193" s="807"/>
      <c r="AI193" s="807"/>
      <c r="AJ193" s="807"/>
      <c r="AK193" s="807"/>
      <c r="AL193" s="807"/>
      <c r="AM193" s="807"/>
      <c r="AN193" s="807"/>
      <c r="AO193" s="807"/>
      <c r="AP193" s="807"/>
      <c r="AQ193" s="108"/>
      <c r="AR193" s="108"/>
      <c r="AS193" s="108"/>
      <c r="AT193" s="108"/>
      <c r="AU193" s="108"/>
      <c r="AV193" s="108"/>
    </row>
    <row r="194" spans="1:48" s="107" customFormat="1" ht="19.5" customHeight="1">
      <c r="A194" s="396"/>
      <c r="B194" s="373"/>
      <c r="C194" s="373"/>
      <c r="D194" s="367"/>
      <c r="E194" s="373"/>
      <c r="F194" s="368"/>
      <c r="G194" s="398"/>
      <c r="H194" s="367"/>
      <c r="I194" s="367"/>
      <c r="J194" s="368"/>
      <c r="K194" s="367"/>
      <c r="L194" s="368"/>
      <c r="M194" s="368"/>
      <c r="N194" s="58"/>
      <c r="O194" s="58"/>
      <c r="P194" s="58"/>
      <c r="Q194" s="59"/>
      <c r="R194" s="59"/>
      <c r="S194" s="59"/>
      <c r="T194" s="60" t="str">
        <f t="shared" si="12"/>
        <v/>
      </c>
      <c r="U194" s="807"/>
      <c r="V194" s="807"/>
      <c r="W194" s="807"/>
      <c r="X194" s="807"/>
      <c r="Y194" s="807"/>
      <c r="Z194" s="807"/>
      <c r="AA194" s="807"/>
      <c r="AB194" s="807"/>
      <c r="AC194" s="807"/>
      <c r="AD194" s="807"/>
      <c r="AE194" s="807"/>
      <c r="AF194" s="807"/>
      <c r="AG194" s="807"/>
      <c r="AH194" s="807"/>
      <c r="AI194" s="807"/>
      <c r="AJ194" s="807"/>
      <c r="AK194" s="807"/>
      <c r="AL194" s="807"/>
      <c r="AM194" s="807"/>
      <c r="AN194" s="807"/>
      <c r="AO194" s="807"/>
      <c r="AP194" s="807"/>
      <c r="AQ194" s="108"/>
      <c r="AR194" s="108"/>
      <c r="AS194" s="108"/>
      <c r="AT194" s="108"/>
      <c r="AU194" s="108"/>
      <c r="AV194" s="108"/>
    </row>
    <row r="195" spans="1:48" s="107" customFormat="1" ht="71.25" customHeight="1">
      <c r="A195" s="396"/>
      <c r="B195" s="373"/>
      <c r="C195" s="373"/>
      <c r="D195" s="367"/>
      <c r="E195" s="373"/>
      <c r="F195" s="385"/>
      <c r="G195" s="398"/>
      <c r="H195" s="372"/>
      <c r="I195" s="372"/>
      <c r="J195" s="385"/>
      <c r="K195" s="372"/>
      <c r="L195" s="385"/>
      <c r="M195" s="385"/>
      <c r="N195" s="204"/>
      <c r="O195" s="61"/>
      <c r="P195" s="61"/>
      <c r="Q195" s="62"/>
      <c r="R195" s="62"/>
      <c r="S195" s="62"/>
      <c r="T195" s="63" t="str">
        <f t="shared" si="12"/>
        <v/>
      </c>
      <c r="U195" s="807"/>
      <c r="V195" s="807"/>
      <c r="W195" s="807"/>
      <c r="X195" s="807"/>
      <c r="Y195" s="807"/>
      <c r="Z195" s="807"/>
      <c r="AA195" s="807"/>
      <c r="AB195" s="807"/>
      <c r="AC195" s="807"/>
      <c r="AD195" s="807"/>
      <c r="AE195" s="807"/>
      <c r="AF195" s="807"/>
      <c r="AG195" s="807"/>
      <c r="AH195" s="807"/>
      <c r="AI195" s="807"/>
      <c r="AJ195" s="807"/>
      <c r="AK195" s="807"/>
      <c r="AL195" s="807"/>
      <c r="AM195" s="807"/>
      <c r="AN195" s="807"/>
      <c r="AO195" s="807"/>
      <c r="AP195" s="807"/>
      <c r="AQ195" s="108"/>
      <c r="AR195" s="108"/>
      <c r="AS195" s="108"/>
      <c r="AT195" s="108"/>
      <c r="AU195" s="108"/>
      <c r="AV195" s="108"/>
    </row>
    <row r="196" spans="1:48" s="107" customFormat="1" ht="60" customHeight="1">
      <c r="A196" s="396"/>
      <c r="B196" s="373"/>
      <c r="C196" s="373"/>
      <c r="D196" s="367"/>
      <c r="E196" s="373"/>
      <c r="F196" s="385"/>
      <c r="G196" s="398"/>
      <c r="H196" s="372"/>
      <c r="I196" s="372"/>
      <c r="J196" s="385"/>
      <c r="K196" s="372"/>
      <c r="L196" s="385"/>
      <c r="M196" s="385"/>
      <c r="N196" s="61"/>
      <c r="O196" s="61"/>
      <c r="P196" s="61"/>
      <c r="Q196" s="62"/>
      <c r="R196" s="62"/>
      <c r="S196" s="62"/>
      <c r="T196" s="63" t="str">
        <f t="shared" si="12"/>
        <v/>
      </c>
      <c r="U196" s="807"/>
      <c r="V196" s="807"/>
      <c r="W196" s="807"/>
      <c r="X196" s="807"/>
      <c r="Y196" s="807"/>
      <c r="Z196" s="807"/>
      <c r="AA196" s="807"/>
      <c r="AB196" s="807"/>
      <c r="AC196" s="807"/>
      <c r="AD196" s="807"/>
      <c r="AE196" s="807"/>
      <c r="AF196" s="807"/>
      <c r="AG196" s="807"/>
      <c r="AH196" s="807"/>
      <c r="AI196" s="807"/>
      <c r="AJ196" s="807"/>
      <c r="AK196" s="807"/>
      <c r="AL196" s="807"/>
      <c r="AM196" s="807"/>
      <c r="AN196" s="807"/>
      <c r="AO196" s="807"/>
      <c r="AP196" s="807"/>
      <c r="AQ196" s="108"/>
      <c r="AR196" s="108"/>
      <c r="AS196" s="108"/>
      <c r="AT196" s="108"/>
      <c r="AU196" s="108"/>
      <c r="AV196" s="108"/>
    </row>
    <row r="197" spans="1:48" s="107" customFormat="1" ht="39.75" customHeight="1">
      <c r="A197" s="396"/>
      <c r="B197" s="373"/>
      <c r="C197" s="373"/>
      <c r="D197" s="367"/>
      <c r="E197" s="372" t="s">
        <v>345</v>
      </c>
      <c r="F197" s="385">
        <v>6</v>
      </c>
      <c r="G197" s="385"/>
      <c r="H197" s="372" t="s">
        <v>589</v>
      </c>
      <c r="I197" s="372" t="s">
        <v>590</v>
      </c>
      <c r="J197" s="385">
        <v>7</v>
      </c>
      <c r="K197" s="372" t="s">
        <v>591</v>
      </c>
      <c r="L197" s="385">
        <v>6</v>
      </c>
      <c r="M197" s="385">
        <v>252</v>
      </c>
      <c r="N197" s="61"/>
      <c r="O197" s="58"/>
      <c r="P197" s="58"/>
      <c r="Q197" s="59"/>
      <c r="R197" s="59"/>
      <c r="S197" s="59"/>
      <c r="T197" s="60" t="str">
        <f t="shared" si="12"/>
        <v/>
      </c>
      <c r="U197" s="807"/>
      <c r="V197" s="807"/>
      <c r="W197" s="807"/>
      <c r="X197" s="807"/>
      <c r="Y197" s="807"/>
      <c r="Z197" s="807"/>
      <c r="AA197" s="807"/>
      <c r="AB197" s="807"/>
      <c r="AC197" s="807"/>
      <c r="AD197" s="807"/>
      <c r="AE197" s="807"/>
      <c r="AF197" s="807"/>
      <c r="AG197" s="807"/>
      <c r="AH197" s="807"/>
      <c r="AI197" s="807"/>
      <c r="AJ197" s="807"/>
      <c r="AK197" s="807"/>
      <c r="AL197" s="807"/>
      <c r="AM197" s="807"/>
      <c r="AN197" s="807"/>
      <c r="AO197" s="807"/>
      <c r="AP197" s="807"/>
      <c r="AQ197" s="108"/>
      <c r="AR197" s="108"/>
      <c r="AS197" s="108"/>
      <c r="AT197" s="108"/>
      <c r="AU197" s="108"/>
      <c r="AV197" s="108"/>
    </row>
    <row r="198" spans="1:48" s="107" customFormat="1" ht="38.25" customHeight="1">
      <c r="A198" s="396"/>
      <c r="B198" s="373"/>
      <c r="C198" s="373"/>
      <c r="D198" s="367"/>
      <c r="E198" s="373"/>
      <c r="F198" s="398"/>
      <c r="G198" s="398"/>
      <c r="H198" s="373"/>
      <c r="I198" s="373"/>
      <c r="J198" s="398"/>
      <c r="K198" s="373"/>
      <c r="L198" s="398"/>
      <c r="M198" s="398"/>
      <c r="N198" s="61"/>
      <c r="O198" s="58"/>
      <c r="P198" s="58"/>
      <c r="Q198" s="59"/>
      <c r="R198" s="59"/>
      <c r="S198" s="59"/>
      <c r="T198" s="60" t="str">
        <f t="shared" si="12"/>
        <v/>
      </c>
      <c r="U198" s="807"/>
      <c r="V198" s="807"/>
      <c r="W198" s="807"/>
      <c r="X198" s="807"/>
      <c r="Y198" s="807"/>
      <c r="Z198" s="807"/>
      <c r="AA198" s="807"/>
      <c r="AB198" s="807"/>
      <c r="AC198" s="807"/>
      <c r="AD198" s="807"/>
      <c r="AE198" s="807"/>
      <c r="AF198" s="807"/>
      <c r="AG198" s="807"/>
      <c r="AH198" s="807"/>
      <c r="AI198" s="807"/>
      <c r="AJ198" s="807"/>
      <c r="AK198" s="807"/>
      <c r="AL198" s="807"/>
      <c r="AM198" s="807"/>
      <c r="AN198" s="807"/>
      <c r="AO198" s="807"/>
      <c r="AP198" s="807"/>
      <c r="AQ198" s="108"/>
      <c r="AR198" s="108"/>
      <c r="AS198" s="108"/>
      <c r="AT198" s="108"/>
      <c r="AU198" s="108"/>
      <c r="AV198" s="108"/>
    </row>
    <row r="199" spans="1:48" s="107" customFormat="1" ht="65.25" customHeight="1">
      <c r="A199" s="396"/>
      <c r="B199" s="373"/>
      <c r="C199" s="373"/>
      <c r="D199" s="367"/>
      <c r="E199" s="373"/>
      <c r="F199" s="398"/>
      <c r="G199" s="398"/>
      <c r="H199" s="373"/>
      <c r="I199" s="373"/>
      <c r="J199" s="398"/>
      <c r="K199" s="373"/>
      <c r="L199" s="398"/>
      <c r="M199" s="398"/>
      <c r="N199" s="61"/>
      <c r="O199" s="61"/>
      <c r="P199" s="61"/>
      <c r="Q199" s="62"/>
      <c r="R199" s="62"/>
      <c r="S199" s="62"/>
      <c r="T199" s="63" t="str">
        <f t="shared" si="12"/>
        <v/>
      </c>
      <c r="U199" s="807"/>
      <c r="V199" s="807"/>
      <c r="W199" s="807"/>
      <c r="X199" s="807"/>
      <c r="Y199" s="807"/>
      <c r="Z199" s="807"/>
      <c r="AA199" s="807"/>
      <c r="AB199" s="807"/>
      <c r="AC199" s="807"/>
      <c r="AD199" s="807"/>
      <c r="AE199" s="807"/>
      <c r="AF199" s="807"/>
      <c r="AG199" s="807"/>
      <c r="AH199" s="807"/>
      <c r="AI199" s="807"/>
      <c r="AJ199" s="807"/>
      <c r="AK199" s="807"/>
      <c r="AL199" s="807"/>
      <c r="AM199" s="807"/>
      <c r="AN199" s="807"/>
      <c r="AO199" s="807"/>
      <c r="AP199" s="807"/>
      <c r="AQ199" s="108"/>
      <c r="AR199" s="108"/>
      <c r="AS199" s="108"/>
      <c r="AT199" s="108"/>
      <c r="AU199" s="108"/>
      <c r="AV199" s="108"/>
    </row>
    <row r="200" spans="1:48" s="107" customFormat="1" ht="65.25" customHeight="1">
      <c r="A200" s="396"/>
      <c r="B200" s="373"/>
      <c r="C200" s="373"/>
      <c r="D200" s="6" t="s">
        <v>592</v>
      </c>
      <c r="E200" s="375"/>
      <c r="F200" s="399"/>
      <c r="G200" s="7"/>
      <c r="H200" s="6" t="s">
        <v>593</v>
      </c>
      <c r="I200" s="6" t="s">
        <v>594</v>
      </c>
      <c r="J200" s="7">
        <v>6</v>
      </c>
      <c r="K200" s="6" t="s">
        <v>591</v>
      </c>
      <c r="L200" s="7">
        <v>6</v>
      </c>
      <c r="M200" s="7">
        <f>F197*J200*L200</f>
        <v>216</v>
      </c>
      <c r="N200" s="58"/>
      <c r="O200" s="61"/>
      <c r="P200" s="61"/>
      <c r="Q200" s="62"/>
      <c r="R200" s="62"/>
      <c r="S200" s="62"/>
      <c r="T200" s="63" t="str">
        <f t="shared" si="12"/>
        <v/>
      </c>
      <c r="U200" s="807"/>
      <c r="V200" s="807"/>
      <c r="W200" s="807"/>
      <c r="X200" s="807"/>
      <c r="Y200" s="807"/>
      <c r="Z200" s="807"/>
      <c r="AA200" s="807"/>
      <c r="AB200" s="807"/>
      <c r="AC200" s="807"/>
      <c r="AD200" s="807"/>
      <c r="AE200" s="807"/>
      <c r="AF200" s="807"/>
      <c r="AG200" s="807"/>
      <c r="AH200" s="807"/>
      <c r="AI200" s="807"/>
      <c r="AJ200" s="807"/>
      <c r="AK200" s="807"/>
      <c r="AL200" s="807"/>
      <c r="AM200" s="807"/>
      <c r="AN200" s="807"/>
      <c r="AO200" s="807"/>
      <c r="AP200" s="807"/>
      <c r="AQ200" s="108"/>
      <c r="AR200" s="108"/>
      <c r="AS200" s="108"/>
      <c r="AT200" s="108"/>
      <c r="AU200" s="108"/>
      <c r="AV200" s="108"/>
    </row>
    <row r="201" spans="1:48" s="107" customFormat="1" ht="65.25" customHeight="1">
      <c r="A201" s="396"/>
      <c r="B201" s="373"/>
      <c r="C201" s="373"/>
      <c r="D201" s="367" t="s">
        <v>595</v>
      </c>
      <c r="E201" s="367" t="s">
        <v>345</v>
      </c>
      <c r="F201" s="368">
        <v>8</v>
      </c>
      <c r="G201" s="368"/>
      <c r="H201" s="367" t="s">
        <v>596</v>
      </c>
      <c r="I201" s="367" t="s">
        <v>597</v>
      </c>
      <c r="J201" s="368">
        <v>3</v>
      </c>
      <c r="K201" s="367" t="s">
        <v>598</v>
      </c>
      <c r="L201" s="368">
        <v>8</v>
      </c>
      <c r="M201" s="368">
        <f>L201*J201*F201</f>
        <v>192</v>
      </c>
      <c r="N201" s="266"/>
      <c r="O201" s="58"/>
      <c r="P201" s="128"/>
      <c r="Q201" s="59"/>
      <c r="R201" s="59"/>
      <c r="S201" s="59"/>
      <c r="T201" s="60" t="str">
        <f t="shared" si="12"/>
        <v/>
      </c>
      <c r="U201" s="807"/>
      <c r="V201" s="807"/>
      <c r="W201" s="807"/>
      <c r="X201" s="807"/>
      <c r="Y201" s="807"/>
      <c r="Z201" s="807"/>
      <c r="AA201" s="807"/>
      <c r="AB201" s="807"/>
      <c r="AC201" s="807"/>
      <c r="AD201" s="807"/>
      <c r="AE201" s="807"/>
      <c r="AF201" s="807"/>
      <c r="AG201" s="807"/>
      <c r="AH201" s="807"/>
      <c r="AI201" s="807"/>
      <c r="AJ201" s="807"/>
      <c r="AK201" s="807"/>
      <c r="AL201" s="807"/>
      <c r="AM201" s="807"/>
      <c r="AN201" s="807"/>
      <c r="AO201" s="807"/>
      <c r="AP201" s="807"/>
      <c r="AQ201" s="108"/>
      <c r="AR201" s="108"/>
      <c r="AS201" s="108"/>
      <c r="AT201" s="108"/>
      <c r="AU201" s="108"/>
      <c r="AV201" s="108"/>
    </row>
    <row r="202" spans="1:48" s="107" customFormat="1" ht="65.25" customHeight="1">
      <c r="A202" s="396"/>
      <c r="B202" s="373"/>
      <c r="C202" s="373"/>
      <c r="D202" s="367"/>
      <c r="E202" s="367"/>
      <c r="F202" s="368"/>
      <c r="G202" s="368"/>
      <c r="H202" s="367"/>
      <c r="I202" s="367"/>
      <c r="J202" s="368"/>
      <c r="K202" s="367"/>
      <c r="L202" s="368"/>
      <c r="M202" s="368"/>
      <c r="N202" s="58"/>
      <c r="O202" s="58"/>
      <c r="P202" s="128"/>
      <c r="Q202" s="59"/>
      <c r="R202" s="59"/>
      <c r="S202" s="59"/>
      <c r="T202" s="60" t="str">
        <f t="shared" si="12"/>
        <v/>
      </c>
      <c r="U202" s="807"/>
      <c r="V202" s="807"/>
      <c r="W202" s="807"/>
      <c r="X202" s="807"/>
      <c r="Y202" s="807"/>
      <c r="Z202" s="807"/>
      <c r="AA202" s="807"/>
      <c r="AB202" s="807"/>
      <c r="AC202" s="807"/>
      <c r="AD202" s="807"/>
      <c r="AE202" s="807"/>
      <c r="AF202" s="807"/>
      <c r="AG202" s="807"/>
      <c r="AH202" s="807"/>
      <c r="AI202" s="807"/>
      <c r="AJ202" s="807"/>
      <c r="AK202" s="807"/>
      <c r="AL202" s="807"/>
      <c r="AM202" s="807"/>
      <c r="AN202" s="807"/>
      <c r="AO202" s="807"/>
      <c r="AP202" s="807"/>
      <c r="AQ202" s="108"/>
      <c r="AR202" s="108"/>
      <c r="AS202" s="108"/>
      <c r="AT202" s="108"/>
      <c r="AU202" s="108"/>
      <c r="AV202" s="108"/>
    </row>
    <row r="203" spans="1:48" s="107" customFormat="1" ht="65.25" customHeight="1">
      <c r="A203" s="396"/>
      <c r="B203" s="373"/>
      <c r="C203" s="373"/>
      <c r="D203" s="367"/>
      <c r="E203" s="367"/>
      <c r="F203" s="368"/>
      <c r="G203" s="368"/>
      <c r="H203" s="367"/>
      <c r="I203" s="367"/>
      <c r="J203" s="368"/>
      <c r="K203" s="367"/>
      <c r="L203" s="368"/>
      <c r="M203" s="368"/>
      <c r="N203" s="58"/>
      <c r="O203" s="58"/>
      <c r="P203" s="128"/>
      <c r="Q203" s="59"/>
      <c r="R203" s="59"/>
      <c r="S203" s="59"/>
      <c r="T203" s="60" t="str">
        <f t="shared" si="12"/>
        <v/>
      </c>
      <c r="U203" s="807"/>
      <c r="V203" s="807"/>
      <c r="W203" s="807"/>
      <c r="X203" s="807"/>
      <c r="Y203" s="807"/>
      <c r="Z203" s="807"/>
      <c r="AA203" s="807"/>
      <c r="AB203" s="807"/>
      <c r="AC203" s="807"/>
      <c r="AD203" s="807"/>
      <c r="AE203" s="807"/>
      <c r="AF203" s="807"/>
      <c r="AG203" s="807"/>
      <c r="AH203" s="807"/>
      <c r="AI203" s="807"/>
      <c r="AJ203" s="807"/>
      <c r="AK203" s="807"/>
      <c r="AL203" s="807"/>
      <c r="AM203" s="807"/>
      <c r="AN203" s="807"/>
      <c r="AO203" s="807"/>
      <c r="AP203" s="807"/>
      <c r="AQ203" s="108"/>
      <c r="AR203" s="108"/>
      <c r="AS203" s="108"/>
      <c r="AT203" s="108"/>
      <c r="AU203" s="108"/>
      <c r="AV203" s="108"/>
    </row>
    <row r="204" spans="1:48" s="107" customFormat="1" ht="65.25" customHeight="1">
      <c r="A204" s="396"/>
      <c r="B204" s="373"/>
      <c r="C204" s="373"/>
      <c r="D204" s="372"/>
      <c r="E204" s="372"/>
      <c r="F204" s="385"/>
      <c r="G204" s="385"/>
      <c r="H204" s="372"/>
      <c r="I204" s="372"/>
      <c r="J204" s="385"/>
      <c r="K204" s="372"/>
      <c r="L204" s="385"/>
      <c r="M204" s="385"/>
      <c r="N204" s="61"/>
      <c r="O204" s="61"/>
      <c r="P204" s="129"/>
      <c r="Q204" s="62"/>
      <c r="R204" s="62"/>
      <c r="S204" s="62"/>
      <c r="T204" s="63" t="str">
        <f t="shared" si="12"/>
        <v/>
      </c>
      <c r="U204" s="807"/>
      <c r="V204" s="807"/>
      <c r="W204" s="807"/>
      <c r="X204" s="807"/>
      <c r="Y204" s="807"/>
      <c r="Z204" s="807"/>
      <c r="AA204" s="807"/>
      <c r="AB204" s="807"/>
      <c r="AC204" s="807"/>
      <c r="AD204" s="807"/>
      <c r="AE204" s="807"/>
      <c r="AF204" s="807"/>
      <c r="AG204" s="807"/>
      <c r="AH204" s="807"/>
      <c r="AI204" s="807"/>
      <c r="AJ204" s="807"/>
      <c r="AK204" s="807"/>
      <c r="AL204" s="807"/>
      <c r="AM204" s="807"/>
      <c r="AN204" s="807"/>
      <c r="AO204" s="807"/>
      <c r="AP204" s="807"/>
      <c r="AQ204" s="108"/>
      <c r="AR204" s="108"/>
      <c r="AS204" s="108"/>
      <c r="AT204" s="108"/>
      <c r="AU204" s="108"/>
      <c r="AV204" s="108"/>
    </row>
    <row r="205" spans="1:48" s="107" customFormat="1" ht="130.5" customHeight="1">
      <c r="A205" s="396"/>
      <c r="B205" s="373"/>
      <c r="C205" s="372" t="s">
        <v>599</v>
      </c>
      <c r="D205" s="372" t="s">
        <v>600</v>
      </c>
      <c r="E205" s="372" t="s">
        <v>601</v>
      </c>
      <c r="F205" s="385">
        <v>4</v>
      </c>
      <c r="G205" s="385"/>
      <c r="H205" s="372" t="s">
        <v>602</v>
      </c>
      <c r="I205" s="372" t="s">
        <v>603</v>
      </c>
      <c r="J205" s="385">
        <v>5</v>
      </c>
      <c r="K205" s="372" t="s">
        <v>604</v>
      </c>
      <c r="L205" s="385">
        <v>8</v>
      </c>
      <c r="M205" s="385">
        <f>F205*J205*L205</f>
        <v>160</v>
      </c>
      <c r="N205" s="209"/>
      <c r="O205" s="61"/>
      <c r="P205" s="129"/>
      <c r="Q205" s="62"/>
      <c r="R205" s="62"/>
      <c r="S205" s="62"/>
      <c r="T205" s="63" t="str">
        <f t="shared" si="12"/>
        <v/>
      </c>
      <c r="U205" s="807"/>
      <c r="V205" s="807"/>
      <c r="W205" s="807"/>
      <c r="X205" s="807"/>
      <c r="Y205" s="807"/>
      <c r="Z205" s="807"/>
      <c r="AA205" s="807"/>
      <c r="AB205" s="807"/>
      <c r="AC205" s="807"/>
      <c r="AD205" s="807"/>
      <c r="AE205" s="807"/>
      <c r="AF205" s="807"/>
      <c r="AG205" s="807"/>
      <c r="AH205" s="807"/>
      <c r="AI205" s="807"/>
      <c r="AJ205" s="807"/>
      <c r="AK205" s="807"/>
      <c r="AL205" s="807"/>
      <c r="AM205" s="807"/>
      <c r="AN205" s="807"/>
      <c r="AO205" s="807"/>
      <c r="AP205" s="807"/>
      <c r="AQ205" s="108"/>
      <c r="AR205" s="108"/>
      <c r="AS205" s="108"/>
      <c r="AT205" s="108"/>
      <c r="AU205" s="108"/>
      <c r="AV205" s="108"/>
    </row>
    <row r="206" spans="1:48" s="107" customFormat="1" ht="117.75" customHeight="1" thickBot="1">
      <c r="A206" s="397"/>
      <c r="B206" s="374"/>
      <c r="C206" s="375"/>
      <c r="D206" s="374"/>
      <c r="E206" s="374"/>
      <c r="F206" s="386"/>
      <c r="G206" s="386"/>
      <c r="H206" s="374"/>
      <c r="I206" s="374"/>
      <c r="J206" s="386"/>
      <c r="K206" s="374"/>
      <c r="L206" s="386"/>
      <c r="M206" s="386"/>
      <c r="N206" s="133"/>
      <c r="O206" s="134"/>
      <c r="P206" s="135"/>
      <c r="Q206" s="65"/>
      <c r="R206" s="65"/>
      <c r="S206" s="65"/>
      <c r="T206" s="66" t="str">
        <f t="shared" si="12"/>
        <v/>
      </c>
      <c r="U206" s="807"/>
      <c r="V206" s="807"/>
      <c r="W206" s="807"/>
      <c r="X206" s="807"/>
      <c r="Y206" s="807"/>
      <c r="Z206" s="807"/>
      <c r="AA206" s="807"/>
      <c r="AB206" s="807"/>
      <c r="AC206" s="807"/>
      <c r="AD206" s="807"/>
      <c r="AE206" s="807"/>
      <c r="AF206" s="807"/>
      <c r="AG206" s="807"/>
      <c r="AH206" s="807"/>
      <c r="AI206" s="807"/>
      <c r="AJ206" s="807"/>
      <c r="AK206" s="807"/>
      <c r="AL206" s="807"/>
      <c r="AM206" s="807"/>
      <c r="AN206" s="807"/>
      <c r="AO206" s="807"/>
      <c r="AP206" s="807"/>
      <c r="AQ206" s="108"/>
      <c r="AR206" s="108"/>
      <c r="AS206" s="108"/>
      <c r="AT206" s="108"/>
      <c r="AU206" s="108"/>
      <c r="AV206" s="108"/>
    </row>
    <row r="207" spans="1:48" s="107" customFormat="1" ht="30">
      <c r="A207" s="390">
        <v>13</v>
      </c>
      <c r="B207" s="388" t="s">
        <v>605</v>
      </c>
      <c r="C207" s="375" t="s">
        <v>606</v>
      </c>
      <c r="D207" s="5" t="s">
        <v>607</v>
      </c>
      <c r="E207" s="5" t="s">
        <v>608</v>
      </c>
      <c r="F207" s="43">
        <v>5</v>
      </c>
      <c r="G207" s="43"/>
      <c r="H207" s="5" t="s">
        <v>609</v>
      </c>
      <c r="I207" s="5" t="s">
        <v>610</v>
      </c>
      <c r="J207" s="43">
        <v>2</v>
      </c>
      <c r="K207" s="5" t="s">
        <v>611</v>
      </c>
      <c r="L207" s="43">
        <v>7</v>
      </c>
      <c r="M207" s="43">
        <f>IF(F207="","",F207*J207*L207)</f>
        <v>70</v>
      </c>
      <c r="N207" s="136"/>
      <c r="O207" s="5"/>
      <c r="P207" s="5"/>
      <c r="Q207" s="43"/>
      <c r="R207" s="43"/>
      <c r="S207" s="43"/>
      <c r="T207" s="44"/>
      <c r="U207" s="807"/>
      <c r="V207" s="807"/>
      <c r="W207" s="807"/>
      <c r="X207" s="807"/>
      <c r="Y207" s="807"/>
      <c r="Z207" s="807"/>
      <c r="AA207" s="807"/>
      <c r="AB207" s="807"/>
      <c r="AC207" s="807"/>
      <c r="AD207" s="807"/>
      <c r="AE207" s="807"/>
      <c r="AF207" s="807"/>
      <c r="AG207" s="807"/>
      <c r="AH207" s="807"/>
      <c r="AI207" s="807"/>
      <c r="AJ207" s="807"/>
      <c r="AK207" s="807"/>
      <c r="AL207" s="807"/>
      <c r="AM207" s="807"/>
      <c r="AN207" s="807"/>
      <c r="AO207" s="807"/>
      <c r="AP207" s="807"/>
      <c r="AQ207" s="108"/>
      <c r="AR207" s="108"/>
      <c r="AS207" s="108"/>
      <c r="AT207" s="108"/>
      <c r="AU207" s="108"/>
      <c r="AV207" s="108"/>
    </row>
    <row r="208" spans="1:48" s="107" customFormat="1" ht="30">
      <c r="A208" s="391"/>
      <c r="B208" s="367"/>
      <c r="C208" s="367"/>
      <c r="D208" s="6" t="s">
        <v>612</v>
      </c>
      <c r="E208" s="6" t="s">
        <v>613</v>
      </c>
      <c r="F208" s="7">
        <v>6</v>
      </c>
      <c r="G208" s="7"/>
      <c r="H208" s="6" t="s">
        <v>609</v>
      </c>
      <c r="I208" s="6" t="s">
        <v>610</v>
      </c>
      <c r="J208" s="7">
        <v>2</v>
      </c>
      <c r="K208" s="6" t="s">
        <v>614</v>
      </c>
      <c r="L208" s="7">
        <v>7</v>
      </c>
      <c r="M208" s="7">
        <f>IF(F208="","",F208*J208*L208)</f>
        <v>84</v>
      </c>
      <c r="N208" s="6"/>
      <c r="O208" s="6"/>
      <c r="P208" s="6"/>
      <c r="Q208" s="7"/>
      <c r="R208" s="7"/>
      <c r="S208" s="7"/>
      <c r="T208" s="28"/>
      <c r="U208" s="807"/>
      <c r="V208" s="807"/>
      <c r="W208" s="807"/>
      <c r="X208" s="807"/>
      <c r="Y208" s="807"/>
      <c r="Z208" s="807"/>
      <c r="AA208" s="807"/>
      <c r="AB208" s="807"/>
      <c r="AC208" s="807"/>
      <c r="AD208" s="807"/>
      <c r="AE208" s="807"/>
      <c r="AF208" s="807"/>
      <c r="AG208" s="807"/>
      <c r="AH208" s="807"/>
      <c r="AI208" s="807"/>
      <c r="AJ208" s="807"/>
      <c r="AK208" s="807"/>
      <c r="AL208" s="807"/>
      <c r="AM208" s="807"/>
      <c r="AN208" s="807"/>
      <c r="AO208" s="807"/>
      <c r="AP208" s="807"/>
      <c r="AQ208" s="108"/>
      <c r="AR208" s="108"/>
      <c r="AS208" s="108"/>
      <c r="AT208" s="108"/>
      <c r="AU208" s="108"/>
      <c r="AV208" s="108"/>
    </row>
    <row r="209" spans="1:48" s="107" customFormat="1" ht="30">
      <c r="A209" s="391"/>
      <c r="B209" s="367"/>
      <c r="C209" s="367"/>
      <c r="D209" s="35" t="s">
        <v>615</v>
      </c>
      <c r="E209" s="6" t="s">
        <v>616</v>
      </c>
      <c r="F209" s="7">
        <v>7</v>
      </c>
      <c r="G209" s="7"/>
      <c r="H209" s="6" t="s">
        <v>617</v>
      </c>
      <c r="I209" s="6" t="s">
        <v>194</v>
      </c>
      <c r="J209" s="7">
        <v>3</v>
      </c>
      <c r="K209" s="6" t="s">
        <v>618</v>
      </c>
      <c r="L209" s="7">
        <v>7</v>
      </c>
      <c r="M209" s="7">
        <f>F209*J209*L209</f>
        <v>147</v>
      </c>
      <c r="N209" s="6"/>
      <c r="O209" s="6"/>
      <c r="P209" s="6"/>
      <c r="Q209" s="7"/>
      <c r="R209" s="7"/>
      <c r="S209" s="7"/>
      <c r="T209" s="28"/>
      <c r="U209" s="807"/>
      <c r="V209" s="807"/>
      <c r="W209" s="807"/>
      <c r="X209" s="807"/>
      <c r="Y209" s="807"/>
      <c r="Z209" s="807"/>
      <c r="AA209" s="807"/>
      <c r="AB209" s="807"/>
      <c r="AC209" s="807"/>
      <c r="AD209" s="807"/>
      <c r="AE209" s="807"/>
      <c r="AF209" s="807"/>
      <c r="AG209" s="807"/>
      <c r="AH209" s="807"/>
      <c r="AI209" s="807"/>
      <c r="AJ209" s="807"/>
      <c r="AK209" s="807"/>
      <c r="AL209" s="807"/>
      <c r="AM209" s="807"/>
      <c r="AN209" s="807"/>
      <c r="AO209" s="807"/>
      <c r="AP209" s="807"/>
      <c r="AQ209" s="108"/>
      <c r="AR209" s="108"/>
      <c r="AS209" s="108"/>
      <c r="AT209" s="108"/>
      <c r="AU209" s="108"/>
      <c r="AV209" s="108"/>
    </row>
    <row r="210" spans="1:48" s="107" customFormat="1" ht="39.950000000000003">
      <c r="A210" s="391"/>
      <c r="B210" s="367"/>
      <c r="C210" s="367"/>
      <c r="D210" s="35" t="s">
        <v>619</v>
      </c>
      <c r="E210" s="6" t="s">
        <v>620</v>
      </c>
      <c r="F210" s="7">
        <v>6</v>
      </c>
      <c r="G210" s="7"/>
      <c r="H210" s="6" t="s">
        <v>621</v>
      </c>
      <c r="I210" s="6" t="s">
        <v>622</v>
      </c>
      <c r="J210" s="7">
        <v>3</v>
      </c>
      <c r="K210" s="6" t="s">
        <v>623</v>
      </c>
      <c r="L210" s="7">
        <v>7</v>
      </c>
      <c r="M210" s="7">
        <f>F210*J210*L210</f>
        <v>126</v>
      </c>
      <c r="N210" s="6"/>
      <c r="O210" s="6"/>
      <c r="P210" s="6"/>
      <c r="Q210" s="7"/>
      <c r="R210" s="7"/>
      <c r="S210" s="7"/>
      <c r="T210" s="28"/>
      <c r="U210" s="807"/>
      <c r="V210" s="807"/>
      <c r="W210" s="807"/>
      <c r="X210" s="807"/>
      <c r="Y210" s="807"/>
      <c r="Z210" s="807"/>
      <c r="AA210" s="807"/>
      <c r="AB210" s="807"/>
      <c r="AC210" s="807"/>
      <c r="AD210" s="807"/>
      <c r="AE210" s="807"/>
      <c r="AF210" s="807"/>
      <c r="AG210" s="807"/>
      <c r="AH210" s="807"/>
      <c r="AI210" s="807"/>
      <c r="AJ210" s="807"/>
      <c r="AK210" s="807"/>
      <c r="AL210" s="807"/>
      <c r="AM210" s="807"/>
      <c r="AN210" s="807"/>
      <c r="AO210" s="807"/>
      <c r="AP210" s="807"/>
      <c r="AQ210" s="108"/>
      <c r="AR210" s="108"/>
      <c r="AS210" s="108"/>
      <c r="AT210" s="108"/>
      <c r="AU210" s="108"/>
      <c r="AV210" s="108"/>
    </row>
    <row r="211" spans="1:48" s="107" customFormat="1" ht="67.5" customHeight="1">
      <c r="A211" s="392"/>
      <c r="B211" s="372"/>
      <c r="C211" s="372"/>
      <c r="D211" s="372" t="s">
        <v>624</v>
      </c>
      <c r="E211" s="372" t="s">
        <v>616</v>
      </c>
      <c r="F211" s="385">
        <v>7</v>
      </c>
      <c r="G211" s="385"/>
      <c r="H211" s="372" t="s">
        <v>625</v>
      </c>
      <c r="I211" s="372" t="s">
        <v>626</v>
      </c>
      <c r="J211" s="385">
        <v>3</v>
      </c>
      <c r="K211" s="372" t="s">
        <v>627</v>
      </c>
      <c r="L211" s="385">
        <v>7</v>
      </c>
      <c r="M211" s="385">
        <f>F211*J211*L211</f>
        <v>147</v>
      </c>
      <c r="N211" s="24"/>
      <c r="O211" s="24"/>
      <c r="P211" s="24"/>
      <c r="Q211" s="25"/>
      <c r="R211" s="25"/>
      <c r="S211" s="25"/>
      <c r="T211" s="26">
        <f>S211*R211*Q211</f>
        <v>0</v>
      </c>
      <c r="U211" s="807"/>
      <c r="V211" s="807"/>
      <c r="W211" s="807"/>
      <c r="X211" s="807"/>
      <c r="Y211" s="807"/>
      <c r="Z211" s="807"/>
      <c r="AA211" s="807"/>
      <c r="AB211" s="807"/>
      <c r="AC211" s="807"/>
      <c r="AD211" s="807"/>
      <c r="AE211" s="807"/>
      <c r="AF211" s="807"/>
      <c r="AG211" s="807"/>
      <c r="AH211" s="807"/>
      <c r="AI211" s="807"/>
      <c r="AJ211" s="807"/>
      <c r="AK211" s="807"/>
      <c r="AL211" s="807"/>
      <c r="AM211" s="807"/>
      <c r="AN211" s="807"/>
      <c r="AO211" s="807"/>
      <c r="AP211" s="807"/>
      <c r="AQ211" s="108"/>
      <c r="AR211" s="108"/>
      <c r="AS211" s="108"/>
      <c r="AT211" s="108"/>
      <c r="AU211" s="108"/>
      <c r="AV211" s="108"/>
    </row>
    <row r="212" spans="1:48" s="107" customFormat="1" ht="12.95" thickBot="1">
      <c r="A212" s="393"/>
      <c r="B212" s="394"/>
      <c r="C212" s="394"/>
      <c r="D212" s="374"/>
      <c r="E212" s="374"/>
      <c r="F212" s="386"/>
      <c r="G212" s="386"/>
      <c r="H212" s="374"/>
      <c r="I212" s="374"/>
      <c r="J212" s="386"/>
      <c r="K212" s="374"/>
      <c r="L212" s="386"/>
      <c r="M212" s="386"/>
      <c r="N212" s="10"/>
      <c r="O212" s="10"/>
      <c r="P212" s="10"/>
      <c r="Q212" s="9"/>
      <c r="R212" s="9"/>
      <c r="S212" s="9"/>
      <c r="T212" s="12">
        <f>S212*R212*Q212</f>
        <v>0</v>
      </c>
      <c r="U212" s="807"/>
      <c r="V212" s="807"/>
      <c r="W212" s="807"/>
      <c r="X212" s="807"/>
      <c r="Y212" s="807"/>
      <c r="Z212" s="807"/>
      <c r="AA212" s="807"/>
      <c r="AB212" s="807"/>
      <c r="AC212" s="807"/>
      <c r="AD212" s="807"/>
      <c r="AE212" s="807"/>
      <c r="AF212" s="807"/>
      <c r="AG212" s="807"/>
      <c r="AH212" s="807"/>
      <c r="AI212" s="807"/>
      <c r="AJ212" s="807"/>
      <c r="AK212" s="807"/>
      <c r="AL212" s="807"/>
      <c r="AM212" s="807"/>
      <c r="AN212" s="807"/>
      <c r="AO212" s="807"/>
      <c r="AP212" s="807"/>
      <c r="AQ212" s="108"/>
      <c r="AR212" s="108"/>
      <c r="AS212" s="108"/>
      <c r="AT212" s="108"/>
      <c r="AU212" s="108"/>
      <c r="AV212" s="108"/>
    </row>
    <row r="213" spans="1:48" s="107" customFormat="1" ht="20.100000000000001">
      <c r="A213" s="390">
        <v>14</v>
      </c>
      <c r="B213" s="388" t="s">
        <v>628</v>
      </c>
      <c r="C213" s="388" t="s">
        <v>629</v>
      </c>
      <c r="D213" s="389" t="s">
        <v>630</v>
      </c>
      <c r="E213" s="388" t="s">
        <v>631</v>
      </c>
      <c r="F213" s="387">
        <v>7</v>
      </c>
      <c r="G213" s="387"/>
      <c r="H213" s="5" t="s">
        <v>632</v>
      </c>
      <c r="I213" s="388" t="s">
        <v>545</v>
      </c>
      <c r="J213" s="43">
        <v>3</v>
      </c>
      <c r="K213" s="388" t="s">
        <v>633</v>
      </c>
      <c r="L213" s="387">
        <v>7</v>
      </c>
      <c r="M213" s="43">
        <f>F213*J213*L213</f>
        <v>147</v>
      </c>
      <c r="N213" s="5"/>
      <c r="O213" s="5"/>
      <c r="P213" s="5"/>
      <c r="Q213" s="43"/>
      <c r="R213" s="43"/>
      <c r="S213" s="43"/>
      <c r="T213" s="44">
        <f>Q213*R213*S213</f>
        <v>0</v>
      </c>
      <c r="U213" s="807"/>
      <c r="V213" s="807"/>
      <c r="W213" s="807"/>
      <c r="X213" s="807"/>
      <c r="Y213" s="807"/>
      <c r="Z213" s="807"/>
      <c r="AA213" s="807"/>
      <c r="AB213" s="807"/>
      <c r="AC213" s="807"/>
      <c r="AD213" s="807"/>
      <c r="AE213" s="807"/>
      <c r="AF213" s="807"/>
      <c r="AG213" s="807"/>
      <c r="AH213" s="807"/>
      <c r="AI213" s="807"/>
      <c r="AJ213" s="807"/>
      <c r="AK213" s="807"/>
      <c r="AL213" s="807"/>
      <c r="AM213" s="807"/>
      <c r="AN213" s="807"/>
      <c r="AO213" s="807"/>
      <c r="AP213" s="807"/>
      <c r="AQ213" s="108"/>
      <c r="AR213" s="108"/>
      <c r="AS213" s="108"/>
      <c r="AT213" s="108"/>
      <c r="AU213" s="108"/>
      <c r="AV213" s="108"/>
    </row>
    <row r="214" spans="1:48" s="107" customFormat="1" ht="39.950000000000003">
      <c r="A214" s="391"/>
      <c r="B214" s="367"/>
      <c r="C214" s="367"/>
      <c r="D214" s="373"/>
      <c r="E214" s="367"/>
      <c r="F214" s="368"/>
      <c r="G214" s="368"/>
      <c r="H214" s="6" t="s">
        <v>634</v>
      </c>
      <c r="I214" s="367"/>
      <c r="J214" s="7">
        <v>4</v>
      </c>
      <c r="K214" s="367"/>
      <c r="L214" s="368"/>
      <c r="M214" s="7">
        <f>F213*J214*L213</f>
        <v>196</v>
      </c>
      <c r="N214" s="6"/>
      <c r="O214" s="6"/>
      <c r="P214" s="6"/>
      <c r="Q214" s="7"/>
      <c r="R214" s="7"/>
      <c r="S214" s="7"/>
      <c r="T214" s="28">
        <f>Q214*R214*S214</f>
        <v>0</v>
      </c>
      <c r="U214" s="807"/>
      <c r="V214" s="807"/>
      <c r="W214" s="807"/>
      <c r="X214" s="807"/>
      <c r="Y214" s="807"/>
      <c r="Z214" s="807"/>
      <c r="AA214" s="807"/>
      <c r="AB214" s="807"/>
      <c r="AC214" s="807"/>
      <c r="AD214" s="807"/>
      <c r="AE214" s="807"/>
      <c r="AF214" s="807"/>
      <c r="AG214" s="807"/>
      <c r="AH214" s="807"/>
      <c r="AI214" s="807"/>
      <c r="AJ214" s="807"/>
      <c r="AK214" s="807"/>
      <c r="AL214" s="807"/>
      <c r="AM214" s="807"/>
      <c r="AN214" s="807"/>
      <c r="AO214" s="807"/>
      <c r="AP214" s="807"/>
      <c r="AQ214" s="108"/>
      <c r="AR214" s="108"/>
      <c r="AS214" s="108"/>
      <c r="AT214" s="108"/>
      <c r="AU214" s="108"/>
      <c r="AV214" s="108"/>
    </row>
    <row r="215" spans="1:48" s="107" customFormat="1" ht="20.100000000000001">
      <c r="A215" s="391"/>
      <c r="B215" s="367"/>
      <c r="C215" s="367"/>
      <c r="D215" s="375"/>
      <c r="E215" s="367"/>
      <c r="F215" s="368"/>
      <c r="G215" s="368"/>
      <c r="H215" s="6" t="s">
        <v>635</v>
      </c>
      <c r="I215" s="6" t="s">
        <v>636</v>
      </c>
      <c r="J215" s="7">
        <v>4</v>
      </c>
      <c r="K215" s="367"/>
      <c r="L215" s="368"/>
      <c r="M215" s="7">
        <f>F213*J215*L213</f>
        <v>196</v>
      </c>
      <c r="N215" s="6"/>
      <c r="O215" s="6"/>
      <c r="P215" s="6"/>
      <c r="Q215" s="7"/>
      <c r="R215" s="7"/>
      <c r="S215" s="7"/>
      <c r="T215" s="28"/>
      <c r="U215" s="807"/>
      <c r="V215" s="807"/>
      <c r="W215" s="807"/>
      <c r="X215" s="807"/>
      <c r="Y215" s="807"/>
      <c r="Z215" s="807"/>
      <c r="AA215" s="807"/>
      <c r="AB215" s="807"/>
      <c r="AC215" s="807"/>
      <c r="AD215" s="807"/>
      <c r="AE215" s="807"/>
      <c r="AF215" s="807"/>
      <c r="AG215" s="807"/>
      <c r="AH215" s="807"/>
      <c r="AI215" s="807"/>
      <c r="AJ215" s="807"/>
      <c r="AK215" s="807"/>
      <c r="AL215" s="807"/>
      <c r="AM215" s="807"/>
      <c r="AN215" s="807"/>
      <c r="AO215" s="807"/>
      <c r="AP215" s="807"/>
      <c r="AQ215" s="108"/>
      <c r="AR215" s="108"/>
      <c r="AS215" s="108"/>
      <c r="AT215" s="108"/>
      <c r="AU215" s="108"/>
      <c r="AV215" s="108"/>
    </row>
    <row r="216" spans="1:48" s="107" customFormat="1" ht="50.1">
      <c r="A216" s="391"/>
      <c r="B216" s="367"/>
      <c r="C216" s="367"/>
      <c r="D216" s="13" t="s">
        <v>637</v>
      </c>
      <c r="E216" s="6" t="s">
        <v>638</v>
      </c>
      <c r="F216" s="7">
        <v>7</v>
      </c>
      <c r="G216" s="7"/>
      <c r="H216" s="6" t="s">
        <v>639</v>
      </c>
      <c r="I216" s="6" t="s">
        <v>334</v>
      </c>
      <c r="J216" s="7">
        <v>4</v>
      </c>
      <c r="K216" s="6" t="s">
        <v>204</v>
      </c>
      <c r="L216" s="7">
        <v>7</v>
      </c>
      <c r="M216" s="7">
        <f>F216*J216*L216</f>
        <v>196</v>
      </c>
      <c r="N216" s="6" t="s">
        <v>640</v>
      </c>
      <c r="O216" s="6" t="s">
        <v>641</v>
      </c>
      <c r="P216" s="31">
        <v>45769</v>
      </c>
      <c r="Q216" s="7">
        <v>7</v>
      </c>
      <c r="R216" s="7">
        <v>3</v>
      </c>
      <c r="S216" s="7">
        <v>7</v>
      </c>
      <c r="T216" s="28">
        <f t="shared" ref="T216:T222" si="13">Q216*R216*S216</f>
        <v>147</v>
      </c>
      <c r="U216" s="807"/>
      <c r="V216" s="807"/>
      <c r="W216" s="807"/>
      <c r="X216" s="807"/>
      <c r="Y216" s="807"/>
      <c r="Z216" s="807"/>
      <c r="AA216" s="807"/>
      <c r="AB216" s="807"/>
      <c r="AC216" s="807"/>
      <c r="AD216" s="807"/>
      <c r="AE216" s="807"/>
      <c r="AF216" s="807"/>
      <c r="AG216" s="807"/>
      <c r="AH216" s="807"/>
      <c r="AI216" s="807"/>
      <c r="AJ216" s="807"/>
      <c r="AK216" s="807"/>
      <c r="AL216" s="807"/>
      <c r="AM216" s="807"/>
      <c r="AN216" s="807"/>
      <c r="AO216" s="807"/>
      <c r="AP216" s="807"/>
      <c r="AQ216" s="108"/>
      <c r="AR216" s="108"/>
      <c r="AS216" s="108"/>
      <c r="AT216" s="108"/>
      <c r="AU216" s="108"/>
      <c r="AV216" s="108"/>
    </row>
    <row r="217" spans="1:48" s="107" customFormat="1" ht="30">
      <c r="A217" s="391"/>
      <c r="B217" s="367"/>
      <c r="C217" s="367"/>
      <c r="D217" s="6" t="s">
        <v>642</v>
      </c>
      <c r="E217" s="6" t="s">
        <v>643</v>
      </c>
      <c r="F217" s="7">
        <v>5</v>
      </c>
      <c r="G217" s="7"/>
      <c r="H217" s="6" t="s">
        <v>644</v>
      </c>
      <c r="I217" s="6" t="s">
        <v>645</v>
      </c>
      <c r="J217" s="7">
        <v>4</v>
      </c>
      <c r="K217" s="6" t="s">
        <v>646</v>
      </c>
      <c r="L217" s="7">
        <v>7</v>
      </c>
      <c r="M217" s="7">
        <f>F217*J217*L217</f>
        <v>140</v>
      </c>
      <c r="N217" s="6"/>
      <c r="O217" s="6"/>
      <c r="P217" s="6"/>
      <c r="Q217" s="7"/>
      <c r="R217" s="7"/>
      <c r="S217" s="7"/>
      <c r="T217" s="28">
        <f t="shared" si="13"/>
        <v>0</v>
      </c>
      <c r="U217" s="807"/>
      <c r="V217" s="807"/>
      <c r="W217" s="807"/>
      <c r="X217" s="807"/>
      <c r="Y217" s="807"/>
      <c r="Z217" s="807"/>
      <c r="AA217" s="807"/>
      <c r="AB217" s="807"/>
      <c r="AC217" s="807"/>
      <c r="AD217" s="807"/>
      <c r="AE217" s="807"/>
      <c r="AF217" s="807"/>
      <c r="AG217" s="807"/>
      <c r="AH217" s="807"/>
      <c r="AI217" s="807"/>
      <c r="AJ217" s="807"/>
      <c r="AK217" s="807"/>
      <c r="AL217" s="807"/>
      <c r="AM217" s="807"/>
      <c r="AN217" s="807"/>
      <c r="AO217" s="807"/>
      <c r="AP217" s="807"/>
      <c r="AQ217" s="108"/>
      <c r="AR217" s="108"/>
      <c r="AS217" s="108"/>
      <c r="AT217" s="108"/>
      <c r="AU217" s="108"/>
      <c r="AV217" s="108"/>
    </row>
    <row r="218" spans="1:48" s="107" customFormat="1" ht="20.100000000000001">
      <c r="A218" s="391"/>
      <c r="B218" s="367"/>
      <c r="C218" s="367" t="s">
        <v>629</v>
      </c>
      <c r="D218" s="6" t="s">
        <v>647</v>
      </c>
      <c r="E218" s="367" t="s">
        <v>648</v>
      </c>
      <c r="F218" s="368">
        <v>7</v>
      </c>
      <c r="G218" s="368"/>
      <c r="H218" s="367" t="s">
        <v>649</v>
      </c>
      <c r="I218" s="367" t="s">
        <v>532</v>
      </c>
      <c r="J218" s="368">
        <v>4</v>
      </c>
      <c r="K218" s="367" t="s">
        <v>650</v>
      </c>
      <c r="L218" s="368">
        <v>7</v>
      </c>
      <c r="M218" s="368">
        <f>F218*J218*L218</f>
        <v>196</v>
      </c>
      <c r="N218" s="6"/>
      <c r="O218" s="6"/>
      <c r="P218" s="6"/>
      <c r="Q218" s="7"/>
      <c r="R218" s="7"/>
      <c r="S218" s="7"/>
      <c r="T218" s="28">
        <f t="shared" si="13"/>
        <v>0</v>
      </c>
      <c r="U218" s="807"/>
      <c r="V218" s="807"/>
      <c r="W218" s="807"/>
      <c r="X218" s="807"/>
      <c r="Y218" s="807"/>
      <c r="Z218" s="807"/>
      <c r="AA218" s="807"/>
      <c r="AB218" s="807"/>
      <c r="AC218" s="807"/>
      <c r="AD218" s="807"/>
      <c r="AE218" s="807"/>
      <c r="AF218" s="807"/>
      <c r="AG218" s="807"/>
      <c r="AH218" s="807"/>
      <c r="AI218" s="807"/>
      <c r="AJ218" s="807"/>
      <c r="AK218" s="807"/>
      <c r="AL218" s="807"/>
      <c r="AM218" s="807"/>
      <c r="AN218" s="807"/>
      <c r="AO218" s="807"/>
      <c r="AP218" s="807"/>
      <c r="AQ218" s="108"/>
      <c r="AR218" s="108"/>
      <c r="AS218" s="108"/>
      <c r="AT218" s="108"/>
      <c r="AU218" s="108"/>
      <c r="AV218" s="108"/>
    </row>
    <row r="219" spans="1:48" s="107" customFormat="1" ht="20.100000000000001">
      <c r="A219" s="391"/>
      <c r="B219" s="367"/>
      <c r="C219" s="367"/>
      <c r="D219" s="6" t="s">
        <v>651</v>
      </c>
      <c r="E219" s="367"/>
      <c r="F219" s="368"/>
      <c r="G219" s="368"/>
      <c r="H219" s="367"/>
      <c r="I219" s="367"/>
      <c r="J219" s="368"/>
      <c r="K219" s="367"/>
      <c r="L219" s="368"/>
      <c r="M219" s="368"/>
      <c r="N219" s="6"/>
      <c r="O219" s="6"/>
      <c r="P219" s="6"/>
      <c r="Q219" s="7"/>
      <c r="R219" s="7"/>
      <c r="S219" s="7"/>
      <c r="T219" s="28">
        <f t="shared" si="13"/>
        <v>0</v>
      </c>
      <c r="U219" s="807"/>
      <c r="V219" s="807"/>
      <c r="W219" s="807"/>
      <c r="X219" s="807"/>
      <c r="Y219" s="807"/>
      <c r="Z219" s="807"/>
      <c r="AA219" s="807"/>
      <c r="AB219" s="807"/>
      <c r="AC219" s="807"/>
      <c r="AD219" s="807"/>
      <c r="AE219" s="807"/>
      <c r="AF219" s="807"/>
      <c r="AG219" s="807"/>
      <c r="AH219" s="807"/>
      <c r="AI219" s="807"/>
      <c r="AJ219" s="807"/>
      <c r="AK219" s="807"/>
      <c r="AL219" s="807"/>
      <c r="AM219" s="807"/>
      <c r="AN219" s="807"/>
      <c r="AO219" s="807"/>
      <c r="AP219" s="807"/>
      <c r="AQ219" s="108"/>
      <c r="AR219" s="108"/>
      <c r="AS219" s="108"/>
      <c r="AT219" s="108"/>
      <c r="AU219" s="108"/>
      <c r="AV219" s="108"/>
    </row>
    <row r="220" spans="1:48" s="107" customFormat="1">
      <c r="A220" s="391"/>
      <c r="B220" s="367"/>
      <c r="C220" s="367"/>
      <c r="D220" s="372" t="s">
        <v>652</v>
      </c>
      <c r="E220" s="367"/>
      <c r="F220" s="368"/>
      <c r="G220" s="368"/>
      <c r="H220" s="367"/>
      <c r="I220" s="367"/>
      <c r="J220" s="368"/>
      <c r="K220" s="367"/>
      <c r="L220" s="368"/>
      <c r="M220" s="368"/>
      <c r="N220" s="6"/>
      <c r="O220" s="6"/>
      <c r="P220" s="6"/>
      <c r="Q220" s="7"/>
      <c r="R220" s="7"/>
      <c r="S220" s="7"/>
      <c r="T220" s="28">
        <f t="shared" si="13"/>
        <v>0</v>
      </c>
      <c r="U220" s="807"/>
      <c r="V220" s="807"/>
      <c r="W220" s="807"/>
      <c r="X220" s="807"/>
      <c r="Y220" s="807"/>
      <c r="Z220" s="807"/>
      <c r="AA220" s="807"/>
      <c r="AB220" s="807"/>
      <c r="AC220" s="807"/>
      <c r="AD220" s="807"/>
      <c r="AE220" s="807"/>
      <c r="AF220" s="807"/>
      <c r="AG220" s="807"/>
      <c r="AH220" s="807"/>
      <c r="AI220" s="807"/>
      <c r="AJ220" s="807"/>
      <c r="AK220" s="807"/>
      <c r="AL220" s="807"/>
      <c r="AM220" s="807"/>
      <c r="AN220" s="807"/>
      <c r="AO220" s="807"/>
      <c r="AP220" s="807"/>
      <c r="AQ220" s="108"/>
      <c r="AR220" s="108"/>
      <c r="AS220" s="108"/>
      <c r="AT220" s="108"/>
      <c r="AU220" s="108"/>
      <c r="AV220" s="108"/>
    </row>
    <row r="221" spans="1:48" s="107" customFormat="1" ht="76.5" customHeight="1">
      <c r="A221" s="391"/>
      <c r="B221" s="367"/>
      <c r="C221" s="367"/>
      <c r="D221" s="375"/>
      <c r="E221" s="367"/>
      <c r="F221" s="368"/>
      <c r="G221" s="368"/>
      <c r="H221" s="367"/>
      <c r="I221" s="367"/>
      <c r="J221" s="368"/>
      <c r="K221" s="367"/>
      <c r="L221" s="368"/>
      <c r="M221" s="368"/>
      <c r="N221" s="6"/>
      <c r="O221" s="6"/>
      <c r="P221" s="6"/>
      <c r="Q221" s="7"/>
      <c r="R221" s="7"/>
      <c r="S221" s="7"/>
      <c r="T221" s="28">
        <f t="shared" si="13"/>
        <v>0</v>
      </c>
      <c r="U221" s="807"/>
      <c r="V221" s="807"/>
      <c r="W221" s="807"/>
      <c r="X221" s="807"/>
      <c r="Y221" s="807"/>
      <c r="Z221" s="807"/>
      <c r="AA221" s="807"/>
      <c r="AB221" s="807"/>
      <c r="AC221" s="807"/>
      <c r="AD221" s="807"/>
      <c r="AE221" s="807"/>
      <c r="AF221" s="807"/>
      <c r="AG221" s="807"/>
      <c r="AH221" s="807"/>
      <c r="AI221" s="807"/>
      <c r="AJ221" s="807"/>
      <c r="AK221" s="807"/>
      <c r="AL221" s="807"/>
      <c r="AM221" s="807"/>
      <c r="AN221" s="807"/>
      <c r="AO221" s="807"/>
      <c r="AP221" s="807"/>
      <c r="AQ221" s="108"/>
      <c r="AR221" s="108"/>
      <c r="AS221" s="108"/>
      <c r="AT221" s="108"/>
      <c r="AU221" s="108"/>
      <c r="AV221" s="108"/>
    </row>
    <row r="222" spans="1:48" s="107" customFormat="1" ht="30">
      <c r="A222" s="392"/>
      <c r="B222" s="372"/>
      <c r="C222" s="372"/>
      <c r="D222" s="24" t="s">
        <v>653</v>
      </c>
      <c r="E222" s="24" t="s">
        <v>654</v>
      </c>
      <c r="F222" s="25">
        <v>6</v>
      </c>
      <c r="G222" s="25"/>
      <c r="H222" s="24" t="s">
        <v>655</v>
      </c>
      <c r="I222" s="24" t="s">
        <v>532</v>
      </c>
      <c r="J222" s="25">
        <v>3</v>
      </c>
      <c r="K222" s="24" t="s">
        <v>656</v>
      </c>
      <c r="L222" s="25">
        <v>6</v>
      </c>
      <c r="M222" s="25">
        <f>F222*J222*L222</f>
        <v>108</v>
      </c>
      <c r="N222" s="24"/>
      <c r="O222" s="24"/>
      <c r="P222" s="24"/>
      <c r="Q222" s="25"/>
      <c r="R222" s="25"/>
      <c r="S222" s="25"/>
      <c r="T222" s="26">
        <f t="shared" si="13"/>
        <v>0</v>
      </c>
      <c r="U222" s="807"/>
      <c r="V222" s="807"/>
      <c r="W222" s="807"/>
      <c r="X222" s="807"/>
      <c r="Y222" s="807"/>
      <c r="Z222" s="807"/>
      <c r="AA222" s="807"/>
      <c r="AB222" s="807"/>
      <c r="AC222" s="807"/>
      <c r="AD222" s="807"/>
      <c r="AE222" s="807"/>
      <c r="AF222" s="807"/>
      <c r="AG222" s="807"/>
      <c r="AH222" s="807"/>
      <c r="AI222" s="807"/>
      <c r="AJ222" s="807"/>
      <c r="AK222" s="807"/>
      <c r="AL222" s="807"/>
      <c r="AM222" s="807"/>
      <c r="AN222" s="807"/>
      <c r="AO222" s="807"/>
      <c r="AP222" s="807"/>
      <c r="AQ222" s="108"/>
      <c r="AR222" s="108"/>
      <c r="AS222" s="108"/>
      <c r="AT222" s="108"/>
      <c r="AU222" s="108"/>
      <c r="AV222" s="108"/>
    </row>
    <row r="223" spans="1:48" s="107" customFormat="1" ht="30">
      <c r="A223" s="384">
        <v>15</v>
      </c>
      <c r="B223" s="367" t="s">
        <v>657</v>
      </c>
      <c r="C223" s="367" t="s">
        <v>658</v>
      </c>
      <c r="D223" s="368" t="s">
        <v>659</v>
      </c>
      <c r="E223" s="7" t="s">
        <v>660</v>
      </c>
      <c r="F223" s="7">
        <v>5</v>
      </c>
      <c r="G223" s="6"/>
      <c r="H223" s="7" t="s">
        <v>661</v>
      </c>
      <c r="I223" s="6" t="s">
        <v>662</v>
      </c>
      <c r="J223" s="7">
        <v>4</v>
      </c>
      <c r="K223" s="367" t="s">
        <v>663</v>
      </c>
      <c r="L223" s="368">
        <v>7</v>
      </c>
      <c r="M223" s="8">
        <f>L223*J223*F223</f>
        <v>140</v>
      </c>
      <c r="N223" s="6"/>
      <c r="O223" s="7"/>
      <c r="P223" s="7"/>
      <c r="Q223" s="7"/>
      <c r="R223" s="7"/>
      <c r="S223" s="7"/>
      <c r="T223" s="7"/>
      <c r="U223" s="807"/>
      <c r="V223" s="807"/>
      <c r="W223" s="807"/>
      <c r="X223" s="807"/>
      <c r="Y223" s="807"/>
      <c r="Z223" s="807"/>
      <c r="AA223" s="807"/>
      <c r="AB223" s="807"/>
      <c r="AC223" s="807"/>
      <c r="AD223" s="807"/>
      <c r="AE223" s="807"/>
      <c r="AF223" s="807"/>
      <c r="AG223" s="807"/>
      <c r="AH223" s="807"/>
      <c r="AI223" s="807"/>
      <c r="AJ223" s="807"/>
      <c r="AK223" s="807"/>
      <c r="AL223" s="807"/>
      <c r="AM223" s="807"/>
      <c r="AN223" s="807"/>
      <c r="AO223" s="807"/>
      <c r="AP223" s="807"/>
      <c r="AQ223" s="108"/>
      <c r="AR223" s="108"/>
      <c r="AS223" s="108"/>
      <c r="AT223" s="108"/>
      <c r="AU223" s="108"/>
      <c r="AV223" s="108"/>
    </row>
    <row r="224" spans="1:48" s="107" customFormat="1" ht="30">
      <c r="A224" s="384"/>
      <c r="B224" s="367"/>
      <c r="C224" s="367"/>
      <c r="D224" s="368"/>
      <c r="E224" s="6" t="s">
        <v>664</v>
      </c>
      <c r="F224" s="7">
        <v>5</v>
      </c>
      <c r="G224" s="7"/>
      <c r="H224" s="6" t="s">
        <v>665</v>
      </c>
      <c r="I224" s="6" t="s">
        <v>666</v>
      </c>
      <c r="J224" s="7">
        <v>3</v>
      </c>
      <c r="K224" s="367"/>
      <c r="L224" s="368"/>
      <c r="M224" s="7">
        <f>L223*J224*F224</f>
        <v>105</v>
      </c>
      <c r="N224" s="6"/>
      <c r="O224" s="6"/>
      <c r="P224" s="6"/>
      <c r="Q224" s="7"/>
      <c r="R224" s="7"/>
      <c r="S224" s="7"/>
      <c r="T224" s="7"/>
      <c r="U224" s="807"/>
      <c r="V224" s="807"/>
      <c r="W224" s="807"/>
      <c r="X224" s="807"/>
      <c r="Y224" s="807"/>
      <c r="Z224" s="807"/>
      <c r="AA224" s="807"/>
      <c r="AB224" s="807"/>
      <c r="AC224" s="807"/>
      <c r="AD224" s="807"/>
      <c r="AE224" s="807"/>
      <c r="AF224" s="807"/>
      <c r="AG224" s="807"/>
      <c r="AH224" s="807"/>
      <c r="AI224" s="807"/>
      <c r="AJ224" s="807"/>
      <c r="AK224" s="807"/>
      <c r="AL224" s="807"/>
      <c r="AM224" s="807"/>
      <c r="AN224" s="807"/>
      <c r="AO224" s="807"/>
      <c r="AP224" s="807"/>
      <c r="AQ224" s="108"/>
      <c r="AR224" s="108"/>
      <c r="AS224" s="108"/>
      <c r="AT224" s="108"/>
      <c r="AU224" s="108"/>
      <c r="AV224" s="108"/>
    </row>
    <row r="225" spans="1:48" s="107" customFormat="1" ht="30">
      <c r="A225" s="384"/>
      <c r="B225" s="367"/>
      <c r="C225" s="367"/>
      <c r="D225" s="367" t="s">
        <v>667</v>
      </c>
      <c r="E225" s="367" t="s">
        <v>668</v>
      </c>
      <c r="F225" s="368">
        <v>8</v>
      </c>
      <c r="G225" s="368"/>
      <c r="H225" s="6" t="s">
        <v>669</v>
      </c>
      <c r="I225" s="7" t="s">
        <v>670</v>
      </c>
      <c r="J225" s="7">
        <v>3</v>
      </c>
      <c r="K225" s="368" t="s">
        <v>671</v>
      </c>
      <c r="L225" s="368">
        <v>5</v>
      </c>
      <c r="M225" s="8">
        <f>L225*J225*F225</f>
        <v>120</v>
      </c>
      <c r="N225" s="6"/>
      <c r="O225" s="6"/>
      <c r="P225" s="7"/>
      <c r="Q225" s="7"/>
      <c r="R225" s="7"/>
      <c r="S225" s="7"/>
      <c r="T225" s="7"/>
      <c r="U225" s="807"/>
      <c r="V225" s="807"/>
      <c r="W225" s="807"/>
      <c r="X225" s="807"/>
      <c r="Y225" s="807"/>
      <c r="Z225" s="807"/>
      <c r="AA225" s="807"/>
      <c r="AB225" s="807"/>
      <c r="AC225" s="807"/>
      <c r="AD225" s="807"/>
      <c r="AE225" s="807"/>
      <c r="AF225" s="807"/>
      <c r="AG225" s="807"/>
      <c r="AH225" s="807"/>
      <c r="AI225" s="807"/>
      <c r="AJ225" s="807"/>
      <c r="AK225" s="807"/>
      <c r="AL225" s="807"/>
      <c r="AM225" s="807"/>
      <c r="AN225" s="807"/>
      <c r="AO225" s="807"/>
      <c r="AP225" s="807"/>
      <c r="AQ225" s="108"/>
      <c r="AR225" s="108"/>
      <c r="AS225" s="108"/>
      <c r="AT225" s="108"/>
      <c r="AU225" s="108"/>
      <c r="AV225" s="108"/>
    </row>
    <row r="226" spans="1:48" s="107" customFormat="1" ht="30">
      <c r="A226" s="384"/>
      <c r="B226" s="367"/>
      <c r="C226" s="367"/>
      <c r="D226" s="367"/>
      <c r="E226" s="367"/>
      <c r="F226" s="368"/>
      <c r="G226" s="368"/>
      <c r="H226" s="6" t="s">
        <v>672</v>
      </c>
      <c r="I226" s="6" t="s">
        <v>673</v>
      </c>
      <c r="J226" s="7">
        <v>3</v>
      </c>
      <c r="K226" s="368"/>
      <c r="L226" s="368"/>
      <c r="M226" s="7">
        <f>L225*J226*F225</f>
        <v>120</v>
      </c>
      <c r="N226" s="6"/>
      <c r="O226" s="6"/>
      <c r="P226" s="7"/>
      <c r="Q226" s="7"/>
      <c r="R226" s="7"/>
      <c r="S226" s="7"/>
      <c r="T226" s="7"/>
      <c r="U226" s="807"/>
      <c r="V226" s="807"/>
      <c r="W226" s="807"/>
      <c r="X226" s="807"/>
      <c r="Y226" s="807"/>
      <c r="Z226" s="807"/>
      <c r="AA226" s="807"/>
      <c r="AB226" s="807"/>
      <c r="AC226" s="807"/>
      <c r="AD226" s="807"/>
      <c r="AE226" s="807"/>
      <c r="AF226" s="807"/>
      <c r="AG226" s="807"/>
      <c r="AH226" s="807"/>
      <c r="AI226" s="807"/>
      <c r="AJ226" s="807"/>
      <c r="AK226" s="807"/>
      <c r="AL226" s="807"/>
      <c r="AM226" s="807"/>
      <c r="AN226" s="807"/>
      <c r="AO226" s="807"/>
      <c r="AP226" s="807"/>
      <c r="AQ226" s="108"/>
      <c r="AR226" s="108"/>
      <c r="AS226" s="108"/>
      <c r="AT226" s="108"/>
      <c r="AU226" s="108"/>
      <c r="AV226" s="108"/>
    </row>
    <row r="227" spans="1:48" s="107" customFormat="1" ht="30">
      <c r="A227" s="384"/>
      <c r="B227" s="367"/>
      <c r="C227" s="367" t="s">
        <v>674</v>
      </c>
      <c r="D227" s="368" t="s">
        <v>659</v>
      </c>
      <c r="E227" s="7" t="s">
        <v>660</v>
      </c>
      <c r="F227" s="7">
        <v>5</v>
      </c>
      <c r="G227" s="6"/>
      <c r="H227" s="7" t="s">
        <v>661</v>
      </c>
      <c r="I227" s="6" t="s">
        <v>662</v>
      </c>
      <c r="J227" s="7">
        <v>4</v>
      </c>
      <c r="K227" s="367" t="s">
        <v>663</v>
      </c>
      <c r="L227" s="368">
        <v>7</v>
      </c>
      <c r="M227" s="8">
        <f>L227*J227*F227</f>
        <v>140</v>
      </c>
      <c r="N227" s="6"/>
      <c r="O227" s="6"/>
      <c r="P227" s="7"/>
      <c r="Q227" s="7"/>
      <c r="R227" s="7"/>
      <c r="S227" s="7"/>
      <c r="T227" s="7"/>
      <c r="U227" s="807"/>
      <c r="V227" s="807"/>
      <c r="W227" s="807"/>
      <c r="X227" s="807"/>
      <c r="Y227" s="807"/>
      <c r="Z227" s="807"/>
      <c r="AA227" s="807"/>
      <c r="AB227" s="807"/>
      <c r="AC227" s="807"/>
      <c r="AD227" s="807"/>
      <c r="AE227" s="807"/>
      <c r="AF227" s="807"/>
      <c r="AG227" s="807"/>
      <c r="AH227" s="807"/>
      <c r="AI227" s="807"/>
      <c r="AJ227" s="807"/>
      <c r="AK227" s="807"/>
      <c r="AL227" s="807"/>
      <c r="AM227" s="807"/>
      <c r="AN227" s="807"/>
      <c r="AO227" s="807"/>
      <c r="AP227" s="807"/>
      <c r="AQ227" s="108"/>
      <c r="AR227" s="108"/>
      <c r="AS227" s="108"/>
      <c r="AT227" s="108"/>
      <c r="AU227" s="108"/>
      <c r="AV227" s="108"/>
    </row>
    <row r="228" spans="1:48" s="107" customFormat="1" ht="30">
      <c r="A228" s="384"/>
      <c r="B228" s="367"/>
      <c r="C228" s="367"/>
      <c r="D228" s="368"/>
      <c r="E228" s="6" t="s">
        <v>664</v>
      </c>
      <c r="F228" s="7">
        <v>5</v>
      </c>
      <c r="G228" s="7"/>
      <c r="H228" s="6" t="s">
        <v>665</v>
      </c>
      <c r="I228" s="6" t="s">
        <v>666</v>
      </c>
      <c r="J228" s="7">
        <v>3</v>
      </c>
      <c r="K228" s="367"/>
      <c r="L228" s="368"/>
      <c r="M228" s="7">
        <f>L227*J228*F228</f>
        <v>105</v>
      </c>
      <c r="N228" s="6"/>
      <c r="O228" s="6"/>
      <c r="P228" s="7"/>
      <c r="Q228" s="7"/>
      <c r="R228" s="7"/>
      <c r="S228" s="7"/>
      <c r="T228" s="7"/>
      <c r="U228" s="807"/>
      <c r="V228" s="807"/>
      <c r="W228" s="807"/>
      <c r="X228" s="807"/>
      <c r="Y228" s="807"/>
      <c r="Z228" s="807"/>
      <c r="AA228" s="807"/>
      <c r="AB228" s="807"/>
      <c r="AC228" s="807"/>
      <c r="AD228" s="807"/>
      <c r="AE228" s="807"/>
      <c r="AF228" s="807"/>
      <c r="AG228" s="807"/>
      <c r="AH228" s="807"/>
      <c r="AI228" s="807"/>
      <c r="AJ228" s="807"/>
      <c r="AK228" s="807"/>
      <c r="AL228" s="807"/>
      <c r="AM228" s="807"/>
      <c r="AN228" s="807"/>
      <c r="AO228" s="807"/>
      <c r="AP228" s="807"/>
      <c r="AQ228" s="108"/>
      <c r="AR228" s="108"/>
      <c r="AS228" s="108"/>
      <c r="AT228" s="108"/>
      <c r="AU228" s="108"/>
      <c r="AV228" s="108"/>
    </row>
    <row r="229" spans="1:48" s="107" customFormat="1" ht="30">
      <c r="A229" s="384"/>
      <c r="B229" s="367"/>
      <c r="C229" s="367"/>
      <c r="D229" s="367" t="s">
        <v>667</v>
      </c>
      <c r="E229" s="367" t="s">
        <v>668</v>
      </c>
      <c r="F229" s="368">
        <v>8</v>
      </c>
      <c r="G229" s="368"/>
      <c r="H229" s="6" t="s">
        <v>669</v>
      </c>
      <c r="I229" s="7" t="s">
        <v>670</v>
      </c>
      <c r="J229" s="7">
        <v>3</v>
      </c>
      <c r="K229" s="368" t="s">
        <v>671</v>
      </c>
      <c r="L229" s="368">
        <v>5</v>
      </c>
      <c r="M229" s="8">
        <f>L229*J229*F229</f>
        <v>120</v>
      </c>
      <c r="N229" s="6"/>
      <c r="O229" s="6"/>
      <c r="P229" s="7"/>
      <c r="Q229" s="7"/>
      <c r="R229" s="7"/>
      <c r="S229" s="7"/>
      <c r="T229" s="7"/>
      <c r="U229" s="807"/>
      <c r="V229" s="807"/>
      <c r="W229" s="807"/>
      <c r="X229" s="807"/>
      <c r="Y229" s="807"/>
      <c r="Z229" s="807"/>
      <c r="AA229" s="807"/>
      <c r="AB229" s="807"/>
      <c r="AC229" s="807"/>
      <c r="AD229" s="807"/>
      <c r="AE229" s="807"/>
      <c r="AF229" s="807"/>
      <c r="AG229" s="807"/>
      <c r="AH229" s="807"/>
      <c r="AI229" s="807"/>
      <c r="AJ229" s="807"/>
      <c r="AK229" s="807"/>
      <c r="AL229" s="807"/>
      <c r="AM229" s="807"/>
      <c r="AN229" s="807"/>
      <c r="AO229" s="807"/>
      <c r="AP229" s="807"/>
      <c r="AQ229" s="108"/>
      <c r="AR229" s="108"/>
      <c r="AS229" s="108"/>
      <c r="AT229" s="108"/>
      <c r="AU229" s="108"/>
      <c r="AV229" s="108"/>
    </row>
    <row r="230" spans="1:48" s="107" customFormat="1" ht="27" customHeight="1">
      <c r="A230" s="384"/>
      <c r="B230" s="367"/>
      <c r="C230" s="367"/>
      <c r="D230" s="367"/>
      <c r="E230" s="367"/>
      <c r="F230" s="368"/>
      <c r="G230" s="368"/>
      <c r="H230" s="6" t="s">
        <v>675</v>
      </c>
      <c r="I230" s="6" t="s">
        <v>673</v>
      </c>
      <c r="J230" s="7">
        <v>3</v>
      </c>
      <c r="K230" s="368"/>
      <c r="L230" s="368"/>
      <c r="M230" s="8">
        <v>120</v>
      </c>
      <c r="N230" s="6"/>
      <c r="O230" s="6"/>
      <c r="P230" s="7"/>
      <c r="Q230" s="7"/>
      <c r="R230" s="7"/>
      <c r="S230" s="7"/>
      <c r="T230" s="7"/>
      <c r="U230" s="807"/>
      <c r="V230" s="807"/>
      <c r="W230" s="807"/>
      <c r="X230" s="807"/>
      <c r="Y230" s="807"/>
      <c r="Z230" s="807"/>
      <c r="AA230" s="807"/>
      <c r="AB230" s="807"/>
      <c r="AC230" s="807"/>
      <c r="AD230" s="807"/>
      <c r="AE230" s="807"/>
      <c r="AF230" s="807"/>
      <c r="AG230" s="807"/>
      <c r="AH230" s="807"/>
      <c r="AI230" s="807"/>
      <c r="AJ230" s="807"/>
      <c r="AK230" s="807"/>
      <c r="AL230" s="807"/>
      <c r="AM230" s="807"/>
      <c r="AN230" s="807"/>
      <c r="AO230" s="807"/>
      <c r="AP230" s="807"/>
      <c r="AQ230" s="108"/>
      <c r="AR230" s="108"/>
      <c r="AS230" s="108"/>
      <c r="AT230" s="108"/>
      <c r="AU230" s="108"/>
      <c r="AV230" s="108"/>
    </row>
    <row r="231" spans="1:48" s="107" customFormat="1" ht="30">
      <c r="A231" s="384"/>
      <c r="B231" s="367"/>
      <c r="C231" s="367"/>
      <c r="D231" s="367"/>
      <c r="E231" s="367"/>
      <c r="F231" s="368"/>
      <c r="G231" s="368"/>
      <c r="H231" s="6" t="s">
        <v>672</v>
      </c>
      <c r="I231" s="6" t="s">
        <v>673</v>
      </c>
      <c r="J231" s="7">
        <v>3</v>
      </c>
      <c r="K231" s="368"/>
      <c r="L231" s="368"/>
      <c r="M231" s="7">
        <f>L229*J231*F229</f>
        <v>120</v>
      </c>
      <c r="N231" s="6"/>
      <c r="O231" s="6"/>
      <c r="P231" s="7"/>
      <c r="Q231" s="7"/>
      <c r="R231" s="7"/>
      <c r="S231" s="7"/>
      <c r="T231" s="7"/>
      <c r="U231" s="807"/>
      <c r="V231" s="807"/>
      <c r="W231" s="807"/>
      <c r="X231" s="807"/>
      <c r="Y231" s="807"/>
      <c r="Z231" s="807"/>
      <c r="AA231" s="807"/>
      <c r="AB231" s="807"/>
      <c r="AC231" s="807"/>
      <c r="AD231" s="807"/>
      <c r="AE231" s="807"/>
      <c r="AF231" s="807"/>
      <c r="AG231" s="807"/>
      <c r="AH231" s="807"/>
      <c r="AI231" s="807"/>
      <c r="AJ231" s="807"/>
      <c r="AK231" s="807"/>
      <c r="AL231" s="807"/>
      <c r="AM231" s="807"/>
      <c r="AN231" s="807"/>
      <c r="AO231" s="807"/>
      <c r="AP231" s="807"/>
      <c r="AQ231" s="108"/>
      <c r="AR231" s="108"/>
      <c r="AS231" s="108"/>
      <c r="AT231" s="108"/>
      <c r="AU231" s="108"/>
      <c r="AV231" s="108"/>
    </row>
    <row r="232" spans="1:48" s="107" customFormat="1" ht="30">
      <c r="A232" s="384"/>
      <c r="B232" s="367"/>
      <c r="C232" s="367" t="s">
        <v>676</v>
      </c>
      <c r="D232" s="368" t="s">
        <v>659</v>
      </c>
      <c r="E232" s="7" t="s">
        <v>660</v>
      </c>
      <c r="F232" s="7">
        <v>5</v>
      </c>
      <c r="G232" s="6"/>
      <c r="H232" s="7" t="s">
        <v>661</v>
      </c>
      <c r="I232" s="6" t="s">
        <v>662</v>
      </c>
      <c r="J232" s="7">
        <v>4</v>
      </c>
      <c r="K232" s="367" t="s">
        <v>663</v>
      </c>
      <c r="L232" s="368">
        <v>7</v>
      </c>
      <c r="M232" s="8">
        <f>L232*J232*F232</f>
        <v>140</v>
      </c>
      <c r="N232" s="6"/>
      <c r="O232" s="6"/>
      <c r="P232" s="7"/>
      <c r="Q232" s="7"/>
      <c r="R232" s="7"/>
      <c r="S232" s="7"/>
      <c r="T232" s="7"/>
      <c r="U232" s="807"/>
      <c r="V232" s="807"/>
      <c r="W232" s="807"/>
      <c r="X232" s="807"/>
      <c r="Y232" s="807"/>
      <c r="Z232" s="807"/>
      <c r="AA232" s="807"/>
      <c r="AB232" s="807"/>
      <c r="AC232" s="807"/>
      <c r="AD232" s="807"/>
      <c r="AE232" s="807"/>
      <c r="AF232" s="807"/>
      <c r="AG232" s="807"/>
      <c r="AH232" s="807"/>
      <c r="AI232" s="807"/>
      <c r="AJ232" s="807"/>
      <c r="AK232" s="807"/>
      <c r="AL232" s="807"/>
      <c r="AM232" s="807"/>
      <c r="AN232" s="807"/>
      <c r="AO232" s="807"/>
      <c r="AP232" s="807"/>
      <c r="AQ232" s="108"/>
      <c r="AR232" s="108"/>
      <c r="AS232" s="108"/>
      <c r="AT232" s="108"/>
      <c r="AU232" s="108"/>
      <c r="AV232" s="108"/>
    </row>
    <row r="233" spans="1:48" s="107" customFormat="1" ht="30">
      <c r="A233" s="384"/>
      <c r="B233" s="367"/>
      <c r="C233" s="367"/>
      <c r="D233" s="368"/>
      <c r="E233" s="6" t="s">
        <v>664</v>
      </c>
      <c r="F233" s="7">
        <v>5</v>
      </c>
      <c r="G233" s="7"/>
      <c r="H233" s="6" t="s">
        <v>665</v>
      </c>
      <c r="I233" s="6" t="s">
        <v>666</v>
      </c>
      <c r="J233" s="7">
        <v>3</v>
      </c>
      <c r="K233" s="367"/>
      <c r="L233" s="368"/>
      <c r="M233" s="7">
        <f>L232*J233*F233</f>
        <v>105</v>
      </c>
      <c r="N233" s="6"/>
      <c r="O233" s="6"/>
      <c r="P233" s="7"/>
      <c r="Q233" s="7"/>
      <c r="R233" s="7"/>
      <c r="S233" s="7"/>
      <c r="T233" s="7"/>
      <c r="U233" s="807"/>
      <c r="V233" s="807"/>
      <c r="W233" s="807"/>
      <c r="X233" s="807"/>
      <c r="Y233" s="807"/>
      <c r="Z233" s="807"/>
      <c r="AA233" s="807"/>
      <c r="AB233" s="807"/>
      <c r="AC233" s="807"/>
      <c r="AD233" s="807"/>
      <c r="AE233" s="807"/>
      <c r="AF233" s="807"/>
      <c r="AG233" s="807"/>
      <c r="AH233" s="807"/>
      <c r="AI233" s="807"/>
      <c r="AJ233" s="807"/>
      <c r="AK233" s="807"/>
      <c r="AL233" s="807"/>
      <c r="AM233" s="807"/>
      <c r="AN233" s="807"/>
      <c r="AO233" s="807"/>
      <c r="AP233" s="807"/>
      <c r="AQ233" s="108"/>
      <c r="AR233" s="108"/>
      <c r="AS233" s="108"/>
      <c r="AT233" s="108"/>
      <c r="AU233" s="108"/>
      <c r="AV233" s="108"/>
    </row>
    <row r="234" spans="1:48" s="107" customFormat="1" ht="30">
      <c r="A234" s="384"/>
      <c r="B234" s="367"/>
      <c r="C234" s="367"/>
      <c r="D234" s="367" t="s">
        <v>667</v>
      </c>
      <c r="E234" s="367" t="s">
        <v>668</v>
      </c>
      <c r="F234" s="368">
        <v>8</v>
      </c>
      <c r="G234" s="368"/>
      <c r="H234" s="6" t="s">
        <v>669</v>
      </c>
      <c r="I234" s="7" t="s">
        <v>670</v>
      </c>
      <c r="J234" s="7">
        <v>3</v>
      </c>
      <c r="K234" s="368" t="s">
        <v>671</v>
      </c>
      <c r="L234" s="368">
        <v>5</v>
      </c>
      <c r="M234" s="8">
        <f>L234*J234*F234</f>
        <v>120</v>
      </c>
      <c r="N234" s="6"/>
      <c r="O234" s="6"/>
      <c r="P234" s="7"/>
      <c r="Q234" s="7"/>
      <c r="R234" s="7"/>
      <c r="S234" s="7"/>
      <c r="T234" s="7"/>
      <c r="U234" s="807"/>
      <c r="V234" s="807"/>
      <c r="W234" s="807"/>
      <c r="X234" s="807"/>
      <c r="Y234" s="807"/>
      <c r="Z234" s="807"/>
      <c r="AA234" s="807"/>
      <c r="AB234" s="807"/>
      <c r="AC234" s="807"/>
      <c r="AD234" s="807"/>
      <c r="AE234" s="807"/>
      <c r="AF234" s="807"/>
      <c r="AG234" s="807"/>
      <c r="AH234" s="807"/>
      <c r="AI234" s="807"/>
      <c r="AJ234" s="807"/>
      <c r="AK234" s="807"/>
      <c r="AL234" s="807"/>
      <c r="AM234" s="807"/>
      <c r="AN234" s="807"/>
      <c r="AO234" s="807"/>
      <c r="AP234" s="807"/>
      <c r="AQ234" s="108"/>
      <c r="AR234" s="108"/>
      <c r="AS234" s="108"/>
      <c r="AT234" s="108"/>
      <c r="AU234" s="108"/>
      <c r="AV234" s="108"/>
    </row>
    <row r="235" spans="1:48" s="107" customFormat="1" ht="30">
      <c r="A235" s="384"/>
      <c r="B235" s="367"/>
      <c r="C235" s="367"/>
      <c r="D235" s="367"/>
      <c r="E235" s="367"/>
      <c r="F235" s="368"/>
      <c r="G235" s="368"/>
      <c r="H235" s="6" t="s">
        <v>672</v>
      </c>
      <c r="I235" s="6" t="s">
        <v>673</v>
      </c>
      <c r="J235" s="7">
        <v>3</v>
      </c>
      <c r="K235" s="368"/>
      <c r="L235" s="368"/>
      <c r="M235" s="7">
        <f>L234*J235*F234</f>
        <v>120</v>
      </c>
      <c r="N235" s="6"/>
      <c r="O235" s="6"/>
      <c r="P235" s="6"/>
      <c r="Q235" s="7"/>
      <c r="R235" s="7"/>
      <c r="S235" s="7"/>
      <c r="T235" s="7"/>
      <c r="U235" s="807"/>
      <c r="V235" s="807"/>
      <c r="W235" s="807"/>
      <c r="X235" s="807"/>
      <c r="Y235" s="807"/>
      <c r="Z235" s="807"/>
      <c r="AA235" s="807"/>
      <c r="AB235" s="807"/>
      <c r="AC235" s="807"/>
      <c r="AD235" s="807"/>
      <c r="AE235" s="807"/>
      <c r="AF235" s="807"/>
      <c r="AG235" s="807"/>
      <c r="AH235" s="807"/>
      <c r="AI235" s="807"/>
      <c r="AJ235" s="807"/>
      <c r="AK235" s="807"/>
      <c r="AL235" s="807"/>
      <c r="AM235" s="807"/>
      <c r="AN235" s="807"/>
      <c r="AO235" s="807"/>
      <c r="AP235" s="807"/>
      <c r="AQ235" s="108"/>
      <c r="AR235" s="108"/>
      <c r="AS235" s="108"/>
      <c r="AT235" s="108"/>
      <c r="AU235" s="108"/>
      <c r="AV235" s="108"/>
    </row>
    <row r="236" spans="1:48" s="107" customFormat="1" ht="113.25" customHeight="1">
      <c r="A236" s="369">
        <v>16</v>
      </c>
      <c r="B236" s="372" t="s">
        <v>677</v>
      </c>
      <c r="C236" s="372" t="s">
        <v>362</v>
      </c>
      <c r="D236" s="6" t="s">
        <v>678</v>
      </c>
      <c r="E236" s="6" t="s">
        <v>167</v>
      </c>
      <c r="F236" s="7">
        <v>10</v>
      </c>
      <c r="G236" s="7" t="s">
        <v>117</v>
      </c>
      <c r="H236" s="6" t="s">
        <v>679</v>
      </c>
      <c r="I236" s="6" t="s">
        <v>680</v>
      </c>
      <c r="J236" s="7">
        <v>1</v>
      </c>
      <c r="K236" s="7" t="s">
        <v>681</v>
      </c>
      <c r="L236" s="7">
        <v>8</v>
      </c>
      <c r="M236" s="7">
        <f>F236*J236*L236</f>
        <v>80</v>
      </c>
      <c r="N236" s="201"/>
      <c r="O236" s="6"/>
      <c r="P236" s="31"/>
      <c r="Q236" s="7"/>
      <c r="R236" s="7"/>
      <c r="S236" s="7"/>
      <c r="T236" s="15"/>
      <c r="U236" s="807"/>
      <c r="V236" s="807"/>
      <c r="W236" s="807"/>
      <c r="X236" s="807"/>
      <c r="Y236" s="807"/>
      <c r="Z236" s="807"/>
      <c r="AA236" s="807"/>
      <c r="AB236" s="807"/>
      <c r="AC236" s="807"/>
      <c r="AD236" s="807"/>
      <c r="AE236" s="807"/>
      <c r="AF236" s="807"/>
      <c r="AG236" s="807"/>
      <c r="AH236" s="807"/>
      <c r="AI236" s="807"/>
      <c r="AJ236" s="807"/>
      <c r="AK236" s="807"/>
      <c r="AL236" s="807"/>
      <c r="AM236" s="807"/>
      <c r="AN236" s="807"/>
      <c r="AO236" s="807"/>
      <c r="AP236" s="807"/>
      <c r="AQ236" s="108"/>
      <c r="AR236" s="108"/>
      <c r="AS236" s="108"/>
      <c r="AT236" s="108"/>
      <c r="AU236" s="108"/>
      <c r="AV236" s="108"/>
    </row>
    <row r="237" spans="1:48" s="107" customFormat="1" ht="30">
      <c r="A237" s="370"/>
      <c r="B237" s="373"/>
      <c r="C237" s="373"/>
      <c r="D237" s="375" t="s">
        <v>682</v>
      </c>
      <c r="E237" s="13" t="s">
        <v>683</v>
      </c>
      <c r="F237" s="14">
        <v>4</v>
      </c>
      <c r="G237" s="14"/>
      <c r="H237" s="13" t="s">
        <v>684</v>
      </c>
      <c r="I237" s="13" t="s">
        <v>685</v>
      </c>
      <c r="J237" s="14">
        <v>3</v>
      </c>
      <c r="K237" s="13" t="s">
        <v>686</v>
      </c>
      <c r="L237" s="14">
        <v>8</v>
      </c>
      <c r="M237" s="14">
        <f>IF(F237="","",F237*J237*L237)</f>
        <v>96</v>
      </c>
      <c r="N237" s="13"/>
      <c r="O237" s="13"/>
      <c r="P237" s="13"/>
      <c r="Q237" s="14"/>
      <c r="R237" s="14"/>
      <c r="S237" s="14"/>
      <c r="T237" s="15" t="str">
        <f>IF(Q237="","",Q237*R237*S237)</f>
        <v/>
      </c>
      <c r="U237" s="807"/>
      <c r="V237" s="807"/>
      <c r="W237" s="807"/>
      <c r="X237" s="807"/>
      <c r="Y237" s="807"/>
      <c r="Z237" s="807"/>
      <c r="AA237" s="807"/>
      <c r="AB237" s="807"/>
      <c r="AC237" s="807"/>
      <c r="AD237" s="807"/>
      <c r="AE237" s="807"/>
      <c r="AF237" s="807"/>
      <c r="AG237" s="807"/>
      <c r="AH237" s="807"/>
      <c r="AI237" s="807"/>
      <c r="AJ237" s="807"/>
      <c r="AK237" s="807"/>
      <c r="AL237" s="807"/>
      <c r="AM237" s="807"/>
      <c r="AN237" s="807"/>
      <c r="AO237" s="807"/>
      <c r="AP237" s="807"/>
      <c r="AQ237" s="108"/>
      <c r="AR237" s="108"/>
      <c r="AS237" s="108"/>
      <c r="AT237" s="108"/>
      <c r="AU237" s="108"/>
      <c r="AV237" s="108"/>
    </row>
    <row r="238" spans="1:48" s="107" customFormat="1">
      <c r="A238" s="370"/>
      <c r="B238" s="373"/>
      <c r="C238" s="373"/>
      <c r="D238" s="367"/>
      <c r="E238" s="367" t="s">
        <v>687</v>
      </c>
      <c r="F238" s="368">
        <v>6</v>
      </c>
      <c r="G238" s="368"/>
      <c r="H238" s="367" t="s">
        <v>688</v>
      </c>
      <c r="I238" s="367" t="s">
        <v>545</v>
      </c>
      <c r="J238" s="368">
        <v>3</v>
      </c>
      <c r="K238" s="367" t="s">
        <v>689</v>
      </c>
      <c r="L238" s="368">
        <v>7</v>
      </c>
      <c r="M238" s="368">
        <f>F238*J238*L238</f>
        <v>126</v>
      </c>
      <c r="N238" s="6"/>
      <c r="O238" s="6"/>
      <c r="P238" s="6"/>
      <c r="Q238" s="7"/>
      <c r="R238" s="7"/>
      <c r="S238" s="7"/>
      <c r="T238" s="28" t="str">
        <f>IF(Q238="","",Q238*R238*S238)</f>
        <v/>
      </c>
      <c r="U238" s="807"/>
      <c r="V238" s="807"/>
      <c r="W238" s="807"/>
      <c r="X238" s="807"/>
      <c r="Y238" s="807"/>
      <c r="Z238" s="807"/>
      <c r="AA238" s="807"/>
      <c r="AB238" s="807"/>
      <c r="AC238" s="807"/>
      <c r="AD238" s="807"/>
      <c r="AE238" s="807"/>
      <c r="AF238" s="807"/>
      <c r="AG238" s="807"/>
      <c r="AH238" s="807"/>
      <c r="AI238" s="807"/>
      <c r="AJ238" s="807"/>
      <c r="AK238" s="807"/>
      <c r="AL238" s="807"/>
      <c r="AM238" s="807"/>
      <c r="AN238" s="807"/>
      <c r="AO238" s="807"/>
      <c r="AP238" s="807"/>
      <c r="AQ238" s="108"/>
      <c r="AR238" s="108"/>
      <c r="AS238" s="108"/>
      <c r="AT238" s="108"/>
      <c r="AU238" s="108"/>
      <c r="AV238" s="108"/>
    </row>
    <row r="239" spans="1:48" s="107" customFormat="1">
      <c r="A239" s="370"/>
      <c r="B239" s="373"/>
      <c r="C239" s="373"/>
      <c r="D239" s="367"/>
      <c r="E239" s="367"/>
      <c r="F239" s="368"/>
      <c r="G239" s="368"/>
      <c r="H239" s="367"/>
      <c r="I239" s="367"/>
      <c r="J239" s="368"/>
      <c r="K239" s="367"/>
      <c r="L239" s="368"/>
      <c r="M239" s="368"/>
      <c r="N239" s="6"/>
      <c r="O239" s="6"/>
      <c r="P239" s="6"/>
      <c r="Q239" s="7"/>
      <c r="R239" s="7"/>
      <c r="S239" s="7"/>
      <c r="T239" s="28" t="str">
        <f>IF(Q239="","",Q239*R239*S239)</f>
        <v/>
      </c>
      <c r="U239" s="807"/>
      <c r="V239" s="807"/>
      <c r="W239" s="807"/>
      <c r="X239" s="807"/>
      <c r="Y239" s="807"/>
      <c r="Z239" s="807"/>
      <c r="AA239" s="807"/>
      <c r="AB239" s="807"/>
      <c r="AC239" s="807"/>
      <c r="AD239" s="807"/>
      <c r="AE239" s="807"/>
      <c r="AF239" s="807"/>
      <c r="AG239" s="807"/>
      <c r="AH239" s="807"/>
      <c r="AI239" s="807"/>
      <c r="AJ239" s="807"/>
      <c r="AK239" s="807"/>
      <c r="AL239" s="807"/>
      <c r="AM239" s="807"/>
      <c r="AN239" s="807"/>
      <c r="AO239" s="807"/>
      <c r="AP239" s="807"/>
      <c r="AQ239" s="108"/>
      <c r="AR239" s="108"/>
      <c r="AS239" s="108"/>
      <c r="AT239" s="108"/>
      <c r="AU239" s="108"/>
      <c r="AV239" s="108"/>
    </row>
    <row r="240" spans="1:48" s="107" customFormat="1">
      <c r="A240" s="370"/>
      <c r="B240" s="373"/>
      <c r="C240" s="373"/>
      <c r="D240" s="367"/>
      <c r="E240" s="367"/>
      <c r="F240" s="368"/>
      <c r="G240" s="368"/>
      <c r="H240" s="367"/>
      <c r="I240" s="367"/>
      <c r="J240" s="368"/>
      <c r="K240" s="367"/>
      <c r="L240" s="368"/>
      <c r="M240" s="368"/>
      <c r="N240" s="6"/>
      <c r="O240" s="6"/>
      <c r="P240" s="6"/>
      <c r="Q240" s="7"/>
      <c r="R240" s="7"/>
      <c r="S240" s="7"/>
      <c r="T240" s="28" t="str">
        <f>IF(Q240="","",Q240*R240*S240)</f>
        <v/>
      </c>
      <c r="U240" s="807"/>
      <c r="V240" s="807"/>
      <c r="W240" s="807"/>
      <c r="X240" s="807"/>
      <c r="Y240" s="807"/>
      <c r="Z240" s="807"/>
      <c r="AA240" s="807"/>
      <c r="AB240" s="807"/>
      <c r="AC240" s="807"/>
      <c r="AD240" s="807"/>
      <c r="AE240" s="807"/>
      <c r="AF240" s="807"/>
      <c r="AG240" s="807"/>
      <c r="AH240" s="807"/>
      <c r="AI240" s="807"/>
      <c r="AJ240" s="807"/>
      <c r="AK240" s="807"/>
      <c r="AL240" s="807"/>
      <c r="AM240" s="807"/>
      <c r="AN240" s="807"/>
      <c r="AO240" s="807"/>
      <c r="AP240" s="807"/>
      <c r="AQ240" s="108"/>
      <c r="AR240" s="108"/>
      <c r="AS240" s="108"/>
      <c r="AT240" s="108"/>
      <c r="AU240" s="108"/>
      <c r="AV240" s="108"/>
    </row>
    <row r="241" spans="1:48" s="107" customFormat="1">
      <c r="A241" s="370"/>
      <c r="B241" s="373"/>
      <c r="C241" s="373"/>
      <c r="D241" s="367"/>
      <c r="E241" s="367"/>
      <c r="F241" s="368"/>
      <c r="G241" s="368"/>
      <c r="H241" s="367"/>
      <c r="I241" s="367"/>
      <c r="J241" s="368"/>
      <c r="K241" s="367"/>
      <c r="L241" s="368"/>
      <c r="M241" s="368"/>
      <c r="N241" s="8"/>
      <c r="O241" s="6"/>
      <c r="P241" s="6"/>
      <c r="Q241" s="7"/>
      <c r="R241" s="7"/>
      <c r="S241" s="7"/>
      <c r="T241" s="28">
        <f t="shared" ref="T241:T247" si="14">Q241*R241*S241</f>
        <v>0</v>
      </c>
      <c r="U241" s="807"/>
      <c r="V241" s="807"/>
      <c r="W241" s="807"/>
      <c r="X241" s="807"/>
      <c r="Y241" s="807"/>
      <c r="Z241" s="807"/>
      <c r="AA241" s="807"/>
      <c r="AB241" s="807"/>
      <c r="AC241" s="807"/>
      <c r="AD241" s="807"/>
      <c r="AE241" s="807"/>
      <c r="AF241" s="807"/>
      <c r="AG241" s="807"/>
      <c r="AH241" s="807"/>
      <c r="AI241" s="807"/>
      <c r="AJ241" s="807"/>
      <c r="AK241" s="807"/>
      <c r="AL241" s="807"/>
      <c r="AM241" s="807"/>
      <c r="AN241" s="807"/>
      <c r="AO241" s="807"/>
      <c r="AP241" s="807"/>
      <c r="AQ241" s="108"/>
      <c r="AR241" s="108"/>
      <c r="AS241" s="108"/>
      <c r="AT241" s="108"/>
      <c r="AU241" s="108"/>
      <c r="AV241" s="108"/>
    </row>
    <row r="242" spans="1:48" s="107" customFormat="1" ht="50.1">
      <c r="A242" s="370"/>
      <c r="B242" s="373"/>
      <c r="C242" s="373"/>
      <c r="D242" s="6" t="s">
        <v>690</v>
      </c>
      <c r="E242" s="6" t="s">
        <v>691</v>
      </c>
      <c r="F242" s="7">
        <v>4</v>
      </c>
      <c r="G242" s="7"/>
      <c r="H242" s="6" t="s">
        <v>692</v>
      </c>
      <c r="I242" s="6" t="s">
        <v>693</v>
      </c>
      <c r="J242" s="7">
        <v>3</v>
      </c>
      <c r="K242" s="6" t="s">
        <v>694</v>
      </c>
      <c r="L242" s="7">
        <v>7</v>
      </c>
      <c r="M242" s="7">
        <f>L242*J242*F242</f>
        <v>84</v>
      </c>
      <c r="N242" s="8"/>
      <c r="O242" s="6"/>
      <c r="P242" s="6"/>
      <c r="Q242" s="7"/>
      <c r="R242" s="7"/>
      <c r="S242" s="7"/>
      <c r="T242" s="28">
        <f t="shared" si="14"/>
        <v>0</v>
      </c>
      <c r="U242" s="807"/>
      <c r="V242" s="807"/>
      <c r="W242" s="807"/>
      <c r="X242" s="807"/>
      <c r="Y242" s="807"/>
      <c r="Z242" s="807"/>
      <c r="AA242" s="807"/>
      <c r="AB242" s="807"/>
      <c r="AC242" s="807"/>
      <c r="AD242" s="807"/>
      <c r="AE242" s="807"/>
      <c r="AF242" s="807"/>
      <c r="AG242" s="807"/>
      <c r="AH242" s="807"/>
      <c r="AI242" s="807"/>
      <c r="AJ242" s="807"/>
      <c r="AK242" s="807"/>
      <c r="AL242" s="807"/>
      <c r="AM242" s="807"/>
      <c r="AN242" s="807"/>
      <c r="AO242" s="807"/>
      <c r="AP242" s="807"/>
      <c r="AQ242" s="108"/>
      <c r="AR242" s="108"/>
      <c r="AS242" s="108"/>
      <c r="AT242" s="108"/>
      <c r="AU242" s="108"/>
      <c r="AV242" s="108"/>
    </row>
    <row r="243" spans="1:48" s="107" customFormat="1" ht="59.25" customHeight="1">
      <c r="A243" s="370"/>
      <c r="B243" s="373"/>
      <c r="C243" s="373"/>
      <c r="D243" s="24" t="s">
        <v>695</v>
      </c>
      <c r="E243" s="24" t="s">
        <v>696</v>
      </c>
      <c r="F243" s="25">
        <v>4</v>
      </c>
      <c r="G243" s="25"/>
      <c r="H243" s="24" t="s">
        <v>692</v>
      </c>
      <c r="I243" s="24" t="s">
        <v>697</v>
      </c>
      <c r="J243" s="25">
        <v>5</v>
      </c>
      <c r="K243" s="24" t="s">
        <v>698</v>
      </c>
      <c r="L243" s="25">
        <v>6</v>
      </c>
      <c r="M243" s="25">
        <f>PRODUCT(F243,J243,L243)</f>
        <v>120</v>
      </c>
      <c r="N243" s="137"/>
      <c r="O243" s="24"/>
      <c r="P243" s="24"/>
      <c r="Q243" s="25"/>
      <c r="R243" s="25"/>
      <c r="S243" s="25"/>
      <c r="T243" s="28">
        <f t="shared" si="14"/>
        <v>0</v>
      </c>
      <c r="U243" s="807"/>
      <c r="V243" s="807"/>
      <c r="W243" s="807"/>
      <c r="X243" s="807"/>
      <c r="Y243" s="807"/>
      <c r="Z243" s="807"/>
      <c r="AA243" s="807"/>
      <c r="AB243" s="807"/>
      <c r="AC243" s="807"/>
      <c r="AD243" s="807"/>
      <c r="AE243" s="807"/>
      <c r="AF243" s="807"/>
      <c r="AG243" s="807"/>
      <c r="AH243" s="807"/>
      <c r="AI243" s="807"/>
      <c r="AJ243" s="807"/>
      <c r="AK243" s="807"/>
      <c r="AL243" s="807"/>
      <c r="AM243" s="807"/>
      <c r="AN243" s="807"/>
      <c r="AO243" s="807"/>
      <c r="AP243" s="807"/>
      <c r="AQ243" s="108"/>
      <c r="AR243" s="108"/>
      <c r="AS243" s="108"/>
      <c r="AT243" s="108"/>
      <c r="AU243" s="108"/>
      <c r="AV243" s="108"/>
    </row>
    <row r="244" spans="1:48" s="107" customFormat="1" ht="59.25" customHeight="1">
      <c r="A244" s="370"/>
      <c r="B244" s="373"/>
      <c r="C244" s="373"/>
      <c r="D244" s="24" t="s">
        <v>699</v>
      </c>
      <c r="E244" s="24" t="s">
        <v>696</v>
      </c>
      <c r="F244" s="25">
        <v>4</v>
      </c>
      <c r="G244" s="25"/>
      <c r="H244" s="24" t="s">
        <v>700</v>
      </c>
      <c r="I244" s="24" t="s">
        <v>701</v>
      </c>
      <c r="J244" s="25">
        <v>4</v>
      </c>
      <c r="K244" s="24" t="s">
        <v>702</v>
      </c>
      <c r="L244" s="25">
        <v>6</v>
      </c>
      <c r="M244" s="25">
        <f>PRODUCT(F244,J244,L244)</f>
        <v>96</v>
      </c>
      <c r="N244" s="137"/>
      <c r="O244" s="24"/>
      <c r="P244" s="24"/>
      <c r="Q244" s="25"/>
      <c r="R244" s="25"/>
      <c r="S244" s="25"/>
      <c r="T244" s="28">
        <f t="shared" si="14"/>
        <v>0</v>
      </c>
      <c r="U244" s="807"/>
      <c r="V244" s="807"/>
      <c r="W244" s="807"/>
      <c r="X244" s="807"/>
      <c r="Y244" s="807"/>
      <c r="Z244" s="807"/>
      <c r="AA244" s="807"/>
      <c r="AB244" s="807"/>
      <c r="AC244" s="807"/>
      <c r="AD244" s="807"/>
      <c r="AE244" s="807"/>
      <c r="AF244" s="807"/>
      <c r="AG244" s="807"/>
      <c r="AH244" s="807"/>
      <c r="AI244" s="807"/>
      <c r="AJ244" s="807"/>
      <c r="AK244" s="807"/>
      <c r="AL244" s="807"/>
      <c r="AM244" s="807"/>
      <c r="AN244" s="807"/>
      <c r="AO244" s="807"/>
      <c r="AP244" s="807"/>
      <c r="AQ244" s="108"/>
      <c r="AR244" s="108"/>
      <c r="AS244" s="108"/>
      <c r="AT244" s="108"/>
      <c r="AU244" s="108"/>
      <c r="AV244" s="108"/>
    </row>
    <row r="245" spans="1:48" s="107" customFormat="1" ht="59.25" customHeight="1">
      <c r="A245" s="370"/>
      <c r="B245" s="373"/>
      <c r="C245" s="373"/>
      <c r="D245" s="24" t="s">
        <v>608</v>
      </c>
      <c r="E245" s="24" t="s">
        <v>696</v>
      </c>
      <c r="F245" s="25">
        <v>4</v>
      </c>
      <c r="G245" s="25"/>
      <c r="H245" s="24" t="s">
        <v>692</v>
      </c>
      <c r="I245" s="24" t="s">
        <v>701</v>
      </c>
      <c r="J245" s="25">
        <v>5</v>
      </c>
      <c r="K245" s="24" t="s">
        <v>702</v>
      </c>
      <c r="L245" s="25">
        <v>6</v>
      </c>
      <c r="M245" s="25">
        <f>F245*J245*L245</f>
        <v>120</v>
      </c>
      <c r="N245" s="137"/>
      <c r="O245" s="24"/>
      <c r="P245" s="24"/>
      <c r="Q245" s="25"/>
      <c r="R245" s="25"/>
      <c r="S245" s="25"/>
      <c r="T245" s="28">
        <f t="shared" si="14"/>
        <v>0</v>
      </c>
      <c r="U245" s="807"/>
      <c r="V245" s="807"/>
      <c r="W245" s="807"/>
      <c r="X245" s="807"/>
      <c r="Y245" s="807"/>
      <c r="Z245" s="807"/>
      <c r="AA245" s="807"/>
      <c r="AB245" s="807"/>
      <c r="AC245" s="807"/>
      <c r="AD245" s="807"/>
      <c r="AE245" s="807"/>
      <c r="AF245" s="807"/>
      <c r="AG245" s="807"/>
      <c r="AH245" s="807"/>
      <c r="AI245" s="807"/>
      <c r="AJ245" s="807"/>
      <c r="AK245" s="807"/>
      <c r="AL245" s="807"/>
      <c r="AM245" s="807"/>
      <c r="AN245" s="807"/>
      <c r="AO245" s="807"/>
      <c r="AP245" s="807"/>
      <c r="AQ245" s="108"/>
      <c r="AR245" s="108"/>
      <c r="AS245" s="108"/>
      <c r="AT245" s="108"/>
      <c r="AU245" s="108"/>
      <c r="AV245" s="108"/>
    </row>
    <row r="246" spans="1:48" s="107" customFormat="1" ht="59.25" customHeight="1">
      <c r="A246" s="370"/>
      <c r="B246" s="373"/>
      <c r="C246" s="375"/>
      <c r="D246" s="24" t="s">
        <v>703</v>
      </c>
      <c r="E246" s="24" t="s">
        <v>696</v>
      </c>
      <c r="F246" s="25">
        <v>4</v>
      </c>
      <c r="G246" s="25"/>
      <c r="H246" s="24" t="s">
        <v>692</v>
      </c>
      <c r="I246" s="24" t="s">
        <v>704</v>
      </c>
      <c r="J246" s="25">
        <v>5</v>
      </c>
      <c r="K246" s="24" t="s">
        <v>702</v>
      </c>
      <c r="L246" s="25">
        <v>6</v>
      </c>
      <c r="M246" s="25">
        <v>120</v>
      </c>
      <c r="N246" s="137"/>
      <c r="O246" s="24"/>
      <c r="P246" s="24"/>
      <c r="Q246" s="25"/>
      <c r="R246" s="25"/>
      <c r="S246" s="25"/>
      <c r="T246" s="26">
        <f t="shared" si="14"/>
        <v>0</v>
      </c>
      <c r="U246" s="807"/>
      <c r="V246" s="807"/>
      <c r="W246" s="807"/>
      <c r="X246" s="807"/>
      <c r="Y246" s="807"/>
      <c r="Z246" s="807"/>
      <c r="AA246" s="807"/>
      <c r="AB246" s="807"/>
      <c r="AC246" s="807"/>
      <c r="AD246" s="807"/>
      <c r="AE246" s="807"/>
      <c r="AF246" s="807"/>
      <c r="AG246" s="807"/>
      <c r="AH246" s="807"/>
      <c r="AI246" s="807"/>
      <c r="AJ246" s="807"/>
      <c r="AK246" s="807"/>
      <c r="AL246" s="807"/>
      <c r="AM246" s="807"/>
      <c r="AN246" s="807"/>
      <c r="AO246" s="807"/>
      <c r="AP246" s="807"/>
      <c r="AQ246" s="108"/>
      <c r="AR246" s="108"/>
      <c r="AS246" s="108"/>
      <c r="AT246" s="108"/>
      <c r="AU246" s="108"/>
      <c r="AV246" s="108"/>
    </row>
    <row r="247" spans="1:48" s="107" customFormat="1" ht="74.25" customHeight="1" thickBot="1">
      <c r="A247" s="371"/>
      <c r="B247" s="374"/>
      <c r="C247" s="10" t="s">
        <v>705</v>
      </c>
      <c r="D247" s="10" t="s">
        <v>706</v>
      </c>
      <c r="E247" s="10" t="s">
        <v>707</v>
      </c>
      <c r="F247" s="9">
        <v>8</v>
      </c>
      <c r="G247" s="9"/>
      <c r="H247" s="248" t="s">
        <v>708</v>
      </c>
      <c r="I247" s="10" t="s">
        <v>709</v>
      </c>
      <c r="J247" s="9">
        <v>3</v>
      </c>
      <c r="K247" s="10" t="s">
        <v>710</v>
      </c>
      <c r="L247" s="9">
        <v>6</v>
      </c>
      <c r="M247" s="9">
        <f>IF(F247="","",F247*J247*L247)</f>
        <v>144</v>
      </c>
      <c r="N247" s="10"/>
      <c r="O247" s="10"/>
      <c r="P247" s="10"/>
      <c r="Q247" s="9"/>
      <c r="R247" s="9"/>
      <c r="S247" s="9"/>
      <c r="T247" s="12">
        <f t="shared" si="14"/>
        <v>0</v>
      </c>
      <c r="U247" s="807"/>
      <c r="V247" s="807"/>
      <c r="W247" s="807"/>
      <c r="X247" s="807"/>
      <c r="Y247" s="807"/>
      <c r="Z247" s="807"/>
      <c r="AA247" s="807"/>
      <c r="AB247" s="807"/>
      <c r="AC247" s="807"/>
      <c r="AD247" s="807"/>
      <c r="AE247" s="807"/>
      <c r="AF247" s="807"/>
      <c r="AG247" s="807"/>
      <c r="AH247" s="807"/>
      <c r="AI247" s="807"/>
      <c r="AJ247" s="807"/>
      <c r="AK247" s="807"/>
      <c r="AL247" s="807"/>
      <c r="AM247" s="807"/>
      <c r="AN247" s="807"/>
      <c r="AO247" s="807"/>
      <c r="AP247" s="807"/>
      <c r="AQ247" s="108"/>
      <c r="AR247" s="108"/>
      <c r="AS247" s="108"/>
      <c r="AT247" s="108"/>
      <c r="AU247" s="108"/>
      <c r="AV247" s="108"/>
    </row>
    <row r="248" spans="1:48" s="107" customFormat="1">
      <c r="A248" s="67"/>
      <c r="B248" s="138"/>
      <c r="C248" s="139"/>
      <c r="D248" s="139"/>
      <c r="E248" s="139"/>
      <c r="F248" s="68"/>
      <c r="G248" s="68"/>
      <c r="H248" s="140"/>
      <c r="I248" s="139"/>
      <c r="J248" s="68"/>
      <c r="K248" s="139"/>
      <c r="L248" s="68"/>
      <c r="M248" s="68"/>
      <c r="N248" s="139"/>
      <c r="O248" s="139"/>
      <c r="P248" s="139"/>
      <c r="Q248" s="68"/>
      <c r="R248" s="68"/>
      <c r="S248" s="68"/>
      <c r="T248" s="68"/>
      <c r="U248" s="807"/>
      <c r="V248" s="807"/>
      <c r="W248" s="807"/>
      <c r="X248" s="807"/>
      <c r="Y248" s="807"/>
      <c r="Z248" s="807"/>
      <c r="AA248" s="807"/>
      <c r="AB248" s="807"/>
      <c r="AC248" s="807"/>
      <c r="AD248" s="807"/>
      <c r="AE248" s="807"/>
      <c r="AF248" s="807"/>
      <c r="AG248" s="807"/>
      <c r="AH248" s="807"/>
      <c r="AI248" s="807"/>
      <c r="AJ248" s="807"/>
      <c r="AK248" s="807"/>
      <c r="AL248" s="807"/>
      <c r="AM248" s="807"/>
      <c r="AN248" s="807"/>
      <c r="AO248" s="807"/>
      <c r="AP248" s="807"/>
      <c r="AQ248" s="108"/>
      <c r="AR248" s="108"/>
      <c r="AS248" s="108"/>
      <c r="AT248" s="108"/>
      <c r="AU248" s="108"/>
      <c r="AV248" s="108"/>
    </row>
    <row r="249" spans="1:48" s="107" customFormat="1">
      <c r="A249" s="141"/>
      <c r="B249" s="141"/>
      <c r="C249" s="142"/>
      <c r="D249" s="142"/>
      <c r="E249" s="142"/>
      <c r="F249" s="68"/>
      <c r="G249" s="68"/>
      <c r="H249" s="142"/>
      <c r="I249" s="142"/>
      <c r="J249" s="68"/>
      <c r="K249" s="142"/>
      <c r="L249" s="68"/>
      <c r="M249" s="68"/>
      <c r="N249" s="142"/>
      <c r="O249" s="142"/>
      <c r="P249" s="142"/>
      <c r="Q249" s="68"/>
      <c r="R249" s="68"/>
      <c r="S249" s="68"/>
      <c r="T249" s="68"/>
      <c r="U249" s="807"/>
      <c r="V249" s="807"/>
      <c r="W249" s="807"/>
      <c r="X249" s="807"/>
      <c r="Y249" s="807"/>
      <c r="Z249" s="807"/>
      <c r="AA249" s="807"/>
      <c r="AB249" s="807"/>
      <c r="AC249" s="807"/>
      <c r="AD249" s="807"/>
      <c r="AE249" s="807"/>
      <c r="AF249" s="807"/>
      <c r="AG249" s="807"/>
      <c r="AH249" s="807"/>
      <c r="AI249" s="807"/>
      <c r="AJ249" s="807"/>
      <c r="AK249" s="807"/>
      <c r="AL249" s="807"/>
      <c r="AM249" s="807"/>
      <c r="AN249" s="807"/>
      <c r="AO249" s="807"/>
      <c r="AP249" s="807"/>
      <c r="AQ249" s="108"/>
      <c r="AR249" s="108"/>
      <c r="AS249" s="108"/>
      <c r="AT249" s="108"/>
      <c r="AU249" s="108"/>
      <c r="AV249" s="108"/>
    </row>
    <row r="250" spans="1:48" s="107" customFormat="1">
      <c r="A250" s="807"/>
      <c r="B250" s="808" t="s">
        <v>711</v>
      </c>
      <c r="C250" s="808"/>
      <c r="D250" s="808"/>
      <c r="E250" s="808"/>
      <c r="F250" s="808"/>
      <c r="G250" s="808"/>
      <c r="H250" s="808"/>
      <c r="I250" s="808"/>
      <c r="J250" s="808"/>
      <c r="K250" s="808"/>
      <c r="L250" s="808"/>
      <c r="M250" s="808"/>
      <c r="N250" s="808"/>
      <c r="O250" s="808"/>
      <c r="P250" s="808"/>
      <c r="Q250" s="808"/>
      <c r="R250" s="808"/>
      <c r="S250" s="808"/>
      <c r="T250" s="808"/>
      <c r="U250" s="807"/>
      <c r="V250" s="807"/>
      <c r="W250" s="807"/>
      <c r="X250" s="807"/>
      <c r="Y250" s="807"/>
      <c r="Z250" s="807"/>
      <c r="AA250" s="807"/>
      <c r="AB250" s="807"/>
      <c r="AC250" s="807"/>
      <c r="AD250" s="807"/>
      <c r="AE250" s="807"/>
      <c r="AF250" s="807"/>
      <c r="AG250" s="807"/>
      <c r="AH250" s="807"/>
      <c r="AI250" s="807"/>
      <c r="AJ250" s="807"/>
      <c r="AK250" s="807"/>
      <c r="AL250" s="807"/>
      <c r="AM250" s="807"/>
      <c r="AN250" s="807"/>
      <c r="AO250" s="807"/>
      <c r="AP250" s="807"/>
      <c r="AQ250" s="108"/>
      <c r="AR250" s="108"/>
      <c r="AS250" s="108"/>
      <c r="AT250" s="108"/>
      <c r="AU250" s="108"/>
      <c r="AV250" s="108"/>
    </row>
    <row r="251" spans="1:48" s="107" customFormat="1">
      <c r="A251" s="228" t="s">
        <v>712</v>
      </c>
      <c r="B251" s="466" t="s">
        <v>713</v>
      </c>
      <c r="C251" s="810"/>
      <c r="D251" s="810"/>
      <c r="E251" s="808"/>
      <c r="F251" s="808"/>
      <c r="G251" s="808"/>
      <c r="H251" s="808"/>
      <c r="I251" s="808"/>
      <c r="J251" s="808"/>
      <c r="K251" s="808"/>
      <c r="L251" s="808"/>
      <c r="M251" s="808"/>
      <c r="N251" s="808"/>
      <c r="O251" s="808"/>
      <c r="P251" s="808"/>
      <c r="Q251" s="808"/>
      <c r="R251" s="808"/>
      <c r="S251" s="808"/>
      <c r="T251" s="808"/>
      <c r="U251" s="807"/>
      <c r="V251" s="807"/>
      <c r="W251" s="807"/>
      <c r="X251" s="807"/>
      <c r="Y251" s="807"/>
      <c r="Z251" s="807"/>
      <c r="AA251" s="807"/>
      <c r="AB251" s="807"/>
      <c r="AC251" s="807"/>
      <c r="AD251" s="807"/>
      <c r="AE251" s="807"/>
      <c r="AF251" s="807"/>
      <c r="AG251" s="807"/>
      <c r="AH251" s="807"/>
      <c r="AI251" s="807"/>
      <c r="AJ251" s="807"/>
      <c r="AK251" s="807"/>
      <c r="AL251" s="807"/>
      <c r="AM251" s="807"/>
      <c r="AN251" s="807"/>
      <c r="AO251" s="807"/>
      <c r="AP251" s="807"/>
      <c r="AQ251" s="108"/>
      <c r="AR251" s="108"/>
      <c r="AS251" s="108"/>
      <c r="AT251" s="108"/>
      <c r="AU251" s="108"/>
      <c r="AV251" s="108"/>
    </row>
    <row r="252" spans="1:48" s="107" customFormat="1" ht="14.25" customHeight="1">
      <c r="A252" s="228" t="s">
        <v>117</v>
      </c>
      <c r="B252" s="466" t="s">
        <v>714</v>
      </c>
      <c r="C252" s="810"/>
      <c r="D252" s="200"/>
      <c r="E252" s="200"/>
      <c r="F252" s="808"/>
      <c r="G252" s="808"/>
      <c r="H252" s="808"/>
      <c r="I252" s="808"/>
      <c r="J252" s="808"/>
      <c r="K252" s="808"/>
      <c r="L252" s="808"/>
      <c r="M252" s="808"/>
      <c r="N252" s="808"/>
      <c r="O252" s="808"/>
      <c r="P252" s="808"/>
      <c r="Q252" s="808"/>
      <c r="R252" s="808"/>
      <c r="S252" s="808"/>
      <c r="T252" s="808"/>
      <c r="U252" s="807"/>
      <c r="V252" s="807"/>
      <c r="W252" s="807"/>
      <c r="X252" s="807"/>
      <c r="Y252" s="807"/>
      <c r="Z252" s="807"/>
      <c r="AA252" s="807"/>
      <c r="AB252" s="807"/>
      <c r="AC252" s="807"/>
      <c r="AD252" s="807"/>
      <c r="AE252" s="807"/>
      <c r="AF252" s="807"/>
      <c r="AG252" s="807"/>
      <c r="AH252" s="807"/>
      <c r="AI252" s="807"/>
      <c r="AJ252" s="807"/>
      <c r="AK252" s="807"/>
      <c r="AL252" s="807"/>
      <c r="AM252" s="807"/>
      <c r="AN252" s="807"/>
      <c r="AO252" s="807"/>
      <c r="AP252" s="807"/>
      <c r="AQ252" s="108"/>
      <c r="AR252" s="108"/>
      <c r="AS252" s="108"/>
      <c r="AT252" s="108"/>
      <c r="AU252" s="108"/>
      <c r="AV252" s="108"/>
    </row>
    <row r="253" spans="1:48" s="107" customFormat="1">
      <c r="A253" s="807"/>
      <c r="B253" s="808"/>
      <c r="C253" s="807"/>
      <c r="D253" s="808"/>
      <c r="E253" s="808"/>
      <c r="F253" s="808"/>
      <c r="G253" s="808"/>
      <c r="H253" s="808"/>
      <c r="I253" s="808"/>
      <c r="J253" s="808"/>
      <c r="K253" s="808"/>
      <c r="L253" s="808"/>
      <c r="M253" s="808"/>
      <c r="N253" s="808"/>
      <c r="O253" s="808"/>
      <c r="P253" s="808"/>
      <c r="Q253" s="808"/>
      <c r="R253" s="808"/>
      <c r="S253" s="808"/>
      <c r="T253" s="808"/>
      <c r="U253" s="807"/>
      <c r="V253" s="807"/>
      <c r="W253" s="807"/>
      <c r="X253" s="807"/>
      <c r="Y253" s="807"/>
      <c r="Z253" s="807"/>
      <c r="AA253" s="807"/>
      <c r="AB253" s="807"/>
      <c r="AC253" s="807"/>
      <c r="AD253" s="807"/>
      <c r="AE253" s="807"/>
      <c r="AF253" s="807"/>
      <c r="AG253" s="807"/>
      <c r="AH253" s="807"/>
      <c r="AI253" s="807"/>
      <c r="AJ253" s="807"/>
      <c r="AK253" s="807"/>
      <c r="AL253" s="807"/>
      <c r="AM253" s="807"/>
      <c r="AN253" s="807"/>
      <c r="AO253" s="807"/>
      <c r="AP253" s="807"/>
      <c r="AQ253" s="108"/>
      <c r="AR253" s="108"/>
      <c r="AS253" s="108"/>
      <c r="AT253" s="108"/>
      <c r="AU253" s="108"/>
      <c r="AV253" s="108"/>
    </row>
    <row r="254" spans="1:48" s="107" customFormat="1">
      <c r="A254" s="807"/>
      <c r="B254" s="808"/>
      <c r="C254" s="808"/>
      <c r="D254" s="808"/>
      <c r="E254" s="808"/>
      <c r="F254" s="808"/>
      <c r="G254" s="808"/>
      <c r="H254" s="808"/>
      <c r="I254" s="808"/>
      <c r="J254" s="808"/>
      <c r="K254" s="808"/>
      <c r="L254" s="808"/>
      <c r="M254" s="808"/>
      <c r="N254" s="808"/>
      <c r="O254" s="808"/>
      <c r="P254" s="808"/>
      <c r="Q254" s="808"/>
      <c r="R254" s="808"/>
      <c r="S254" s="807"/>
      <c r="T254" s="807"/>
      <c r="U254" s="807"/>
      <c r="V254" s="807"/>
      <c r="W254" s="807"/>
      <c r="X254" s="807"/>
      <c r="Y254" s="807"/>
      <c r="Z254" s="807"/>
      <c r="AA254" s="807"/>
      <c r="AB254" s="807"/>
      <c r="AC254" s="807"/>
      <c r="AD254" s="807"/>
      <c r="AE254" s="807"/>
      <c r="AF254" s="807"/>
      <c r="AG254" s="807"/>
      <c r="AH254" s="807"/>
      <c r="AI254" s="807"/>
      <c r="AJ254" s="807"/>
      <c r="AK254" s="807"/>
      <c r="AL254" s="807"/>
      <c r="AM254" s="807"/>
      <c r="AN254" s="807"/>
      <c r="AO254" s="807"/>
      <c r="AP254" s="807"/>
      <c r="AQ254" s="108"/>
      <c r="AR254" s="108"/>
      <c r="AS254" s="108"/>
      <c r="AT254" s="108"/>
      <c r="AU254" s="108"/>
      <c r="AV254" s="108"/>
    </row>
    <row r="255" spans="1:48" s="107" customFormat="1">
      <c r="A255" s="807"/>
      <c r="B255" s="808"/>
      <c r="C255" s="808"/>
      <c r="D255" s="808"/>
      <c r="E255" s="808"/>
      <c r="F255" s="808"/>
      <c r="G255" s="808"/>
      <c r="H255" s="808"/>
      <c r="I255" s="808"/>
      <c r="J255" s="808"/>
      <c r="K255" s="808"/>
      <c r="L255" s="808"/>
      <c r="M255" s="808"/>
      <c r="N255" s="808"/>
      <c r="O255" s="808"/>
      <c r="P255" s="808"/>
      <c r="Q255" s="808"/>
      <c r="R255" s="808"/>
      <c r="S255" s="807"/>
      <c r="T255" s="807"/>
      <c r="U255" s="807"/>
      <c r="V255" s="807"/>
      <c r="W255" s="807"/>
      <c r="X255" s="807"/>
      <c r="Y255" s="807"/>
      <c r="Z255" s="807"/>
      <c r="AA255" s="807"/>
      <c r="AB255" s="807"/>
      <c r="AC255" s="807"/>
      <c r="AD255" s="807"/>
      <c r="AE255" s="807"/>
      <c r="AF255" s="807"/>
      <c r="AG255" s="807"/>
      <c r="AH255" s="807"/>
      <c r="AI255" s="807"/>
      <c r="AJ255" s="807"/>
      <c r="AK255" s="807"/>
      <c r="AL255" s="807"/>
      <c r="AM255" s="807"/>
      <c r="AN255" s="807"/>
      <c r="AO255" s="807"/>
      <c r="AP255" s="807"/>
      <c r="AQ255" s="108"/>
      <c r="AR255" s="108"/>
      <c r="AS255" s="108"/>
      <c r="AT255" s="108"/>
      <c r="AU255" s="108"/>
      <c r="AV255" s="108"/>
    </row>
    <row r="256" spans="1:48" s="107" customFormat="1" ht="25.5" customHeight="1">
      <c r="A256" s="807"/>
      <c r="B256" s="807"/>
      <c r="C256" s="807"/>
      <c r="D256" s="807"/>
      <c r="E256" s="808"/>
      <c r="F256" s="808"/>
      <c r="G256" s="808"/>
      <c r="H256" s="808"/>
      <c r="I256" s="808"/>
      <c r="J256" s="808"/>
      <c r="K256" s="808"/>
      <c r="L256" s="808"/>
      <c r="M256" s="808"/>
      <c r="N256" s="808"/>
      <c r="O256" s="808"/>
      <c r="P256" s="808"/>
      <c r="Q256" s="808"/>
      <c r="R256" s="808"/>
      <c r="S256" s="807"/>
      <c r="T256" s="807"/>
      <c r="U256" s="807"/>
      <c r="V256" s="807"/>
      <c r="W256" s="807"/>
      <c r="X256" s="807"/>
      <c r="Y256" s="807"/>
      <c r="Z256" s="807"/>
      <c r="AA256" s="807"/>
      <c r="AB256" s="807"/>
      <c r="AC256" s="807"/>
      <c r="AD256" s="807"/>
      <c r="AE256" s="807"/>
      <c r="AF256" s="807"/>
      <c r="AG256" s="807"/>
      <c r="AH256" s="807"/>
      <c r="AI256" s="807"/>
      <c r="AJ256" s="807"/>
      <c r="AK256" s="807"/>
      <c r="AL256" s="807"/>
      <c r="AM256" s="807"/>
      <c r="AN256" s="807"/>
      <c r="AO256" s="807"/>
      <c r="AP256" s="807"/>
      <c r="AQ256" s="108"/>
      <c r="AR256" s="108"/>
      <c r="AS256" s="108"/>
      <c r="AT256" s="108"/>
      <c r="AU256" s="108"/>
      <c r="AV256" s="108"/>
    </row>
    <row r="257" spans="2:48" s="107" customFormat="1">
      <c r="B257" s="808"/>
      <c r="C257" s="808"/>
      <c r="D257" s="808"/>
      <c r="E257" s="808"/>
      <c r="F257" s="808"/>
      <c r="G257" s="808"/>
      <c r="H257" s="808"/>
      <c r="I257" s="808"/>
      <c r="J257" s="808"/>
      <c r="K257" s="808"/>
      <c r="L257" s="808"/>
      <c r="M257" s="808"/>
      <c r="N257" s="808"/>
      <c r="O257" s="808"/>
      <c r="P257" s="808"/>
      <c r="Q257" s="808"/>
      <c r="R257" s="808"/>
      <c r="S257" s="807"/>
      <c r="T257" s="807"/>
      <c r="U257" s="807"/>
      <c r="V257" s="807"/>
      <c r="W257" s="807"/>
      <c r="X257" s="807"/>
      <c r="Y257" s="807"/>
      <c r="Z257" s="807"/>
      <c r="AA257" s="807"/>
      <c r="AB257" s="807"/>
      <c r="AC257" s="807"/>
      <c r="AD257" s="807"/>
      <c r="AE257" s="807"/>
      <c r="AF257" s="807"/>
      <c r="AG257" s="807"/>
      <c r="AH257" s="807"/>
      <c r="AI257" s="807"/>
      <c r="AJ257" s="807"/>
      <c r="AK257" s="807"/>
      <c r="AL257" s="807"/>
      <c r="AM257" s="807"/>
      <c r="AN257" s="807"/>
      <c r="AO257" s="807"/>
      <c r="AP257" s="807"/>
      <c r="AQ257" s="108"/>
      <c r="AR257" s="108"/>
      <c r="AS257" s="108"/>
      <c r="AT257" s="108"/>
      <c r="AU257" s="108"/>
      <c r="AV257" s="108"/>
    </row>
    <row r="258" spans="2:48" s="107" customFormat="1">
      <c r="B258" s="808"/>
      <c r="C258" s="808"/>
      <c r="D258" s="808"/>
      <c r="E258" s="808"/>
      <c r="F258" s="808"/>
      <c r="G258" s="808"/>
      <c r="H258" s="808"/>
      <c r="I258" s="808"/>
      <c r="J258" s="808"/>
      <c r="K258" s="808"/>
      <c r="L258" s="808"/>
      <c r="M258" s="808"/>
      <c r="N258" s="808"/>
      <c r="O258" s="808"/>
      <c r="P258" s="808"/>
      <c r="Q258" s="808"/>
      <c r="R258" s="808"/>
      <c r="S258" s="807"/>
      <c r="T258" s="807"/>
      <c r="U258" s="807"/>
      <c r="V258" s="807"/>
      <c r="W258" s="807"/>
      <c r="X258" s="807"/>
      <c r="Y258" s="807"/>
      <c r="Z258" s="807"/>
      <c r="AA258" s="807"/>
      <c r="AB258" s="807"/>
      <c r="AC258" s="807"/>
      <c r="AD258" s="807"/>
      <c r="AE258" s="807"/>
      <c r="AF258" s="807"/>
      <c r="AG258" s="807"/>
      <c r="AH258" s="807"/>
      <c r="AI258" s="807"/>
      <c r="AJ258" s="807"/>
      <c r="AK258" s="807"/>
      <c r="AL258" s="807"/>
      <c r="AM258" s="807"/>
      <c r="AN258" s="807"/>
      <c r="AO258" s="807"/>
      <c r="AP258" s="807"/>
      <c r="AQ258" s="108"/>
      <c r="AR258" s="108"/>
      <c r="AS258" s="108"/>
      <c r="AT258" s="108"/>
      <c r="AU258" s="108"/>
      <c r="AV258" s="108"/>
    </row>
    <row r="259" spans="2:48" s="107" customFormat="1">
      <c r="B259" s="808"/>
      <c r="C259" s="808"/>
      <c r="D259" s="808"/>
      <c r="E259" s="808"/>
      <c r="F259" s="808"/>
      <c r="G259" s="808"/>
      <c r="H259" s="808"/>
      <c r="I259" s="808"/>
      <c r="J259" s="808"/>
      <c r="K259" s="808"/>
      <c r="L259" s="808"/>
      <c r="M259" s="808"/>
      <c r="N259" s="808"/>
      <c r="O259" s="808"/>
      <c r="P259" s="808"/>
      <c r="Q259" s="808"/>
      <c r="R259" s="808"/>
      <c r="S259" s="807"/>
      <c r="T259" s="807"/>
      <c r="U259" s="807"/>
      <c r="V259" s="807"/>
      <c r="W259" s="807"/>
      <c r="X259" s="807"/>
      <c r="Y259" s="807"/>
      <c r="Z259" s="807"/>
      <c r="AA259" s="807"/>
      <c r="AB259" s="807"/>
      <c r="AC259" s="807"/>
      <c r="AD259" s="807"/>
      <c r="AE259" s="807"/>
      <c r="AF259" s="807"/>
      <c r="AG259" s="807"/>
      <c r="AH259" s="807"/>
      <c r="AI259" s="807"/>
      <c r="AJ259" s="807"/>
      <c r="AK259" s="807"/>
      <c r="AL259" s="807"/>
      <c r="AM259" s="807"/>
      <c r="AN259" s="807"/>
      <c r="AO259" s="807"/>
      <c r="AP259" s="807"/>
      <c r="AQ259" s="108"/>
      <c r="AR259" s="108"/>
      <c r="AS259" s="108"/>
      <c r="AT259" s="108"/>
      <c r="AU259" s="108"/>
      <c r="AV259" s="108"/>
    </row>
    <row r="260" spans="2:48" s="107" customFormat="1">
      <c r="B260" s="808"/>
      <c r="C260" s="808"/>
      <c r="D260" s="808"/>
      <c r="E260" s="808"/>
      <c r="F260" s="808"/>
      <c r="G260" s="808"/>
      <c r="H260" s="808"/>
      <c r="I260" s="808"/>
      <c r="J260" s="808"/>
      <c r="K260" s="808"/>
      <c r="L260" s="808"/>
      <c r="M260" s="808"/>
      <c r="N260" s="808"/>
      <c r="O260" s="808"/>
      <c r="P260" s="808"/>
      <c r="Q260" s="808"/>
      <c r="R260" s="808"/>
      <c r="S260" s="807"/>
      <c r="T260" s="807"/>
      <c r="U260" s="807"/>
      <c r="V260" s="807"/>
      <c r="W260" s="807"/>
      <c r="X260" s="807"/>
      <c r="Y260" s="807"/>
      <c r="Z260" s="807"/>
      <c r="AA260" s="807"/>
      <c r="AB260" s="807"/>
      <c r="AC260" s="807"/>
      <c r="AD260" s="807"/>
      <c r="AE260" s="807"/>
      <c r="AF260" s="807"/>
      <c r="AG260" s="807"/>
      <c r="AH260" s="807"/>
      <c r="AI260" s="807"/>
      <c r="AJ260" s="807"/>
      <c r="AK260" s="807"/>
      <c r="AL260" s="807"/>
      <c r="AM260" s="807"/>
      <c r="AN260" s="807"/>
      <c r="AO260" s="807"/>
      <c r="AP260" s="807"/>
      <c r="AQ260" s="108"/>
      <c r="AR260" s="108"/>
      <c r="AS260" s="108"/>
      <c r="AT260" s="108"/>
      <c r="AU260" s="108"/>
      <c r="AV260" s="108"/>
    </row>
    <row r="261" spans="2:48" s="107" customFormat="1">
      <c r="B261" s="807"/>
      <c r="C261" s="807"/>
      <c r="D261" s="807"/>
      <c r="E261" s="807"/>
      <c r="F261" s="807"/>
      <c r="G261" s="807"/>
      <c r="H261" s="807"/>
      <c r="I261" s="807"/>
      <c r="J261" s="807"/>
      <c r="K261" s="807"/>
      <c r="L261" s="807"/>
      <c r="M261" s="807"/>
      <c r="N261" s="807"/>
      <c r="O261" s="807"/>
      <c r="P261" s="807"/>
      <c r="Q261" s="807"/>
      <c r="R261" s="807"/>
      <c r="S261" s="807"/>
      <c r="T261" s="807"/>
      <c r="U261" s="807"/>
      <c r="V261" s="807"/>
      <c r="W261" s="807"/>
      <c r="X261" s="807"/>
      <c r="Y261" s="807"/>
      <c r="Z261" s="807"/>
      <c r="AA261" s="807"/>
      <c r="AB261" s="807"/>
      <c r="AC261" s="807"/>
      <c r="AD261" s="807"/>
      <c r="AE261" s="807"/>
      <c r="AF261" s="807"/>
      <c r="AG261" s="807"/>
      <c r="AH261" s="807"/>
      <c r="AI261" s="807"/>
      <c r="AJ261" s="807"/>
      <c r="AK261" s="807"/>
      <c r="AL261" s="807"/>
      <c r="AM261" s="807"/>
      <c r="AN261" s="807"/>
      <c r="AO261" s="807"/>
      <c r="AP261" s="807"/>
      <c r="AQ261" s="108"/>
      <c r="AR261" s="108"/>
      <c r="AS261" s="108"/>
      <c r="AT261" s="108"/>
      <c r="AU261" s="108"/>
      <c r="AV261" s="108"/>
    </row>
    <row r="262" spans="2:48" s="107" customFormat="1">
      <c r="B262" s="807"/>
      <c r="C262" s="807"/>
      <c r="D262" s="807"/>
      <c r="E262" s="807"/>
      <c r="F262" s="807"/>
      <c r="G262" s="807"/>
      <c r="H262" s="807"/>
      <c r="I262" s="807"/>
      <c r="J262" s="807"/>
      <c r="K262" s="807"/>
      <c r="L262" s="807"/>
      <c r="M262" s="807"/>
      <c r="N262" s="807"/>
      <c r="O262" s="807"/>
      <c r="P262" s="807"/>
      <c r="Q262" s="807"/>
      <c r="R262" s="807"/>
      <c r="S262" s="807"/>
      <c r="T262" s="807"/>
      <c r="U262" s="807"/>
      <c r="V262" s="807"/>
      <c r="W262" s="807"/>
      <c r="X262" s="807"/>
      <c r="Y262" s="807"/>
      <c r="Z262" s="807"/>
      <c r="AA262" s="807"/>
      <c r="AB262" s="807"/>
      <c r="AC262" s="807"/>
      <c r="AD262" s="807"/>
      <c r="AE262" s="807"/>
      <c r="AF262" s="807"/>
      <c r="AG262" s="807"/>
      <c r="AH262" s="807"/>
      <c r="AI262" s="807"/>
      <c r="AJ262" s="807"/>
      <c r="AK262" s="807"/>
      <c r="AL262" s="807"/>
      <c r="AM262" s="807"/>
      <c r="AN262" s="807"/>
      <c r="AO262" s="807"/>
      <c r="AP262" s="807"/>
      <c r="AQ262" s="108"/>
      <c r="AR262" s="108"/>
      <c r="AS262" s="108"/>
      <c r="AT262" s="108"/>
      <c r="AU262" s="108"/>
      <c r="AV262" s="108"/>
    </row>
    <row r="263" spans="2:48" s="107" customFormat="1">
      <c r="B263" s="807"/>
      <c r="C263" s="807"/>
      <c r="D263" s="807"/>
      <c r="E263" s="807"/>
      <c r="F263" s="807"/>
      <c r="G263" s="807"/>
      <c r="H263" s="807"/>
      <c r="I263" s="807"/>
      <c r="J263" s="807"/>
      <c r="K263" s="807"/>
      <c r="L263" s="807"/>
      <c r="M263" s="807"/>
      <c r="N263" s="807"/>
      <c r="O263" s="807"/>
      <c r="P263" s="807"/>
      <c r="Q263" s="807"/>
      <c r="R263" s="807"/>
      <c r="S263" s="807"/>
      <c r="T263" s="807"/>
      <c r="U263" s="807"/>
      <c r="V263" s="807"/>
      <c r="W263" s="807"/>
      <c r="X263" s="807"/>
      <c r="Y263" s="807"/>
      <c r="Z263" s="807"/>
      <c r="AA263" s="807"/>
      <c r="AB263" s="807"/>
      <c r="AC263" s="807"/>
      <c r="AD263" s="807"/>
      <c r="AE263" s="807"/>
      <c r="AF263" s="807"/>
      <c r="AG263" s="807"/>
      <c r="AH263" s="807"/>
      <c r="AI263" s="807"/>
      <c r="AJ263" s="807"/>
      <c r="AK263" s="807"/>
      <c r="AL263" s="807"/>
      <c r="AM263" s="807"/>
      <c r="AN263" s="807"/>
      <c r="AO263" s="807"/>
      <c r="AP263" s="807"/>
      <c r="AQ263" s="108"/>
      <c r="AR263" s="108"/>
      <c r="AS263" s="108"/>
      <c r="AT263" s="108"/>
      <c r="AU263" s="108"/>
      <c r="AV263" s="108"/>
    </row>
    <row r="264" spans="2:48" s="107" customFormat="1">
      <c r="B264" s="807"/>
      <c r="C264" s="807"/>
      <c r="D264" s="807"/>
      <c r="E264" s="807"/>
      <c r="F264" s="807"/>
      <c r="G264" s="807"/>
      <c r="H264" s="807"/>
      <c r="I264" s="807"/>
      <c r="J264" s="807"/>
      <c r="K264" s="807"/>
      <c r="L264" s="807"/>
      <c r="M264" s="807"/>
      <c r="N264" s="807"/>
      <c r="O264" s="807"/>
      <c r="P264" s="807"/>
      <c r="Q264" s="807"/>
      <c r="R264" s="807"/>
      <c r="S264" s="807"/>
      <c r="T264" s="807"/>
      <c r="U264" s="807"/>
      <c r="V264" s="807"/>
      <c r="W264" s="807"/>
      <c r="X264" s="807"/>
      <c r="Y264" s="807"/>
      <c r="Z264" s="807"/>
      <c r="AA264" s="807"/>
      <c r="AB264" s="807"/>
      <c r="AC264" s="807"/>
      <c r="AD264" s="807"/>
      <c r="AE264" s="807"/>
      <c r="AF264" s="807"/>
      <c r="AG264" s="807"/>
      <c r="AH264" s="807"/>
      <c r="AI264" s="807"/>
      <c r="AJ264" s="807"/>
      <c r="AK264" s="807"/>
      <c r="AL264" s="807"/>
      <c r="AM264" s="807"/>
      <c r="AN264" s="807"/>
      <c r="AO264" s="807"/>
      <c r="AP264" s="807"/>
      <c r="AQ264" s="108"/>
      <c r="AR264" s="108"/>
      <c r="AS264" s="108"/>
      <c r="AT264" s="108"/>
      <c r="AU264" s="108"/>
      <c r="AV264" s="108"/>
    </row>
    <row r="265" spans="2:48" s="107" customFormat="1">
      <c r="B265" s="807"/>
      <c r="C265" s="807"/>
      <c r="D265" s="807"/>
      <c r="E265" s="807"/>
      <c r="F265" s="807"/>
      <c r="G265" s="807"/>
      <c r="H265" s="807"/>
      <c r="I265" s="807"/>
      <c r="J265" s="807"/>
      <c r="K265" s="807"/>
      <c r="L265" s="807"/>
      <c r="M265" s="807"/>
      <c r="N265" s="807"/>
      <c r="O265" s="807"/>
      <c r="P265" s="807"/>
      <c r="Q265" s="807"/>
      <c r="R265" s="807"/>
      <c r="S265" s="807"/>
      <c r="T265" s="807"/>
      <c r="U265" s="807"/>
      <c r="V265" s="807"/>
      <c r="W265" s="807"/>
      <c r="X265" s="807"/>
      <c r="Y265" s="807"/>
      <c r="Z265" s="807"/>
      <c r="AA265" s="807"/>
      <c r="AB265" s="807"/>
      <c r="AC265" s="807"/>
      <c r="AD265" s="807"/>
      <c r="AE265" s="807"/>
      <c r="AF265" s="807"/>
      <c r="AG265" s="807"/>
      <c r="AH265" s="807"/>
      <c r="AI265" s="807"/>
      <c r="AJ265" s="807"/>
      <c r="AK265" s="807"/>
      <c r="AL265" s="807"/>
      <c r="AM265" s="807"/>
      <c r="AN265" s="807"/>
      <c r="AO265" s="807"/>
      <c r="AP265" s="807"/>
      <c r="AQ265" s="108"/>
      <c r="AR265" s="108"/>
      <c r="AS265" s="108"/>
      <c r="AT265" s="108"/>
      <c r="AU265" s="108"/>
      <c r="AV265" s="108"/>
    </row>
    <row r="266" spans="2:48" s="107" customFormat="1">
      <c r="B266" s="807"/>
      <c r="C266" s="807"/>
      <c r="D266" s="807"/>
      <c r="E266" s="807"/>
      <c r="F266" s="807"/>
      <c r="G266" s="807"/>
      <c r="H266" s="807"/>
      <c r="I266" s="807"/>
      <c r="J266" s="807"/>
      <c r="K266" s="807"/>
      <c r="L266" s="807"/>
      <c r="M266" s="807"/>
      <c r="N266" s="807"/>
      <c r="O266" s="807"/>
      <c r="P266" s="807"/>
      <c r="Q266" s="807"/>
      <c r="R266" s="807"/>
      <c r="S266" s="807"/>
      <c r="T266" s="807"/>
      <c r="U266" s="807"/>
      <c r="V266" s="807"/>
      <c r="W266" s="807"/>
      <c r="X266" s="807"/>
      <c r="Y266" s="807"/>
      <c r="Z266" s="807"/>
      <c r="AA266" s="807"/>
      <c r="AB266" s="807"/>
      <c r="AC266" s="807"/>
      <c r="AD266" s="807"/>
      <c r="AE266" s="807"/>
      <c r="AF266" s="807"/>
      <c r="AG266" s="807"/>
      <c r="AH266" s="807"/>
      <c r="AI266" s="807"/>
      <c r="AJ266" s="807"/>
      <c r="AK266" s="807"/>
      <c r="AL266" s="807"/>
      <c r="AM266" s="807"/>
      <c r="AN266" s="807"/>
      <c r="AO266" s="807"/>
      <c r="AP266" s="807"/>
      <c r="AQ266" s="108"/>
      <c r="AR266" s="108"/>
      <c r="AS266" s="108"/>
      <c r="AT266" s="108"/>
      <c r="AU266" s="108"/>
      <c r="AV266" s="108"/>
    </row>
    <row r="267" spans="2:48" s="107" customFormat="1">
      <c r="B267" s="807"/>
      <c r="C267" s="807"/>
      <c r="D267" s="807"/>
      <c r="E267" s="807"/>
      <c r="F267" s="807"/>
      <c r="G267" s="807"/>
      <c r="H267" s="807"/>
      <c r="I267" s="807"/>
      <c r="J267" s="807"/>
      <c r="K267" s="807"/>
      <c r="L267" s="807"/>
      <c r="M267" s="807"/>
      <c r="N267" s="807"/>
      <c r="O267" s="807"/>
      <c r="P267" s="807"/>
      <c r="Q267" s="807"/>
      <c r="R267" s="807"/>
      <c r="S267" s="807"/>
      <c r="T267" s="807"/>
      <c r="U267" s="807"/>
      <c r="V267" s="807"/>
      <c r="W267" s="807"/>
      <c r="X267" s="807"/>
      <c r="Y267" s="807"/>
      <c r="Z267" s="807"/>
      <c r="AA267" s="807"/>
      <c r="AB267" s="807"/>
      <c r="AC267" s="807"/>
      <c r="AD267" s="807"/>
      <c r="AE267" s="807"/>
      <c r="AF267" s="807"/>
      <c r="AG267" s="807"/>
      <c r="AH267" s="807"/>
      <c r="AI267" s="807"/>
      <c r="AJ267" s="807"/>
      <c r="AK267" s="807"/>
      <c r="AL267" s="807"/>
      <c r="AM267" s="807"/>
      <c r="AN267" s="807"/>
      <c r="AO267" s="807"/>
      <c r="AP267" s="807"/>
      <c r="AQ267" s="108"/>
      <c r="AR267" s="108"/>
      <c r="AS267" s="108"/>
      <c r="AT267" s="108"/>
      <c r="AU267" s="108"/>
      <c r="AV267" s="108"/>
    </row>
    <row r="268" spans="2:48" s="107" customFormat="1">
      <c r="B268" s="807"/>
      <c r="C268" s="807"/>
      <c r="D268" s="807"/>
      <c r="E268" s="807"/>
      <c r="F268" s="807"/>
      <c r="G268" s="807"/>
      <c r="H268" s="807"/>
      <c r="I268" s="807"/>
      <c r="J268" s="807"/>
      <c r="K268" s="807"/>
      <c r="L268" s="807"/>
      <c r="M268" s="807"/>
      <c r="N268" s="807"/>
      <c r="O268" s="807"/>
      <c r="P268" s="807"/>
      <c r="Q268" s="807"/>
      <c r="R268" s="807"/>
      <c r="S268" s="807"/>
      <c r="T268" s="807"/>
      <c r="U268" s="807"/>
      <c r="V268" s="807"/>
      <c r="W268" s="807"/>
      <c r="X268" s="807"/>
      <c r="Y268" s="807"/>
      <c r="Z268" s="807"/>
      <c r="AA268" s="807"/>
      <c r="AB268" s="807"/>
      <c r="AC268" s="807"/>
      <c r="AD268" s="807"/>
      <c r="AE268" s="807"/>
      <c r="AF268" s="807"/>
      <c r="AG268" s="807"/>
      <c r="AH268" s="807"/>
      <c r="AI268" s="807"/>
      <c r="AJ268" s="807"/>
      <c r="AK268" s="807"/>
      <c r="AL268" s="807"/>
      <c r="AM268" s="807"/>
      <c r="AN268" s="807"/>
      <c r="AO268" s="807"/>
      <c r="AP268" s="807"/>
      <c r="AQ268" s="108"/>
      <c r="AR268" s="108"/>
      <c r="AS268" s="108"/>
      <c r="AT268" s="108"/>
      <c r="AU268" s="108"/>
      <c r="AV268" s="108"/>
    </row>
    <row r="269" spans="2:48" s="107" customFormat="1">
      <c r="B269" s="807"/>
      <c r="C269" s="807"/>
      <c r="D269" s="807"/>
      <c r="E269" s="807"/>
      <c r="F269" s="807"/>
      <c r="G269" s="807"/>
      <c r="H269" s="807"/>
      <c r="I269" s="807"/>
      <c r="J269" s="807"/>
      <c r="K269" s="807"/>
      <c r="L269" s="807"/>
      <c r="M269" s="807"/>
      <c r="N269" s="807"/>
      <c r="O269" s="807"/>
      <c r="P269" s="807"/>
      <c r="Q269" s="807"/>
      <c r="R269" s="807"/>
      <c r="S269" s="807"/>
      <c r="T269" s="807"/>
      <c r="U269" s="807"/>
      <c r="V269" s="807"/>
      <c r="W269" s="807"/>
      <c r="X269" s="807"/>
      <c r="Y269" s="807"/>
      <c r="Z269" s="807"/>
      <c r="AA269" s="807"/>
      <c r="AB269" s="807"/>
      <c r="AC269" s="807"/>
      <c r="AD269" s="807"/>
      <c r="AE269" s="807"/>
      <c r="AF269" s="807"/>
      <c r="AG269" s="807"/>
      <c r="AH269" s="807"/>
      <c r="AI269" s="807"/>
      <c r="AJ269" s="807"/>
      <c r="AK269" s="807"/>
      <c r="AL269" s="807"/>
      <c r="AM269" s="807"/>
      <c r="AN269" s="807"/>
      <c r="AO269" s="807"/>
      <c r="AP269" s="807"/>
      <c r="AQ269" s="108"/>
      <c r="AR269" s="108"/>
      <c r="AS269" s="108"/>
      <c r="AT269" s="108"/>
      <c r="AU269" s="108"/>
      <c r="AV269" s="108"/>
    </row>
    <row r="270" spans="2:48" s="107" customFormat="1">
      <c r="B270" s="807"/>
      <c r="C270" s="807"/>
      <c r="D270" s="807"/>
      <c r="E270" s="807"/>
      <c r="F270" s="807"/>
      <c r="G270" s="807"/>
      <c r="H270" s="807"/>
      <c r="I270" s="807"/>
      <c r="J270" s="807"/>
      <c r="K270" s="807"/>
      <c r="L270" s="807"/>
      <c r="M270" s="807"/>
      <c r="N270" s="807"/>
      <c r="O270" s="807"/>
      <c r="P270" s="807"/>
      <c r="Q270" s="807"/>
      <c r="R270" s="807"/>
      <c r="S270" s="807"/>
      <c r="T270" s="807"/>
      <c r="U270" s="807"/>
      <c r="V270" s="807"/>
      <c r="W270" s="807"/>
      <c r="X270" s="807"/>
      <c r="Y270" s="807"/>
      <c r="Z270" s="807"/>
      <c r="AA270" s="807"/>
      <c r="AB270" s="807"/>
      <c r="AC270" s="807"/>
      <c r="AD270" s="807"/>
      <c r="AE270" s="807"/>
      <c r="AF270" s="807"/>
      <c r="AG270" s="807"/>
      <c r="AH270" s="807"/>
      <c r="AI270" s="807"/>
      <c r="AJ270" s="807"/>
      <c r="AK270" s="807"/>
      <c r="AL270" s="807"/>
      <c r="AM270" s="807"/>
      <c r="AN270" s="807"/>
      <c r="AO270" s="807"/>
      <c r="AP270" s="807"/>
      <c r="AQ270" s="108"/>
      <c r="AR270" s="108"/>
      <c r="AS270" s="108"/>
      <c r="AT270" s="108"/>
      <c r="AU270" s="108"/>
      <c r="AV270" s="108"/>
    </row>
    <row r="271" spans="2:48" s="107" customFormat="1">
      <c r="B271" s="807"/>
      <c r="C271" s="807"/>
      <c r="D271" s="807"/>
      <c r="E271" s="807"/>
      <c r="F271" s="807"/>
      <c r="G271" s="807"/>
      <c r="H271" s="807"/>
      <c r="I271" s="807"/>
      <c r="J271" s="807"/>
      <c r="K271" s="807"/>
      <c r="L271" s="807"/>
      <c r="M271" s="807"/>
      <c r="N271" s="807"/>
      <c r="O271" s="807"/>
      <c r="P271" s="807"/>
      <c r="Q271" s="807"/>
      <c r="R271" s="807"/>
      <c r="S271" s="807"/>
      <c r="T271" s="807"/>
      <c r="U271" s="807"/>
      <c r="V271" s="807"/>
      <c r="W271" s="807"/>
      <c r="X271" s="807"/>
      <c r="Y271" s="807"/>
      <c r="Z271" s="807"/>
      <c r="AA271" s="807"/>
      <c r="AB271" s="807"/>
      <c r="AC271" s="807"/>
      <c r="AD271" s="807"/>
      <c r="AE271" s="807"/>
      <c r="AF271" s="807"/>
      <c r="AG271" s="807"/>
      <c r="AH271" s="807"/>
      <c r="AI271" s="807"/>
      <c r="AJ271" s="807"/>
      <c r="AK271" s="807"/>
      <c r="AL271" s="807"/>
      <c r="AM271" s="807"/>
      <c r="AN271" s="807"/>
      <c r="AO271" s="807"/>
      <c r="AP271" s="807"/>
      <c r="AQ271" s="108"/>
      <c r="AR271" s="108"/>
      <c r="AS271" s="108"/>
      <c r="AT271" s="108"/>
      <c r="AU271" s="108"/>
      <c r="AV271" s="108"/>
    </row>
    <row r="272" spans="2:48" s="107" customFormat="1">
      <c r="B272" s="807"/>
      <c r="C272" s="807"/>
      <c r="D272" s="807"/>
      <c r="E272" s="807"/>
      <c r="F272" s="807"/>
      <c r="G272" s="807"/>
      <c r="H272" s="807"/>
      <c r="I272" s="807"/>
      <c r="J272" s="807"/>
      <c r="K272" s="807"/>
      <c r="L272" s="807"/>
      <c r="M272" s="807"/>
      <c r="N272" s="807"/>
      <c r="O272" s="807"/>
      <c r="P272" s="807"/>
      <c r="Q272" s="807"/>
      <c r="R272" s="807"/>
      <c r="S272" s="807"/>
      <c r="T272" s="807"/>
      <c r="U272" s="807"/>
      <c r="V272" s="807"/>
      <c r="W272" s="807"/>
      <c r="X272" s="807"/>
      <c r="Y272" s="807"/>
      <c r="Z272" s="807"/>
      <c r="AA272" s="807"/>
      <c r="AB272" s="807"/>
      <c r="AC272" s="807"/>
      <c r="AD272" s="807"/>
      <c r="AE272" s="807"/>
      <c r="AF272" s="807"/>
      <c r="AG272" s="807"/>
      <c r="AH272" s="807"/>
      <c r="AI272" s="807"/>
      <c r="AJ272" s="807"/>
      <c r="AK272" s="807"/>
      <c r="AL272" s="807"/>
      <c r="AM272" s="807"/>
      <c r="AN272" s="807"/>
      <c r="AO272" s="807"/>
      <c r="AP272" s="807"/>
      <c r="AQ272" s="108"/>
      <c r="AR272" s="108"/>
      <c r="AS272" s="108"/>
      <c r="AT272" s="108"/>
      <c r="AU272" s="108"/>
      <c r="AV272" s="108"/>
    </row>
    <row r="273" spans="43:48" s="107" customFormat="1">
      <c r="AQ273" s="108"/>
      <c r="AR273" s="108"/>
      <c r="AS273" s="108"/>
      <c r="AT273" s="108"/>
      <c r="AU273" s="108"/>
      <c r="AV273" s="108"/>
    </row>
    <row r="274" spans="43:48" s="107" customFormat="1">
      <c r="AQ274" s="108"/>
      <c r="AR274" s="108"/>
      <c r="AS274" s="108"/>
      <c r="AT274" s="108"/>
      <c r="AU274" s="108"/>
      <c r="AV274" s="108"/>
    </row>
    <row r="275" spans="43:48" s="107" customFormat="1">
      <c r="AQ275" s="108"/>
      <c r="AR275" s="108"/>
      <c r="AS275" s="108"/>
      <c r="AT275" s="108"/>
      <c r="AU275" s="108"/>
      <c r="AV275" s="108"/>
    </row>
    <row r="276" spans="43:48" s="107" customFormat="1">
      <c r="AQ276" s="108"/>
      <c r="AR276" s="108"/>
      <c r="AS276" s="108"/>
      <c r="AT276" s="108"/>
      <c r="AU276" s="108"/>
      <c r="AV276" s="108"/>
    </row>
    <row r="277" spans="43:48" s="107" customFormat="1">
      <c r="AQ277" s="108"/>
      <c r="AR277" s="108"/>
      <c r="AS277" s="108"/>
      <c r="AT277" s="108"/>
      <c r="AU277" s="108"/>
      <c r="AV277" s="108"/>
    </row>
    <row r="278" spans="43:48" s="107" customFormat="1">
      <c r="AQ278" s="108"/>
      <c r="AR278" s="108"/>
      <c r="AS278" s="108"/>
      <c r="AT278" s="108"/>
      <c r="AU278" s="108"/>
      <c r="AV278" s="108"/>
    </row>
    <row r="279" spans="43:48" s="107" customFormat="1">
      <c r="AQ279" s="108"/>
      <c r="AR279" s="108"/>
      <c r="AS279" s="108"/>
      <c r="AT279" s="108"/>
      <c r="AU279" s="108"/>
      <c r="AV279" s="108"/>
    </row>
    <row r="280" spans="43:48" s="107" customFormat="1">
      <c r="AQ280" s="108"/>
      <c r="AR280" s="108"/>
      <c r="AS280" s="108"/>
      <c r="AT280" s="108"/>
      <c r="AU280" s="108"/>
      <c r="AV280" s="108"/>
    </row>
    <row r="281" spans="43:48" s="107" customFormat="1">
      <c r="AQ281" s="108"/>
      <c r="AR281" s="108"/>
      <c r="AS281" s="108"/>
      <c r="AT281" s="108"/>
      <c r="AU281" s="108"/>
      <c r="AV281" s="108"/>
    </row>
    <row r="282" spans="43:48" s="107" customFormat="1">
      <c r="AQ282" s="108"/>
      <c r="AR282" s="108"/>
      <c r="AS282" s="108"/>
      <c r="AT282" s="108"/>
      <c r="AU282" s="108"/>
      <c r="AV282" s="108"/>
    </row>
    <row r="283" spans="43:48" s="107" customFormat="1">
      <c r="AQ283" s="108"/>
      <c r="AR283" s="108"/>
      <c r="AS283" s="108"/>
      <c r="AT283" s="108"/>
      <c r="AU283" s="108"/>
      <c r="AV283" s="108"/>
    </row>
    <row r="284" spans="43:48" s="107" customFormat="1">
      <c r="AQ284" s="108"/>
      <c r="AR284" s="108"/>
      <c r="AS284" s="108"/>
      <c r="AT284" s="108"/>
      <c r="AU284" s="108"/>
      <c r="AV284" s="108"/>
    </row>
    <row r="285" spans="43:48" s="107" customFormat="1">
      <c r="AQ285" s="108"/>
      <c r="AR285" s="108"/>
      <c r="AS285" s="108"/>
      <c r="AT285" s="108"/>
      <c r="AU285" s="108"/>
      <c r="AV285" s="108"/>
    </row>
    <row r="286" spans="43:48" s="107" customFormat="1">
      <c r="AQ286" s="108"/>
      <c r="AR286" s="108"/>
      <c r="AS286" s="108"/>
      <c r="AT286" s="108"/>
      <c r="AU286" s="108"/>
      <c r="AV286" s="108"/>
    </row>
    <row r="287" spans="43:48" s="107" customFormat="1">
      <c r="AQ287" s="108"/>
      <c r="AR287" s="108"/>
      <c r="AS287" s="108"/>
      <c r="AT287" s="108"/>
      <c r="AU287" s="108"/>
      <c r="AV287" s="108"/>
    </row>
    <row r="288" spans="43:48" s="107" customFormat="1">
      <c r="AQ288" s="108"/>
      <c r="AR288" s="108"/>
      <c r="AS288" s="108"/>
      <c r="AT288" s="108"/>
      <c r="AU288" s="108"/>
      <c r="AV288" s="108"/>
    </row>
    <row r="289" spans="43:48" s="107" customFormat="1">
      <c r="AQ289" s="108"/>
      <c r="AR289" s="108"/>
      <c r="AS289" s="108"/>
      <c r="AT289" s="108"/>
      <c r="AU289" s="108"/>
      <c r="AV289" s="108"/>
    </row>
    <row r="290" spans="43:48" s="107" customFormat="1">
      <c r="AQ290" s="108"/>
      <c r="AR290" s="108"/>
      <c r="AS290" s="108"/>
      <c r="AT290" s="108"/>
      <c r="AU290" s="108"/>
      <c r="AV290" s="108"/>
    </row>
    <row r="291" spans="43:48" s="107" customFormat="1">
      <c r="AQ291" s="108"/>
      <c r="AR291" s="108"/>
      <c r="AS291" s="108"/>
      <c r="AT291" s="108"/>
      <c r="AU291" s="108"/>
      <c r="AV291" s="108"/>
    </row>
    <row r="292" spans="43:48" s="107" customFormat="1">
      <c r="AQ292" s="108"/>
      <c r="AR292" s="108"/>
      <c r="AS292" s="108"/>
      <c r="AT292" s="108"/>
      <c r="AU292" s="108"/>
      <c r="AV292" s="108"/>
    </row>
    <row r="293" spans="43:48" s="107" customFormat="1">
      <c r="AQ293" s="108"/>
      <c r="AR293" s="108"/>
      <c r="AS293" s="108"/>
      <c r="AT293" s="108"/>
      <c r="AU293" s="108"/>
      <c r="AV293" s="108"/>
    </row>
    <row r="294" spans="43:48" s="107" customFormat="1">
      <c r="AQ294" s="108"/>
      <c r="AR294" s="108"/>
      <c r="AS294" s="108"/>
      <c r="AT294" s="108"/>
      <c r="AU294" s="108"/>
      <c r="AV294" s="108"/>
    </row>
    <row r="295" spans="43:48" s="107" customFormat="1">
      <c r="AQ295" s="108"/>
      <c r="AR295" s="108"/>
      <c r="AS295" s="108"/>
      <c r="AT295" s="108"/>
      <c r="AU295" s="108"/>
      <c r="AV295" s="108"/>
    </row>
    <row r="296" spans="43:48" s="107" customFormat="1">
      <c r="AQ296" s="108"/>
      <c r="AR296" s="108"/>
      <c r="AS296" s="108"/>
      <c r="AT296" s="108"/>
      <c r="AU296" s="108"/>
      <c r="AV296" s="108"/>
    </row>
    <row r="297" spans="43:48" s="107" customFormat="1">
      <c r="AQ297" s="108"/>
      <c r="AR297" s="108"/>
      <c r="AS297" s="108"/>
      <c r="AT297" s="108"/>
      <c r="AU297" s="108"/>
      <c r="AV297" s="108"/>
    </row>
    <row r="298" spans="43:48" s="107" customFormat="1">
      <c r="AQ298" s="108"/>
      <c r="AR298" s="108"/>
      <c r="AS298" s="108"/>
      <c r="AT298" s="108"/>
      <c r="AU298" s="108"/>
      <c r="AV298" s="108"/>
    </row>
    <row r="299" spans="43:48" s="107" customFormat="1">
      <c r="AQ299" s="108"/>
      <c r="AR299" s="108"/>
      <c r="AS299" s="108"/>
      <c r="AT299" s="108"/>
      <c r="AU299" s="108"/>
      <c r="AV299" s="108"/>
    </row>
    <row r="300" spans="43:48" s="107" customFormat="1">
      <c r="AQ300" s="108"/>
      <c r="AR300" s="108"/>
      <c r="AS300" s="108"/>
      <c r="AT300" s="108"/>
      <c r="AU300" s="108"/>
      <c r="AV300" s="108"/>
    </row>
    <row r="301" spans="43:48" s="107" customFormat="1">
      <c r="AQ301" s="108"/>
      <c r="AR301" s="108"/>
      <c r="AS301" s="108"/>
      <c r="AT301" s="108"/>
      <c r="AU301" s="108"/>
      <c r="AV301" s="108"/>
    </row>
    <row r="302" spans="43:48" s="107" customFormat="1">
      <c r="AQ302" s="108"/>
      <c r="AR302" s="108"/>
      <c r="AS302" s="108"/>
      <c r="AT302" s="108"/>
      <c r="AU302" s="108"/>
      <c r="AV302" s="108"/>
    </row>
    <row r="303" spans="43:48" s="107" customFormat="1">
      <c r="AQ303" s="108"/>
      <c r="AR303" s="108"/>
      <c r="AS303" s="108"/>
      <c r="AT303" s="108"/>
      <c r="AU303" s="108"/>
      <c r="AV303" s="108"/>
    </row>
    <row r="304" spans="43:48" s="107" customFormat="1">
      <c r="AQ304" s="108"/>
      <c r="AR304" s="108"/>
      <c r="AS304" s="108"/>
      <c r="AT304" s="108"/>
      <c r="AU304" s="108"/>
      <c r="AV304" s="108"/>
    </row>
    <row r="305" spans="43:48" s="107" customFormat="1">
      <c r="AQ305" s="108"/>
      <c r="AR305" s="108"/>
      <c r="AS305" s="108"/>
      <c r="AT305" s="108"/>
      <c r="AU305" s="108"/>
      <c r="AV305" s="108"/>
    </row>
    <row r="306" spans="43:48" s="107" customFormat="1">
      <c r="AQ306" s="108"/>
      <c r="AR306" s="108"/>
      <c r="AS306" s="108"/>
      <c r="AT306" s="108"/>
      <c r="AU306" s="108"/>
      <c r="AV306" s="108"/>
    </row>
    <row r="307" spans="43:48" s="107" customFormat="1">
      <c r="AQ307" s="108"/>
      <c r="AR307" s="108"/>
      <c r="AS307" s="108"/>
      <c r="AT307" s="108"/>
      <c r="AU307" s="108"/>
      <c r="AV307" s="108"/>
    </row>
    <row r="308" spans="43:48" s="107" customFormat="1">
      <c r="AQ308" s="108"/>
      <c r="AR308" s="108"/>
      <c r="AS308" s="108"/>
      <c r="AT308" s="108"/>
      <c r="AU308" s="108"/>
      <c r="AV308" s="108"/>
    </row>
    <row r="309" spans="43:48" s="107" customFormat="1">
      <c r="AQ309" s="108"/>
      <c r="AR309" s="108"/>
      <c r="AS309" s="108"/>
      <c r="AT309" s="108"/>
      <c r="AU309" s="108"/>
      <c r="AV309" s="108"/>
    </row>
    <row r="310" spans="43:48" s="107" customFormat="1">
      <c r="AQ310" s="108"/>
      <c r="AR310" s="108"/>
      <c r="AS310" s="108"/>
      <c r="AT310" s="108"/>
      <c r="AU310" s="108"/>
      <c r="AV310" s="108"/>
    </row>
    <row r="311" spans="43:48" s="107" customFormat="1">
      <c r="AQ311" s="108"/>
      <c r="AR311" s="108"/>
      <c r="AS311" s="108"/>
      <c r="AT311" s="108"/>
      <c r="AU311" s="108"/>
      <c r="AV311" s="108"/>
    </row>
    <row r="312" spans="43:48" s="107" customFormat="1">
      <c r="AQ312" s="108"/>
      <c r="AR312" s="108"/>
      <c r="AS312" s="108"/>
      <c r="AT312" s="108"/>
      <c r="AU312" s="108"/>
      <c r="AV312" s="108"/>
    </row>
    <row r="313" spans="43:48" s="107" customFormat="1">
      <c r="AQ313" s="108"/>
      <c r="AR313" s="108"/>
      <c r="AS313" s="108"/>
      <c r="AT313" s="108"/>
      <c r="AU313" s="108"/>
      <c r="AV313" s="108"/>
    </row>
    <row r="314" spans="43:48" s="107" customFormat="1">
      <c r="AQ314" s="108"/>
      <c r="AR314" s="108"/>
      <c r="AS314" s="108"/>
      <c r="AT314" s="108"/>
      <c r="AU314" s="108"/>
      <c r="AV314" s="108"/>
    </row>
    <row r="315" spans="43:48" s="107" customFormat="1">
      <c r="AQ315" s="108"/>
      <c r="AR315" s="108"/>
      <c r="AS315" s="108"/>
      <c r="AT315" s="108"/>
      <c r="AU315" s="108"/>
      <c r="AV315" s="108"/>
    </row>
    <row r="316" spans="43:48" s="107" customFormat="1">
      <c r="AQ316" s="108"/>
      <c r="AR316" s="108"/>
      <c r="AS316" s="108"/>
      <c r="AT316" s="108"/>
      <c r="AU316" s="108"/>
      <c r="AV316" s="108"/>
    </row>
    <row r="317" spans="43:48" s="107" customFormat="1">
      <c r="AQ317" s="108"/>
      <c r="AR317" s="108"/>
      <c r="AS317" s="108"/>
      <c r="AT317" s="108"/>
      <c r="AU317" s="108"/>
      <c r="AV317" s="108"/>
    </row>
    <row r="318" spans="43:48" s="107" customFormat="1">
      <c r="AQ318" s="108"/>
      <c r="AR318" s="108"/>
      <c r="AS318" s="108"/>
      <c r="AT318" s="108"/>
      <c r="AU318" s="108"/>
      <c r="AV318" s="108"/>
    </row>
    <row r="319" spans="43:48" s="107" customFormat="1">
      <c r="AQ319" s="108"/>
      <c r="AR319" s="108"/>
      <c r="AS319" s="108"/>
      <c r="AT319" s="108"/>
      <c r="AU319" s="108"/>
      <c r="AV319" s="108"/>
    </row>
    <row r="320" spans="43:48" s="107" customFormat="1">
      <c r="AQ320" s="108"/>
      <c r="AR320" s="108"/>
      <c r="AS320" s="108"/>
      <c r="AT320" s="108"/>
      <c r="AU320" s="108"/>
      <c r="AV320" s="108"/>
    </row>
    <row r="321" spans="43:48" s="107" customFormat="1">
      <c r="AQ321" s="108"/>
      <c r="AR321" s="108"/>
      <c r="AS321" s="108"/>
      <c r="AT321" s="108"/>
      <c r="AU321" s="108"/>
      <c r="AV321" s="108"/>
    </row>
    <row r="322" spans="43:48" s="107" customFormat="1">
      <c r="AQ322" s="108"/>
      <c r="AR322" s="108"/>
      <c r="AS322" s="108"/>
      <c r="AT322" s="108"/>
      <c r="AU322" s="108"/>
      <c r="AV322" s="108"/>
    </row>
    <row r="323" spans="43:48" s="107" customFormat="1">
      <c r="AQ323" s="108"/>
      <c r="AR323" s="108"/>
      <c r="AS323" s="108"/>
      <c r="AT323" s="108"/>
      <c r="AU323" s="108"/>
      <c r="AV323" s="108"/>
    </row>
    <row r="324" spans="43:48" s="107" customFormat="1">
      <c r="AQ324" s="108"/>
      <c r="AR324" s="108"/>
      <c r="AS324" s="108"/>
      <c r="AT324" s="108"/>
      <c r="AU324" s="108"/>
      <c r="AV324" s="108"/>
    </row>
    <row r="325" spans="43:48" s="107" customFormat="1">
      <c r="AQ325" s="108"/>
      <c r="AR325" s="108"/>
      <c r="AS325" s="108"/>
      <c r="AT325" s="108"/>
      <c r="AU325" s="108"/>
      <c r="AV325" s="108"/>
    </row>
    <row r="326" spans="43:48" s="107" customFormat="1">
      <c r="AQ326" s="108"/>
      <c r="AR326" s="108"/>
      <c r="AS326" s="108"/>
      <c r="AT326" s="108"/>
      <c r="AU326" s="108"/>
      <c r="AV326" s="108"/>
    </row>
    <row r="327" spans="43:48" s="107" customFormat="1">
      <c r="AQ327" s="108"/>
      <c r="AR327" s="108"/>
      <c r="AS327" s="108"/>
      <c r="AT327" s="108"/>
      <c r="AU327" s="108"/>
      <c r="AV327" s="108"/>
    </row>
    <row r="328" spans="43:48" s="107" customFormat="1">
      <c r="AQ328" s="108"/>
      <c r="AR328" s="108"/>
      <c r="AS328" s="108"/>
      <c r="AT328" s="108"/>
      <c r="AU328" s="108"/>
      <c r="AV328" s="108"/>
    </row>
    <row r="329" spans="43:48" s="107" customFormat="1">
      <c r="AQ329" s="108"/>
      <c r="AR329" s="108"/>
      <c r="AS329" s="108"/>
      <c r="AT329" s="108"/>
      <c r="AU329" s="108"/>
      <c r="AV329" s="108"/>
    </row>
    <row r="330" spans="43:48" s="107" customFormat="1">
      <c r="AQ330" s="108"/>
      <c r="AR330" s="108"/>
      <c r="AS330" s="108"/>
      <c r="AT330" s="108"/>
      <c r="AU330" s="108"/>
      <c r="AV330" s="108"/>
    </row>
    <row r="331" spans="43:48" s="107" customFormat="1">
      <c r="AQ331" s="108"/>
      <c r="AR331" s="108"/>
      <c r="AS331" s="108"/>
      <c r="AT331" s="108"/>
      <c r="AU331" s="108"/>
      <c r="AV331" s="108"/>
    </row>
    <row r="332" spans="43:48" s="107" customFormat="1">
      <c r="AQ332" s="108"/>
      <c r="AR332" s="108"/>
      <c r="AS332" s="108"/>
      <c r="AT332" s="108"/>
      <c r="AU332" s="108"/>
      <c r="AV332" s="108"/>
    </row>
    <row r="333" spans="43:48" s="107" customFormat="1">
      <c r="AQ333" s="108"/>
      <c r="AR333" s="108"/>
      <c r="AS333" s="108"/>
      <c r="AT333" s="108"/>
      <c r="AU333" s="108"/>
      <c r="AV333" s="108"/>
    </row>
    <row r="334" spans="43:48" s="107" customFormat="1">
      <c r="AQ334" s="108"/>
      <c r="AR334" s="108"/>
      <c r="AS334" s="108"/>
      <c r="AT334" s="108"/>
      <c r="AU334" s="108"/>
      <c r="AV334" s="108"/>
    </row>
    <row r="335" spans="43:48" s="107" customFormat="1">
      <c r="AQ335" s="108"/>
      <c r="AR335" s="108"/>
      <c r="AS335" s="108"/>
      <c r="AT335" s="108"/>
      <c r="AU335" s="108"/>
      <c r="AV335" s="108"/>
    </row>
    <row r="336" spans="43:48" s="107" customFormat="1">
      <c r="AQ336" s="108"/>
      <c r="AR336" s="108"/>
      <c r="AS336" s="108"/>
      <c r="AT336" s="108"/>
      <c r="AU336" s="108"/>
      <c r="AV336" s="108"/>
    </row>
    <row r="337" spans="43:48" s="107" customFormat="1">
      <c r="AQ337" s="108"/>
      <c r="AR337" s="108"/>
      <c r="AS337" s="108"/>
      <c r="AT337" s="108"/>
      <c r="AU337" s="108"/>
      <c r="AV337" s="108"/>
    </row>
    <row r="338" spans="43:48" s="107" customFormat="1">
      <c r="AQ338" s="108"/>
      <c r="AR338" s="108"/>
      <c r="AS338" s="108"/>
      <c r="AT338" s="108"/>
      <c r="AU338" s="108"/>
      <c r="AV338" s="108"/>
    </row>
    <row r="339" spans="43:48" s="107" customFormat="1">
      <c r="AQ339" s="108"/>
      <c r="AR339" s="108"/>
      <c r="AS339" s="108"/>
      <c r="AT339" s="108"/>
      <c r="AU339" s="108"/>
      <c r="AV339" s="108"/>
    </row>
    <row r="340" spans="43:48" s="107" customFormat="1">
      <c r="AQ340" s="108"/>
      <c r="AR340" s="108"/>
      <c r="AS340" s="108"/>
      <c r="AT340" s="108"/>
      <c r="AU340" s="108"/>
      <c r="AV340" s="108"/>
    </row>
    <row r="341" spans="43:48" s="107" customFormat="1">
      <c r="AQ341" s="108"/>
      <c r="AR341" s="108"/>
      <c r="AS341" s="108"/>
      <c r="AT341" s="108"/>
      <c r="AU341" s="108"/>
      <c r="AV341" s="108"/>
    </row>
    <row r="342" spans="43:48" s="107" customFormat="1">
      <c r="AQ342" s="108"/>
      <c r="AR342" s="108"/>
      <c r="AS342" s="108"/>
      <c r="AT342" s="108"/>
      <c r="AU342" s="108"/>
      <c r="AV342" s="108"/>
    </row>
    <row r="343" spans="43:48" s="107" customFormat="1">
      <c r="AQ343" s="108"/>
      <c r="AR343" s="108"/>
      <c r="AS343" s="108"/>
      <c r="AT343" s="108"/>
      <c r="AU343" s="108"/>
      <c r="AV343" s="108"/>
    </row>
    <row r="344" spans="43:48" s="107" customFormat="1">
      <c r="AQ344" s="108"/>
      <c r="AR344" s="108"/>
      <c r="AS344" s="108"/>
      <c r="AT344" s="108"/>
      <c r="AU344" s="108"/>
      <c r="AV344" s="108"/>
    </row>
    <row r="345" spans="43:48" s="107" customFormat="1">
      <c r="AQ345" s="108"/>
      <c r="AR345" s="108"/>
      <c r="AS345" s="108"/>
      <c r="AT345" s="108"/>
      <c r="AU345" s="108"/>
      <c r="AV345" s="108"/>
    </row>
    <row r="346" spans="43:48" s="107" customFormat="1">
      <c r="AQ346" s="108"/>
      <c r="AR346" s="108"/>
      <c r="AS346" s="108"/>
      <c r="AT346" s="108"/>
      <c r="AU346" s="108"/>
      <c r="AV346" s="108"/>
    </row>
    <row r="347" spans="43:48" s="107" customFormat="1">
      <c r="AQ347" s="108"/>
      <c r="AR347" s="108"/>
      <c r="AS347" s="108"/>
      <c r="AT347" s="108"/>
      <c r="AU347" s="108"/>
      <c r="AV347" s="108"/>
    </row>
    <row r="348" spans="43:48" s="107" customFormat="1">
      <c r="AQ348" s="108"/>
      <c r="AR348" s="108"/>
      <c r="AS348" s="108"/>
      <c r="AT348" s="108"/>
      <c r="AU348" s="108"/>
      <c r="AV348" s="108"/>
    </row>
    <row r="349" spans="43:48" s="107" customFormat="1">
      <c r="AQ349" s="108"/>
      <c r="AR349" s="108"/>
      <c r="AS349" s="108"/>
      <c r="AT349" s="108"/>
      <c r="AU349" s="108"/>
      <c r="AV349" s="108"/>
    </row>
    <row r="350" spans="43:48" s="107" customFormat="1">
      <c r="AQ350" s="108"/>
      <c r="AR350" s="108"/>
      <c r="AS350" s="108"/>
      <c r="AT350" s="108"/>
      <c r="AU350" s="108"/>
      <c r="AV350" s="108"/>
    </row>
    <row r="351" spans="43:48" s="107" customFormat="1">
      <c r="AQ351" s="108"/>
      <c r="AR351" s="108"/>
      <c r="AS351" s="108"/>
      <c r="AT351" s="108"/>
      <c r="AU351" s="108"/>
      <c r="AV351" s="108"/>
    </row>
    <row r="352" spans="43:48" s="107" customFormat="1">
      <c r="AQ352" s="108"/>
      <c r="AR352" s="108"/>
      <c r="AS352" s="108"/>
      <c r="AT352" s="108"/>
      <c r="AU352" s="108"/>
      <c r="AV352" s="108"/>
    </row>
    <row r="353" spans="43:48" s="107" customFormat="1">
      <c r="AQ353" s="108"/>
      <c r="AR353" s="108"/>
      <c r="AS353" s="108"/>
      <c r="AT353" s="108"/>
      <c r="AU353" s="108"/>
      <c r="AV353" s="108"/>
    </row>
    <row r="354" spans="43:48" s="107" customFormat="1">
      <c r="AQ354" s="108"/>
      <c r="AR354" s="108"/>
      <c r="AS354" s="108"/>
      <c r="AT354" s="108"/>
      <c r="AU354" s="108"/>
      <c r="AV354" s="108"/>
    </row>
    <row r="355" spans="43:48" s="107" customFormat="1">
      <c r="AQ355" s="108"/>
      <c r="AR355" s="108"/>
      <c r="AS355" s="108"/>
      <c r="AT355" s="108"/>
      <c r="AU355" s="108"/>
      <c r="AV355" s="108"/>
    </row>
    <row r="356" spans="43:48" s="107" customFormat="1">
      <c r="AQ356" s="108"/>
      <c r="AR356" s="108"/>
      <c r="AS356" s="108"/>
      <c r="AT356" s="108"/>
      <c r="AU356" s="108"/>
      <c r="AV356" s="108"/>
    </row>
    <row r="357" spans="43:48" s="107" customFormat="1">
      <c r="AQ357" s="108"/>
      <c r="AR357" s="108"/>
      <c r="AS357" s="108"/>
      <c r="AT357" s="108"/>
      <c r="AU357" s="108"/>
      <c r="AV357" s="108"/>
    </row>
    <row r="358" spans="43:48" s="107" customFormat="1">
      <c r="AQ358" s="108"/>
      <c r="AR358" s="108"/>
      <c r="AS358" s="108"/>
      <c r="AT358" s="108"/>
      <c r="AU358" s="108"/>
      <c r="AV358" s="108"/>
    </row>
    <row r="359" spans="43:48" s="107" customFormat="1">
      <c r="AQ359" s="108"/>
      <c r="AR359" s="108"/>
      <c r="AS359" s="108"/>
      <c r="AT359" s="108"/>
      <c r="AU359" s="108"/>
      <c r="AV359" s="108"/>
    </row>
    <row r="360" spans="43:48" s="107" customFormat="1">
      <c r="AQ360" s="108"/>
      <c r="AR360" s="108"/>
      <c r="AS360" s="108"/>
      <c r="AT360" s="108"/>
      <c r="AU360" s="108"/>
      <c r="AV360" s="108"/>
    </row>
    <row r="361" spans="43:48" s="107" customFormat="1">
      <c r="AQ361" s="108"/>
      <c r="AR361" s="108"/>
      <c r="AS361" s="108"/>
      <c r="AT361" s="108"/>
      <c r="AU361" s="108"/>
      <c r="AV361" s="108"/>
    </row>
    <row r="362" spans="43:48" s="107" customFormat="1">
      <c r="AQ362" s="108"/>
      <c r="AR362" s="108"/>
      <c r="AS362" s="108"/>
      <c r="AT362" s="108"/>
      <c r="AU362" s="108"/>
      <c r="AV362" s="108"/>
    </row>
    <row r="363" spans="43:48" s="107" customFormat="1">
      <c r="AQ363" s="108"/>
      <c r="AR363" s="108"/>
      <c r="AS363" s="108"/>
      <c r="AT363" s="108"/>
      <c r="AU363" s="108"/>
      <c r="AV363" s="108"/>
    </row>
    <row r="364" spans="43:48" s="107" customFormat="1">
      <c r="AQ364" s="108"/>
      <c r="AR364" s="108"/>
      <c r="AS364" s="108"/>
      <c r="AT364" s="108"/>
      <c r="AU364" s="108"/>
      <c r="AV364" s="108"/>
    </row>
    <row r="365" spans="43:48" s="107" customFormat="1">
      <c r="AQ365" s="108"/>
      <c r="AR365" s="108"/>
      <c r="AS365" s="108"/>
      <c r="AT365" s="108"/>
      <c r="AU365" s="108"/>
      <c r="AV365" s="108"/>
    </row>
    <row r="366" spans="43:48" s="107" customFormat="1">
      <c r="AQ366" s="108"/>
      <c r="AR366" s="108"/>
      <c r="AS366" s="108"/>
      <c r="AT366" s="108"/>
      <c r="AU366" s="108"/>
      <c r="AV366" s="108"/>
    </row>
    <row r="367" spans="43:48" s="107" customFormat="1">
      <c r="AQ367" s="108"/>
      <c r="AR367" s="108"/>
      <c r="AS367" s="108"/>
      <c r="AT367" s="108"/>
      <c r="AU367" s="108"/>
      <c r="AV367" s="108"/>
    </row>
    <row r="368" spans="43:48" s="107" customFormat="1">
      <c r="AQ368" s="108"/>
      <c r="AR368" s="108"/>
      <c r="AS368" s="108"/>
      <c r="AT368" s="108"/>
      <c r="AU368" s="108"/>
      <c r="AV368" s="108"/>
    </row>
    <row r="369" spans="43:48" s="107" customFormat="1">
      <c r="AQ369" s="108"/>
      <c r="AR369" s="108"/>
      <c r="AS369" s="108"/>
      <c r="AT369" s="108"/>
      <c r="AU369" s="108"/>
      <c r="AV369" s="108"/>
    </row>
    <row r="370" spans="43:48" s="107" customFormat="1">
      <c r="AQ370" s="108"/>
      <c r="AR370" s="108"/>
      <c r="AS370" s="108"/>
      <c r="AT370" s="108"/>
      <c r="AU370" s="108"/>
      <c r="AV370" s="108"/>
    </row>
    <row r="371" spans="43:48" s="107" customFormat="1">
      <c r="AQ371" s="108"/>
      <c r="AR371" s="108"/>
      <c r="AS371" s="108"/>
      <c r="AT371" s="108"/>
      <c r="AU371" s="108"/>
      <c r="AV371" s="108"/>
    </row>
    <row r="372" spans="43:48" s="107" customFormat="1">
      <c r="AQ372" s="108"/>
      <c r="AR372" s="108"/>
      <c r="AS372" s="108"/>
      <c r="AT372" s="108"/>
      <c r="AU372" s="108"/>
      <c r="AV372" s="108"/>
    </row>
    <row r="373" spans="43:48" s="107" customFormat="1">
      <c r="AQ373" s="108"/>
      <c r="AR373" s="108"/>
      <c r="AS373" s="108"/>
      <c r="AT373" s="108"/>
      <c r="AU373" s="108"/>
      <c r="AV373" s="108"/>
    </row>
    <row r="374" spans="43:48" s="107" customFormat="1">
      <c r="AQ374" s="108"/>
      <c r="AR374" s="108"/>
      <c r="AS374" s="108"/>
      <c r="AT374" s="108"/>
      <c r="AU374" s="108"/>
      <c r="AV374" s="108"/>
    </row>
    <row r="375" spans="43:48" s="107" customFormat="1">
      <c r="AQ375" s="108"/>
      <c r="AR375" s="108"/>
      <c r="AS375" s="108"/>
      <c r="AT375" s="108"/>
      <c r="AU375" s="108"/>
      <c r="AV375" s="108"/>
    </row>
    <row r="376" spans="43:48" s="107" customFormat="1">
      <c r="AQ376" s="108"/>
      <c r="AR376" s="108"/>
      <c r="AS376" s="108"/>
      <c r="AT376" s="108"/>
      <c r="AU376" s="108"/>
      <c r="AV376" s="108"/>
    </row>
    <row r="377" spans="43:48" s="107" customFormat="1">
      <c r="AQ377" s="108"/>
      <c r="AR377" s="108"/>
      <c r="AS377" s="108"/>
      <c r="AT377" s="108"/>
      <c r="AU377" s="108"/>
      <c r="AV377" s="108"/>
    </row>
    <row r="378" spans="43:48" s="107" customFormat="1">
      <c r="AQ378" s="108"/>
      <c r="AR378" s="108"/>
      <c r="AS378" s="108"/>
      <c r="AT378" s="108"/>
      <c r="AU378" s="108"/>
      <c r="AV378" s="108"/>
    </row>
    <row r="379" spans="43:48" s="107" customFormat="1">
      <c r="AQ379" s="108"/>
      <c r="AR379" s="108"/>
      <c r="AS379" s="108"/>
      <c r="AT379" s="108"/>
      <c r="AU379" s="108"/>
      <c r="AV379" s="108"/>
    </row>
    <row r="380" spans="43:48" s="107" customFormat="1">
      <c r="AQ380" s="108"/>
      <c r="AR380" s="108"/>
      <c r="AS380" s="108"/>
      <c r="AT380" s="108"/>
      <c r="AU380" s="108"/>
      <c r="AV380" s="108"/>
    </row>
    <row r="381" spans="43:48" s="107" customFormat="1">
      <c r="AQ381" s="108"/>
      <c r="AR381" s="108"/>
      <c r="AS381" s="108"/>
      <c r="AT381" s="108"/>
      <c r="AU381" s="108"/>
      <c r="AV381" s="108"/>
    </row>
    <row r="382" spans="43:48" s="107" customFormat="1">
      <c r="AQ382" s="108"/>
      <c r="AR382" s="108"/>
      <c r="AS382" s="108"/>
      <c r="AT382" s="108"/>
      <c r="AU382" s="108"/>
      <c r="AV382" s="108"/>
    </row>
    <row r="383" spans="43:48" s="107" customFormat="1">
      <c r="AQ383" s="108"/>
      <c r="AR383" s="108"/>
      <c r="AS383" s="108"/>
      <c r="AT383" s="108"/>
      <c r="AU383" s="108"/>
      <c r="AV383" s="108"/>
    </row>
    <row r="384" spans="43:48" s="107" customFormat="1">
      <c r="AQ384" s="108"/>
      <c r="AR384" s="108"/>
      <c r="AS384" s="108"/>
      <c r="AT384" s="108"/>
      <c r="AU384" s="108"/>
      <c r="AV384" s="108"/>
    </row>
    <row r="385" spans="43:48" s="107" customFormat="1">
      <c r="AQ385" s="108"/>
      <c r="AR385" s="108"/>
      <c r="AS385" s="108"/>
      <c r="AT385" s="108"/>
      <c r="AU385" s="108"/>
      <c r="AV385" s="108"/>
    </row>
    <row r="386" spans="43:48" s="107" customFormat="1">
      <c r="AQ386" s="108"/>
      <c r="AR386" s="108"/>
      <c r="AS386" s="108"/>
      <c r="AT386" s="108"/>
      <c r="AU386" s="108"/>
      <c r="AV386" s="108"/>
    </row>
    <row r="387" spans="43:48" s="107" customFormat="1">
      <c r="AQ387" s="108"/>
      <c r="AR387" s="108"/>
      <c r="AS387" s="108"/>
      <c r="AT387" s="108"/>
      <c r="AU387" s="108"/>
      <c r="AV387" s="108"/>
    </row>
    <row r="388" spans="43:48" s="107" customFormat="1">
      <c r="AQ388" s="108"/>
      <c r="AR388" s="108"/>
      <c r="AS388" s="108"/>
      <c r="AT388" s="108"/>
      <c r="AU388" s="108"/>
      <c r="AV388" s="108"/>
    </row>
    <row r="389" spans="43:48" s="107" customFormat="1">
      <c r="AQ389" s="108"/>
      <c r="AR389" s="108"/>
      <c r="AS389" s="108"/>
      <c r="AT389" s="108"/>
      <c r="AU389" s="108"/>
      <c r="AV389" s="108"/>
    </row>
    <row r="390" spans="43:48" s="107" customFormat="1">
      <c r="AQ390" s="108"/>
      <c r="AR390" s="108"/>
      <c r="AS390" s="108"/>
      <c r="AT390" s="108"/>
      <c r="AU390" s="108"/>
      <c r="AV390" s="108"/>
    </row>
    <row r="391" spans="43:48" s="107" customFormat="1">
      <c r="AQ391" s="108"/>
      <c r="AR391" s="108"/>
      <c r="AS391" s="108"/>
      <c r="AT391" s="108"/>
      <c r="AU391" s="108"/>
      <c r="AV391" s="108"/>
    </row>
    <row r="392" spans="43:48" s="107" customFormat="1">
      <c r="AQ392" s="108"/>
      <c r="AR392" s="108"/>
      <c r="AS392" s="108"/>
      <c r="AT392" s="108"/>
      <c r="AU392" s="108"/>
      <c r="AV392" s="108"/>
    </row>
    <row r="393" spans="43:48" s="107" customFormat="1">
      <c r="AQ393" s="108"/>
      <c r="AR393" s="108"/>
      <c r="AS393" s="108"/>
      <c r="AT393" s="108"/>
      <c r="AU393" s="108"/>
      <c r="AV393" s="108"/>
    </row>
    <row r="394" spans="43:48" s="107" customFormat="1">
      <c r="AQ394" s="108"/>
      <c r="AR394" s="108"/>
      <c r="AS394" s="108"/>
      <c r="AT394" s="108"/>
      <c r="AU394" s="108"/>
      <c r="AV394" s="108"/>
    </row>
    <row r="395" spans="43:48" s="107" customFormat="1">
      <c r="AQ395" s="108"/>
      <c r="AR395" s="108"/>
      <c r="AS395" s="108"/>
      <c r="AT395" s="108"/>
      <c r="AU395" s="108"/>
      <c r="AV395" s="108"/>
    </row>
    <row r="396" spans="43:48" s="107" customFormat="1">
      <c r="AQ396" s="108"/>
      <c r="AR396" s="108"/>
      <c r="AS396" s="108"/>
      <c r="AT396" s="108"/>
      <c r="AU396" s="108"/>
      <c r="AV396" s="108"/>
    </row>
    <row r="397" spans="43:48" s="107" customFormat="1">
      <c r="AQ397" s="108"/>
      <c r="AR397" s="108"/>
      <c r="AS397" s="108"/>
      <c r="AT397" s="108"/>
      <c r="AU397" s="108"/>
      <c r="AV397" s="108"/>
    </row>
    <row r="398" spans="43:48" s="107" customFormat="1">
      <c r="AQ398" s="108"/>
      <c r="AR398" s="108"/>
      <c r="AS398" s="108"/>
      <c r="AT398" s="108"/>
      <c r="AU398" s="108"/>
      <c r="AV398" s="108"/>
    </row>
    <row r="399" spans="43:48" s="107" customFormat="1">
      <c r="AQ399" s="108"/>
      <c r="AR399" s="108"/>
      <c r="AS399" s="108"/>
      <c r="AT399" s="108"/>
      <c r="AU399" s="108"/>
      <c r="AV399" s="108"/>
    </row>
    <row r="400" spans="43:48" s="107" customFormat="1">
      <c r="AQ400" s="108"/>
      <c r="AR400" s="108"/>
      <c r="AS400" s="108"/>
      <c r="AT400" s="108"/>
      <c r="AU400" s="108"/>
      <c r="AV400" s="108"/>
    </row>
    <row r="401" spans="43:48" s="107" customFormat="1">
      <c r="AQ401" s="108"/>
      <c r="AR401" s="108"/>
      <c r="AS401" s="108"/>
      <c r="AT401" s="108"/>
      <c r="AU401" s="108"/>
      <c r="AV401" s="108"/>
    </row>
    <row r="402" spans="43:48" s="107" customFormat="1">
      <c r="AQ402" s="108"/>
      <c r="AR402" s="108"/>
      <c r="AS402" s="108"/>
      <c r="AT402" s="108"/>
      <c r="AU402" s="108"/>
      <c r="AV402" s="108"/>
    </row>
    <row r="403" spans="43:48" s="107" customFormat="1">
      <c r="AQ403" s="108"/>
      <c r="AR403" s="108"/>
      <c r="AS403" s="108"/>
      <c r="AT403" s="108"/>
      <c r="AU403" s="108"/>
      <c r="AV403" s="108"/>
    </row>
    <row r="404" spans="43:48" s="107" customFormat="1">
      <c r="AQ404" s="108"/>
      <c r="AR404" s="108"/>
      <c r="AS404" s="108"/>
      <c r="AT404" s="108"/>
      <c r="AU404" s="108"/>
      <c r="AV404" s="108"/>
    </row>
    <row r="405" spans="43:48" s="107" customFormat="1">
      <c r="AQ405" s="108"/>
      <c r="AR405" s="108"/>
      <c r="AS405" s="108"/>
      <c r="AT405" s="108"/>
      <c r="AU405" s="108"/>
      <c r="AV405" s="108"/>
    </row>
    <row r="406" spans="43:48" s="107" customFormat="1">
      <c r="AQ406" s="108"/>
      <c r="AR406" s="108"/>
      <c r="AS406" s="108"/>
      <c r="AT406" s="108"/>
      <c r="AU406" s="108"/>
      <c r="AV406" s="108"/>
    </row>
    <row r="407" spans="43:48" s="107" customFormat="1">
      <c r="AQ407" s="108"/>
      <c r="AR407" s="108"/>
      <c r="AS407" s="108"/>
      <c r="AT407" s="108"/>
      <c r="AU407" s="108"/>
      <c r="AV407" s="108"/>
    </row>
    <row r="408" spans="43:48" s="107" customFormat="1">
      <c r="AQ408" s="108"/>
      <c r="AR408" s="108"/>
      <c r="AS408" s="108"/>
      <c r="AT408" s="108"/>
      <c r="AU408" s="108"/>
      <c r="AV408" s="108"/>
    </row>
    <row r="409" spans="43:48" s="107" customFormat="1">
      <c r="AQ409" s="108"/>
      <c r="AR409" s="108"/>
      <c r="AS409" s="108"/>
      <c r="AT409" s="108"/>
      <c r="AU409" s="108"/>
      <c r="AV409" s="108"/>
    </row>
    <row r="410" spans="43:48" s="107" customFormat="1">
      <c r="AQ410" s="108"/>
      <c r="AR410" s="108"/>
      <c r="AS410" s="108"/>
      <c r="AT410" s="108"/>
      <c r="AU410" s="108"/>
      <c r="AV410" s="108"/>
    </row>
    <row r="411" spans="43:48" s="107" customFormat="1">
      <c r="AQ411" s="108"/>
      <c r="AR411" s="108"/>
      <c r="AS411" s="108"/>
      <c r="AT411" s="108"/>
      <c r="AU411" s="108"/>
      <c r="AV411" s="108"/>
    </row>
    <row r="412" spans="43:48" s="107" customFormat="1">
      <c r="AQ412" s="108"/>
      <c r="AR412" s="108"/>
      <c r="AS412" s="108"/>
      <c r="AT412" s="108"/>
      <c r="AU412" s="108"/>
      <c r="AV412" s="108"/>
    </row>
    <row r="413" spans="43:48" s="107" customFormat="1">
      <c r="AQ413" s="108"/>
      <c r="AR413" s="108"/>
      <c r="AS413" s="108"/>
      <c r="AT413" s="108"/>
      <c r="AU413" s="108"/>
      <c r="AV413" s="108"/>
    </row>
    <row r="414" spans="43:48" s="107" customFormat="1">
      <c r="AQ414" s="108"/>
      <c r="AR414" s="108"/>
      <c r="AS414" s="108"/>
      <c r="AT414" s="108"/>
      <c r="AU414" s="108"/>
      <c r="AV414" s="108"/>
    </row>
    <row r="415" spans="43:48" s="107" customFormat="1">
      <c r="AQ415" s="108"/>
      <c r="AR415" s="108"/>
      <c r="AS415" s="108"/>
      <c r="AT415" s="108"/>
      <c r="AU415" s="108"/>
      <c r="AV415" s="108"/>
    </row>
    <row r="416" spans="43:48" s="107" customFormat="1">
      <c r="AQ416" s="108"/>
      <c r="AR416" s="108"/>
      <c r="AS416" s="108"/>
      <c r="AT416" s="108"/>
      <c r="AU416" s="108"/>
      <c r="AV416" s="108"/>
    </row>
    <row r="417" spans="43:48" s="107" customFormat="1">
      <c r="AQ417" s="108"/>
      <c r="AR417" s="108"/>
      <c r="AS417" s="108"/>
      <c r="AT417" s="108"/>
      <c r="AU417" s="108"/>
      <c r="AV417" s="108"/>
    </row>
    <row r="418" spans="43:48" s="107" customFormat="1">
      <c r="AQ418" s="108"/>
      <c r="AR418" s="108"/>
      <c r="AS418" s="108"/>
      <c r="AT418" s="108"/>
      <c r="AU418" s="108"/>
      <c r="AV418" s="108"/>
    </row>
    <row r="419" spans="43:48" s="107" customFormat="1">
      <c r="AQ419" s="108"/>
      <c r="AR419" s="108"/>
      <c r="AS419" s="108"/>
      <c r="AT419" s="108"/>
      <c r="AU419" s="108"/>
      <c r="AV419" s="108"/>
    </row>
    <row r="420" spans="43:48" s="107" customFormat="1">
      <c r="AQ420" s="108"/>
      <c r="AR420" s="108"/>
      <c r="AS420" s="108"/>
      <c r="AT420" s="108"/>
      <c r="AU420" s="108"/>
      <c r="AV420" s="108"/>
    </row>
    <row r="421" spans="43:48" s="107" customFormat="1">
      <c r="AQ421" s="108"/>
      <c r="AR421" s="108"/>
      <c r="AS421" s="108"/>
      <c r="AT421" s="108"/>
      <c r="AU421" s="108"/>
      <c r="AV421" s="108"/>
    </row>
    <row r="422" spans="43:48" s="107" customFormat="1">
      <c r="AQ422" s="108"/>
      <c r="AR422" s="108"/>
      <c r="AS422" s="108"/>
      <c r="AT422" s="108"/>
      <c r="AU422" s="108"/>
      <c r="AV422" s="108"/>
    </row>
    <row r="423" spans="43:48" s="107" customFormat="1">
      <c r="AQ423" s="108"/>
      <c r="AR423" s="108"/>
      <c r="AS423" s="108"/>
      <c r="AT423" s="108"/>
      <c r="AU423" s="108"/>
      <c r="AV423" s="108"/>
    </row>
    <row r="424" spans="43:48" s="107" customFormat="1">
      <c r="AQ424" s="108"/>
      <c r="AR424" s="108"/>
      <c r="AS424" s="108"/>
      <c r="AT424" s="108"/>
      <c r="AU424" s="108"/>
      <c r="AV424" s="108"/>
    </row>
    <row r="425" spans="43:48" s="107" customFormat="1">
      <c r="AQ425" s="108"/>
      <c r="AR425" s="108"/>
      <c r="AS425" s="108"/>
      <c r="AT425" s="108"/>
      <c r="AU425" s="108"/>
      <c r="AV425" s="108"/>
    </row>
    <row r="426" spans="43:48" s="107" customFormat="1">
      <c r="AQ426" s="108"/>
      <c r="AR426" s="108"/>
      <c r="AS426" s="108"/>
      <c r="AT426" s="108"/>
      <c r="AU426" s="108"/>
      <c r="AV426" s="108"/>
    </row>
    <row r="427" spans="43:48" s="107" customFormat="1">
      <c r="AQ427" s="108"/>
      <c r="AR427" s="108"/>
      <c r="AS427" s="108"/>
      <c r="AT427" s="108"/>
      <c r="AU427" s="108"/>
      <c r="AV427" s="108"/>
    </row>
    <row r="428" spans="43:48" s="107" customFormat="1">
      <c r="AQ428" s="108"/>
      <c r="AR428" s="108"/>
      <c r="AS428" s="108"/>
      <c r="AT428" s="108"/>
      <c r="AU428" s="108"/>
      <c r="AV428" s="108"/>
    </row>
    <row r="429" spans="43:48" s="107" customFormat="1">
      <c r="AQ429" s="108"/>
      <c r="AR429" s="108"/>
      <c r="AS429" s="108"/>
      <c r="AT429" s="108"/>
      <c r="AU429" s="108"/>
      <c r="AV429" s="108"/>
    </row>
    <row r="430" spans="43:48" s="107" customFormat="1">
      <c r="AQ430" s="108"/>
      <c r="AR430" s="108"/>
      <c r="AS430" s="108"/>
      <c r="AT430" s="108"/>
      <c r="AU430" s="108"/>
      <c r="AV430" s="108"/>
    </row>
    <row r="431" spans="43:48" s="107" customFormat="1">
      <c r="AQ431" s="108"/>
      <c r="AR431" s="108"/>
      <c r="AS431" s="108"/>
      <c r="AT431" s="108"/>
      <c r="AU431" s="108"/>
      <c r="AV431" s="108"/>
    </row>
    <row r="432" spans="43:48" s="107" customFormat="1">
      <c r="AQ432" s="108"/>
      <c r="AR432" s="108"/>
      <c r="AS432" s="108"/>
      <c r="AT432" s="108"/>
      <c r="AU432" s="108"/>
      <c r="AV432" s="108"/>
    </row>
    <row r="433" spans="43:48" s="107" customFormat="1">
      <c r="AQ433" s="108"/>
      <c r="AR433" s="108"/>
      <c r="AS433" s="108"/>
      <c r="AT433" s="108"/>
      <c r="AU433" s="108"/>
      <c r="AV433" s="108"/>
    </row>
    <row r="434" spans="43:48" s="107" customFormat="1">
      <c r="AQ434" s="108"/>
      <c r="AR434" s="108"/>
      <c r="AS434" s="108"/>
      <c r="AT434" s="108"/>
      <c r="AU434" s="108"/>
      <c r="AV434" s="108"/>
    </row>
    <row r="435" spans="43:48" s="107" customFormat="1">
      <c r="AQ435" s="108"/>
      <c r="AR435" s="108"/>
      <c r="AS435" s="108"/>
      <c r="AT435" s="108"/>
      <c r="AU435" s="108"/>
      <c r="AV435" s="108"/>
    </row>
    <row r="436" spans="43:48" s="107" customFormat="1">
      <c r="AQ436" s="108"/>
      <c r="AR436" s="108"/>
      <c r="AS436" s="108"/>
      <c r="AT436" s="108"/>
      <c r="AU436" s="108"/>
      <c r="AV436" s="108"/>
    </row>
    <row r="437" spans="43:48" s="107" customFormat="1">
      <c r="AQ437" s="108"/>
      <c r="AR437" s="108"/>
      <c r="AS437" s="108"/>
      <c r="AT437" s="108"/>
      <c r="AU437" s="108"/>
      <c r="AV437" s="108"/>
    </row>
    <row r="438" spans="43:48" s="107" customFormat="1">
      <c r="AQ438" s="108"/>
      <c r="AR438" s="108"/>
      <c r="AS438" s="108"/>
      <c r="AT438" s="108"/>
      <c r="AU438" s="108"/>
      <c r="AV438" s="108"/>
    </row>
    <row r="439" spans="43:48" s="107" customFormat="1">
      <c r="AQ439" s="108"/>
      <c r="AR439" s="108"/>
      <c r="AS439" s="108"/>
      <c r="AT439" s="108"/>
      <c r="AU439" s="108"/>
      <c r="AV439" s="108"/>
    </row>
    <row r="440" spans="43:48" s="107" customFormat="1">
      <c r="AQ440" s="108"/>
      <c r="AR440" s="108"/>
      <c r="AS440" s="108"/>
      <c r="AT440" s="108"/>
      <c r="AU440" s="108"/>
      <c r="AV440" s="108"/>
    </row>
    <row r="441" spans="43:48" s="107" customFormat="1">
      <c r="AQ441" s="108"/>
      <c r="AR441" s="108"/>
      <c r="AS441" s="108"/>
      <c r="AT441" s="108"/>
      <c r="AU441" s="108"/>
      <c r="AV441" s="108"/>
    </row>
    <row r="442" spans="43:48" s="107" customFormat="1">
      <c r="AQ442" s="108"/>
      <c r="AR442" s="108"/>
      <c r="AS442" s="108"/>
      <c r="AT442" s="108"/>
      <c r="AU442" s="108"/>
      <c r="AV442" s="108"/>
    </row>
    <row r="443" spans="43:48" s="107" customFormat="1">
      <c r="AQ443" s="108"/>
      <c r="AR443" s="108"/>
      <c r="AS443" s="108"/>
      <c r="AT443" s="108"/>
      <c r="AU443" s="108"/>
      <c r="AV443" s="108"/>
    </row>
    <row r="444" spans="43:48" s="107" customFormat="1">
      <c r="AQ444" s="108"/>
      <c r="AR444" s="108"/>
      <c r="AS444" s="108"/>
      <c r="AT444" s="108"/>
      <c r="AU444" s="108"/>
      <c r="AV444" s="108"/>
    </row>
    <row r="445" spans="43:48" s="107" customFormat="1">
      <c r="AQ445" s="108"/>
      <c r="AR445" s="108"/>
      <c r="AS445" s="108"/>
      <c r="AT445" s="108"/>
      <c r="AU445" s="108"/>
      <c r="AV445" s="108"/>
    </row>
    <row r="446" spans="43:48" s="107" customFormat="1">
      <c r="AQ446" s="108"/>
      <c r="AR446" s="108"/>
      <c r="AS446" s="108"/>
      <c r="AT446" s="108"/>
      <c r="AU446" s="108"/>
      <c r="AV446" s="108"/>
    </row>
    <row r="447" spans="43:48" s="107" customFormat="1">
      <c r="AQ447" s="108"/>
      <c r="AR447" s="108"/>
      <c r="AS447" s="108"/>
      <c r="AT447" s="108"/>
      <c r="AU447" s="108"/>
      <c r="AV447" s="108"/>
    </row>
    <row r="448" spans="43:48" s="107" customFormat="1">
      <c r="AQ448" s="108"/>
      <c r="AR448" s="108"/>
      <c r="AS448" s="108"/>
      <c r="AT448" s="108"/>
      <c r="AU448" s="108"/>
      <c r="AV448" s="108"/>
    </row>
    <row r="449" spans="43:48" s="107" customFormat="1">
      <c r="AQ449" s="108"/>
      <c r="AR449" s="108"/>
      <c r="AS449" s="108"/>
      <c r="AT449" s="108"/>
      <c r="AU449" s="108"/>
      <c r="AV449" s="108"/>
    </row>
    <row r="450" spans="43:48" s="107" customFormat="1">
      <c r="AQ450" s="108"/>
      <c r="AR450" s="108"/>
      <c r="AS450" s="108"/>
      <c r="AT450" s="108"/>
      <c r="AU450" s="108"/>
      <c r="AV450" s="108"/>
    </row>
    <row r="451" spans="43:48" s="107" customFormat="1">
      <c r="AQ451" s="108"/>
      <c r="AR451" s="108"/>
      <c r="AS451" s="108"/>
      <c r="AT451" s="108"/>
      <c r="AU451" s="108"/>
      <c r="AV451" s="108"/>
    </row>
    <row r="452" spans="43:48" s="107" customFormat="1">
      <c r="AQ452" s="108"/>
      <c r="AR452" s="108"/>
      <c r="AS452" s="108"/>
      <c r="AT452" s="108"/>
      <c r="AU452" s="108"/>
      <c r="AV452" s="108"/>
    </row>
    <row r="453" spans="43:48" s="107" customFormat="1">
      <c r="AQ453" s="108"/>
      <c r="AR453" s="108"/>
      <c r="AS453" s="108"/>
      <c r="AT453" s="108"/>
      <c r="AU453" s="108"/>
      <c r="AV453" s="108"/>
    </row>
    <row r="454" spans="43:48" s="107" customFormat="1">
      <c r="AQ454" s="108"/>
      <c r="AR454" s="108"/>
      <c r="AS454" s="108"/>
      <c r="AT454" s="108"/>
      <c r="AU454" s="108"/>
      <c r="AV454" s="108"/>
    </row>
    <row r="455" spans="43:48" s="107" customFormat="1">
      <c r="AQ455" s="108"/>
      <c r="AR455" s="108"/>
      <c r="AS455" s="108"/>
      <c r="AT455" s="108"/>
      <c r="AU455" s="108"/>
      <c r="AV455" s="108"/>
    </row>
    <row r="456" spans="43:48" s="107" customFormat="1">
      <c r="AQ456" s="108"/>
      <c r="AR456" s="108"/>
      <c r="AS456" s="108"/>
      <c r="AT456" s="108"/>
      <c r="AU456" s="108"/>
      <c r="AV456" s="108"/>
    </row>
    <row r="457" spans="43:48" s="107" customFormat="1">
      <c r="AQ457" s="108"/>
      <c r="AR457" s="108"/>
      <c r="AS457" s="108"/>
      <c r="AT457" s="108"/>
      <c r="AU457" s="108"/>
      <c r="AV457" s="108"/>
    </row>
    <row r="458" spans="43:48" s="107" customFormat="1">
      <c r="AQ458" s="108"/>
      <c r="AR458" s="108"/>
      <c r="AS458" s="108"/>
      <c r="AT458" s="108"/>
      <c r="AU458" s="108"/>
      <c r="AV458" s="108"/>
    </row>
    <row r="459" spans="43:48" s="107" customFormat="1">
      <c r="AQ459" s="108"/>
      <c r="AR459" s="108"/>
      <c r="AS459" s="108"/>
      <c r="AT459" s="108"/>
      <c r="AU459" s="108"/>
      <c r="AV459" s="108"/>
    </row>
    <row r="460" spans="43:48" s="107" customFormat="1">
      <c r="AQ460" s="108"/>
      <c r="AR460" s="108"/>
      <c r="AS460" s="108"/>
      <c r="AT460" s="108"/>
      <c r="AU460" s="108"/>
      <c r="AV460" s="108"/>
    </row>
    <row r="461" spans="43:48" s="107" customFormat="1">
      <c r="AQ461" s="108"/>
      <c r="AR461" s="108"/>
      <c r="AS461" s="108"/>
      <c r="AT461" s="108"/>
      <c r="AU461" s="108"/>
      <c r="AV461" s="108"/>
    </row>
    <row r="462" spans="43:48" s="107" customFormat="1">
      <c r="AQ462" s="108"/>
      <c r="AR462" s="108"/>
      <c r="AS462" s="108"/>
      <c r="AT462" s="108"/>
      <c r="AU462" s="108"/>
      <c r="AV462" s="108"/>
    </row>
    <row r="463" spans="43:48" s="107" customFormat="1">
      <c r="AQ463" s="108"/>
      <c r="AR463" s="108"/>
      <c r="AS463" s="108"/>
      <c r="AT463" s="108"/>
      <c r="AU463" s="108"/>
      <c r="AV463" s="108"/>
    </row>
    <row r="464" spans="43:48" s="107" customFormat="1">
      <c r="AQ464" s="108"/>
      <c r="AR464" s="108"/>
      <c r="AS464" s="108"/>
      <c r="AT464" s="108"/>
      <c r="AU464" s="108"/>
      <c r="AV464" s="108"/>
    </row>
    <row r="465" spans="43:48" s="107" customFormat="1">
      <c r="AQ465" s="108"/>
      <c r="AR465" s="108"/>
      <c r="AS465" s="108"/>
      <c r="AT465" s="108"/>
      <c r="AU465" s="108"/>
      <c r="AV465" s="108"/>
    </row>
    <row r="466" spans="43:48" s="107" customFormat="1">
      <c r="AQ466" s="108"/>
      <c r="AR466" s="108"/>
      <c r="AS466" s="108"/>
      <c r="AT466" s="108"/>
      <c r="AU466" s="108"/>
      <c r="AV466" s="108"/>
    </row>
    <row r="467" spans="43:48" s="107" customFormat="1">
      <c r="AQ467" s="108"/>
      <c r="AR467" s="108"/>
      <c r="AS467" s="108"/>
      <c r="AT467" s="108"/>
      <c r="AU467" s="108"/>
      <c r="AV467" s="108"/>
    </row>
    <row r="468" spans="43:48" s="107" customFormat="1">
      <c r="AQ468" s="108"/>
      <c r="AR468" s="108"/>
      <c r="AS468" s="108"/>
      <c r="AT468" s="108"/>
      <c r="AU468" s="108"/>
      <c r="AV468" s="108"/>
    </row>
    <row r="469" spans="43:48" s="107" customFormat="1">
      <c r="AQ469" s="108"/>
      <c r="AR469" s="108"/>
      <c r="AS469" s="108"/>
      <c r="AT469" s="108"/>
      <c r="AU469" s="108"/>
      <c r="AV469" s="108"/>
    </row>
    <row r="470" spans="43:48" s="107" customFormat="1">
      <c r="AQ470" s="108"/>
      <c r="AR470" s="108"/>
      <c r="AS470" s="108"/>
      <c r="AT470" s="108"/>
      <c r="AU470" s="108"/>
      <c r="AV470" s="108"/>
    </row>
    <row r="471" spans="43:48" s="107" customFormat="1">
      <c r="AQ471" s="108"/>
      <c r="AR471" s="108"/>
      <c r="AS471" s="108"/>
      <c r="AT471" s="108"/>
      <c r="AU471" s="108"/>
      <c r="AV471" s="108"/>
    </row>
    <row r="472" spans="43:48" s="107" customFormat="1">
      <c r="AQ472" s="108"/>
      <c r="AR472" s="108"/>
      <c r="AS472" s="108"/>
      <c r="AT472" s="108"/>
      <c r="AU472" s="108"/>
      <c r="AV472" s="108"/>
    </row>
    <row r="473" spans="43:48" s="107" customFormat="1">
      <c r="AQ473" s="108"/>
      <c r="AR473" s="108"/>
      <c r="AS473" s="108"/>
      <c r="AT473" s="108"/>
      <c r="AU473" s="108"/>
      <c r="AV473" s="108"/>
    </row>
    <row r="474" spans="43:48" s="107" customFormat="1">
      <c r="AQ474" s="108"/>
      <c r="AR474" s="108"/>
      <c r="AS474" s="108"/>
      <c r="AT474" s="108"/>
      <c r="AU474" s="108"/>
      <c r="AV474" s="108"/>
    </row>
    <row r="475" spans="43:48" s="107" customFormat="1">
      <c r="AQ475" s="108"/>
      <c r="AR475" s="108"/>
      <c r="AS475" s="108"/>
      <c r="AT475" s="108"/>
      <c r="AU475" s="108"/>
      <c r="AV475" s="108"/>
    </row>
    <row r="476" spans="43:48" s="107" customFormat="1">
      <c r="AQ476" s="108"/>
      <c r="AR476" s="108"/>
      <c r="AS476" s="108"/>
      <c r="AT476" s="108"/>
      <c r="AU476" s="108"/>
      <c r="AV476" s="108"/>
    </row>
    <row r="477" spans="43:48" s="107" customFormat="1">
      <c r="AQ477" s="108"/>
      <c r="AR477" s="108"/>
      <c r="AS477" s="108"/>
      <c r="AT477" s="108"/>
      <c r="AU477" s="108"/>
      <c r="AV477" s="108"/>
    </row>
    <row r="478" spans="43:48" s="107" customFormat="1">
      <c r="AQ478" s="108"/>
      <c r="AR478" s="108"/>
      <c r="AS478" s="108"/>
      <c r="AT478" s="108"/>
      <c r="AU478" s="108"/>
      <c r="AV478" s="108"/>
    </row>
    <row r="479" spans="43:48" s="107" customFormat="1">
      <c r="AQ479" s="108"/>
      <c r="AR479" s="108"/>
      <c r="AS479" s="108"/>
      <c r="AT479" s="108"/>
      <c r="AU479" s="108"/>
      <c r="AV479" s="108"/>
    </row>
    <row r="480" spans="43:48" s="107" customFormat="1">
      <c r="AQ480" s="108"/>
      <c r="AR480" s="108"/>
      <c r="AS480" s="108"/>
      <c r="AT480" s="108"/>
      <c r="AU480" s="108"/>
      <c r="AV480" s="108"/>
    </row>
    <row r="481" spans="43:48" s="107" customFormat="1">
      <c r="AQ481" s="108"/>
      <c r="AR481" s="108"/>
      <c r="AS481" s="108"/>
      <c r="AT481" s="108"/>
      <c r="AU481" s="108"/>
      <c r="AV481" s="108"/>
    </row>
    <row r="482" spans="43:48" s="107" customFormat="1">
      <c r="AQ482" s="108"/>
      <c r="AR482" s="108"/>
      <c r="AS482" s="108"/>
      <c r="AT482" s="108"/>
      <c r="AU482" s="108"/>
      <c r="AV482" s="108"/>
    </row>
    <row r="483" spans="43:48" s="107" customFormat="1">
      <c r="AQ483" s="108"/>
      <c r="AR483" s="108"/>
      <c r="AS483" s="108"/>
      <c r="AT483" s="108"/>
      <c r="AU483" s="108"/>
      <c r="AV483" s="108"/>
    </row>
    <row r="484" spans="43:48" s="107" customFormat="1">
      <c r="AQ484" s="108"/>
      <c r="AR484" s="108"/>
      <c r="AS484" s="108"/>
      <c r="AT484" s="108"/>
      <c r="AU484" s="108"/>
      <c r="AV484" s="108"/>
    </row>
    <row r="485" spans="43:48" s="107" customFormat="1">
      <c r="AQ485" s="108"/>
      <c r="AR485" s="108"/>
      <c r="AS485" s="108"/>
      <c r="AT485" s="108"/>
      <c r="AU485" s="108"/>
      <c r="AV485" s="108"/>
    </row>
    <row r="486" spans="43:48" s="107" customFormat="1">
      <c r="AQ486" s="108"/>
      <c r="AR486" s="108"/>
      <c r="AS486" s="108"/>
      <c r="AT486" s="108"/>
      <c r="AU486" s="108"/>
      <c r="AV486" s="108"/>
    </row>
    <row r="487" spans="43:48" s="107" customFormat="1">
      <c r="AQ487" s="108"/>
      <c r="AR487" s="108"/>
      <c r="AS487" s="108"/>
      <c r="AT487" s="108"/>
      <c r="AU487" s="108"/>
      <c r="AV487" s="108"/>
    </row>
    <row r="488" spans="43:48" s="107" customFormat="1">
      <c r="AQ488" s="108"/>
      <c r="AR488" s="108"/>
      <c r="AS488" s="108"/>
      <c r="AT488" s="108"/>
      <c r="AU488" s="108"/>
      <c r="AV488" s="108"/>
    </row>
    <row r="489" spans="43:48" s="107" customFormat="1">
      <c r="AQ489" s="108"/>
      <c r="AR489" s="108"/>
      <c r="AS489" s="108"/>
      <c r="AT489" s="108"/>
      <c r="AU489" s="108"/>
      <c r="AV489" s="108"/>
    </row>
    <row r="490" spans="43:48" s="107" customFormat="1">
      <c r="AQ490" s="108"/>
      <c r="AR490" s="108"/>
      <c r="AS490" s="108"/>
      <c r="AT490" s="108"/>
      <c r="AU490" s="108"/>
      <c r="AV490" s="108"/>
    </row>
    <row r="491" spans="43:48" s="107" customFormat="1">
      <c r="AQ491" s="108"/>
      <c r="AR491" s="108"/>
      <c r="AS491" s="108"/>
      <c r="AT491" s="108"/>
      <c r="AU491" s="108"/>
      <c r="AV491" s="108"/>
    </row>
    <row r="492" spans="43:48" s="107" customFormat="1">
      <c r="AQ492" s="108"/>
      <c r="AR492" s="108"/>
      <c r="AS492" s="108"/>
      <c r="AT492" s="108"/>
      <c r="AU492" s="108"/>
      <c r="AV492" s="108"/>
    </row>
    <row r="493" spans="43:48" s="107" customFormat="1">
      <c r="AQ493" s="108"/>
      <c r="AR493" s="108"/>
      <c r="AS493" s="108"/>
      <c r="AT493" s="108"/>
      <c r="AU493" s="108"/>
      <c r="AV493" s="108"/>
    </row>
    <row r="494" spans="43:48" s="107" customFormat="1">
      <c r="AQ494" s="108"/>
      <c r="AR494" s="108"/>
      <c r="AS494" s="108"/>
      <c r="AT494" s="108"/>
      <c r="AU494" s="108"/>
      <c r="AV494" s="108"/>
    </row>
    <row r="495" spans="43:48" s="107" customFormat="1">
      <c r="AQ495" s="108"/>
      <c r="AR495" s="108"/>
      <c r="AS495" s="108"/>
      <c r="AT495" s="108"/>
      <c r="AU495" s="108"/>
      <c r="AV495" s="108"/>
    </row>
    <row r="496" spans="43:48" s="107" customFormat="1">
      <c r="AQ496" s="108"/>
      <c r="AR496" s="108"/>
      <c r="AS496" s="108"/>
      <c r="AT496" s="108"/>
      <c r="AU496" s="108"/>
      <c r="AV496" s="108"/>
    </row>
    <row r="497" spans="43:48" s="107" customFormat="1">
      <c r="AQ497" s="108"/>
      <c r="AR497" s="108"/>
      <c r="AS497" s="108"/>
      <c r="AT497" s="108"/>
      <c r="AU497" s="108"/>
      <c r="AV497" s="108"/>
    </row>
    <row r="498" spans="43:48" s="107" customFormat="1">
      <c r="AQ498" s="108"/>
      <c r="AR498" s="108"/>
      <c r="AS498" s="108"/>
      <c r="AT498" s="108"/>
      <c r="AU498" s="108"/>
      <c r="AV498" s="108"/>
    </row>
    <row r="499" spans="43:48" s="107" customFormat="1">
      <c r="AQ499" s="108"/>
      <c r="AR499" s="108"/>
      <c r="AS499" s="108"/>
      <c r="AT499" s="108"/>
      <c r="AU499" s="108"/>
      <c r="AV499" s="108"/>
    </row>
    <row r="500" spans="43:48" s="107" customFormat="1">
      <c r="AQ500" s="108"/>
      <c r="AR500" s="108"/>
      <c r="AS500" s="108"/>
      <c r="AT500" s="108"/>
      <c r="AU500" s="108"/>
      <c r="AV500" s="108"/>
    </row>
    <row r="501" spans="43:48" s="107" customFormat="1">
      <c r="AQ501" s="108"/>
      <c r="AR501" s="108"/>
      <c r="AS501" s="108"/>
      <c r="AT501" s="108"/>
      <c r="AU501" s="108"/>
      <c r="AV501" s="108"/>
    </row>
    <row r="502" spans="43:48" s="107" customFormat="1">
      <c r="AQ502" s="108"/>
      <c r="AR502" s="108"/>
      <c r="AS502" s="108"/>
      <c r="AT502" s="108"/>
      <c r="AU502" s="108"/>
      <c r="AV502" s="108"/>
    </row>
    <row r="503" spans="43:48" s="107" customFormat="1">
      <c r="AQ503" s="108"/>
      <c r="AR503" s="108"/>
      <c r="AS503" s="108"/>
      <c r="AT503" s="108"/>
      <c r="AU503" s="108"/>
      <c r="AV503" s="108"/>
    </row>
    <row r="504" spans="43:48" s="107" customFormat="1">
      <c r="AQ504" s="108"/>
      <c r="AR504" s="108"/>
      <c r="AS504" s="108"/>
      <c r="AT504" s="108"/>
      <c r="AU504" s="108"/>
      <c r="AV504" s="108"/>
    </row>
    <row r="505" spans="43:48" s="107" customFormat="1">
      <c r="AQ505" s="108"/>
      <c r="AR505" s="108"/>
      <c r="AS505" s="108"/>
      <c r="AT505" s="108"/>
      <c r="AU505" s="108"/>
      <c r="AV505" s="108"/>
    </row>
    <row r="506" spans="43:48" s="107" customFormat="1">
      <c r="AQ506" s="108"/>
      <c r="AR506" s="108"/>
      <c r="AS506" s="108"/>
      <c r="AT506" s="108"/>
      <c r="AU506" s="108"/>
      <c r="AV506" s="108"/>
    </row>
    <row r="507" spans="43:48" s="107" customFormat="1">
      <c r="AQ507" s="108"/>
      <c r="AR507" s="108"/>
      <c r="AS507" s="108"/>
      <c r="AT507" s="108"/>
      <c r="AU507" s="108"/>
      <c r="AV507" s="108"/>
    </row>
    <row r="508" spans="43:48" s="107" customFormat="1">
      <c r="AQ508" s="108"/>
      <c r="AR508" s="108"/>
      <c r="AS508" s="108"/>
      <c r="AT508" s="108"/>
      <c r="AU508" s="108"/>
      <c r="AV508" s="108"/>
    </row>
    <row r="509" spans="43:48" s="107" customFormat="1">
      <c r="AQ509" s="108"/>
      <c r="AR509" s="108"/>
      <c r="AS509" s="108"/>
      <c r="AT509" s="108"/>
      <c r="AU509" s="108"/>
      <c r="AV509" s="108"/>
    </row>
    <row r="510" spans="43:48" s="107" customFormat="1">
      <c r="AQ510" s="108"/>
      <c r="AR510" s="108"/>
      <c r="AS510" s="108"/>
      <c r="AT510" s="108"/>
      <c r="AU510" s="108"/>
      <c r="AV510" s="108"/>
    </row>
    <row r="511" spans="43:48" s="107" customFormat="1">
      <c r="AQ511" s="108"/>
      <c r="AR511" s="108"/>
      <c r="AS511" s="108"/>
      <c r="AT511" s="108"/>
      <c r="AU511" s="108"/>
      <c r="AV511" s="108"/>
    </row>
    <row r="512" spans="43:48" s="107" customFormat="1">
      <c r="AQ512" s="108"/>
      <c r="AR512" s="108"/>
      <c r="AS512" s="108"/>
      <c r="AT512" s="108"/>
      <c r="AU512" s="108"/>
      <c r="AV512" s="108"/>
    </row>
    <row r="513" spans="43:48" s="107" customFormat="1">
      <c r="AQ513" s="108"/>
      <c r="AR513" s="108"/>
      <c r="AS513" s="108"/>
      <c r="AT513" s="108"/>
      <c r="AU513" s="108"/>
      <c r="AV513" s="108"/>
    </row>
    <row r="514" spans="43:48" s="107" customFormat="1">
      <c r="AQ514" s="108"/>
      <c r="AR514" s="108"/>
      <c r="AS514" s="108"/>
      <c r="AT514" s="108"/>
      <c r="AU514" s="108"/>
      <c r="AV514" s="108"/>
    </row>
    <row r="515" spans="43:48" s="107" customFormat="1">
      <c r="AQ515" s="108"/>
      <c r="AR515" s="108"/>
      <c r="AS515" s="108"/>
      <c r="AT515" s="108"/>
      <c r="AU515" s="108"/>
      <c r="AV515" s="108"/>
    </row>
    <row r="516" spans="43:48" s="107" customFormat="1">
      <c r="AQ516" s="108"/>
      <c r="AR516" s="108"/>
      <c r="AS516" s="108"/>
      <c r="AT516" s="108"/>
      <c r="AU516" s="108"/>
      <c r="AV516" s="108"/>
    </row>
    <row r="517" spans="43:48" s="107" customFormat="1">
      <c r="AQ517" s="108"/>
      <c r="AR517" s="108"/>
      <c r="AS517" s="108"/>
      <c r="AT517" s="108"/>
      <c r="AU517" s="108"/>
      <c r="AV517" s="108"/>
    </row>
    <row r="518" spans="43:48" s="107" customFormat="1">
      <c r="AQ518" s="108"/>
      <c r="AR518" s="108"/>
      <c r="AS518" s="108"/>
      <c r="AT518" s="108"/>
      <c r="AU518" s="108"/>
      <c r="AV518" s="108"/>
    </row>
    <row r="519" spans="43:48" s="107" customFormat="1">
      <c r="AQ519" s="108"/>
      <c r="AR519" s="108"/>
      <c r="AS519" s="108"/>
      <c r="AT519" s="108"/>
      <c r="AU519" s="108"/>
      <c r="AV519" s="108"/>
    </row>
    <row r="520" spans="43:48" s="107" customFormat="1">
      <c r="AQ520" s="108"/>
      <c r="AR520" s="108"/>
      <c r="AS520" s="108"/>
      <c r="AT520" s="108"/>
      <c r="AU520" s="108"/>
      <c r="AV520" s="108"/>
    </row>
    <row r="521" spans="43:48" s="107" customFormat="1">
      <c r="AQ521" s="108"/>
      <c r="AR521" s="108"/>
      <c r="AS521" s="108"/>
      <c r="AT521" s="108"/>
      <c r="AU521" s="108"/>
      <c r="AV521" s="108"/>
    </row>
    <row r="522" spans="43:48" s="107" customFormat="1">
      <c r="AQ522" s="108"/>
      <c r="AR522" s="108"/>
      <c r="AS522" s="108"/>
      <c r="AT522" s="108"/>
      <c r="AU522" s="108"/>
      <c r="AV522" s="108"/>
    </row>
    <row r="523" spans="43:48" s="107" customFormat="1">
      <c r="AQ523" s="108"/>
      <c r="AR523" s="108"/>
      <c r="AS523" s="108"/>
      <c r="AT523" s="108"/>
      <c r="AU523" s="108"/>
      <c r="AV523" s="108"/>
    </row>
    <row r="524" spans="43:48" s="107" customFormat="1">
      <c r="AQ524" s="108"/>
      <c r="AR524" s="108"/>
      <c r="AS524" s="108"/>
      <c r="AT524" s="108"/>
      <c r="AU524" s="108"/>
      <c r="AV524" s="108"/>
    </row>
    <row r="525" spans="43:48" s="107" customFormat="1">
      <c r="AQ525" s="108"/>
      <c r="AR525" s="108"/>
      <c r="AS525" s="108"/>
      <c r="AT525" s="108"/>
      <c r="AU525" s="108"/>
      <c r="AV525" s="108"/>
    </row>
    <row r="526" spans="43:48" s="107" customFormat="1">
      <c r="AQ526" s="108"/>
      <c r="AR526" s="108"/>
      <c r="AS526" s="108"/>
      <c r="AT526" s="108"/>
      <c r="AU526" s="108"/>
      <c r="AV526" s="108"/>
    </row>
    <row r="527" spans="43:48" s="107" customFormat="1">
      <c r="AQ527" s="108"/>
      <c r="AR527" s="108"/>
      <c r="AS527" s="108"/>
      <c r="AT527" s="108"/>
      <c r="AU527" s="108"/>
      <c r="AV527" s="108"/>
    </row>
    <row r="528" spans="43:48" s="107" customFormat="1">
      <c r="AQ528" s="108"/>
      <c r="AR528" s="108"/>
      <c r="AS528" s="108"/>
      <c r="AT528" s="108"/>
      <c r="AU528" s="108"/>
      <c r="AV528" s="108"/>
    </row>
    <row r="529" spans="43:48" s="107" customFormat="1">
      <c r="AQ529" s="108"/>
      <c r="AR529" s="108"/>
      <c r="AS529" s="108"/>
      <c r="AT529" s="108"/>
      <c r="AU529" s="108"/>
      <c r="AV529" s="108"/>
    </row>
    <row r="530" spans="43:48" s="107" customFormat="1">
      <c r="AQ530" s="108"/>
      <c r="AR530" s="108"/>
      <c r="AS530" s="108"/>
      <c r="AT530" s="108"/>
      <c r="AU530" s="108"/>
      <c r="AV530" s="108"/>
    </row>
    <row r="531" spans="43:48" s="107" customFormat="1">
      <c r="AQ531" s="108"/>
      <c r="AR531" s="108"/>
      <c r="AS531" s="108"/>
      <c r="AT531" s="108"/>
      <c r="AU531" s="108"/>
      <c r="AV531" s="108"/>
    </row>
    <row r="532" spans="43:48" s="107" customFormat="1">
      <c r="AQ532" s="108"/>
      <c r="AR532" s="108"/>
      <c r="AS532" s="108"/>
      <c r="AT532" s="108"/>
      <c r="AU532" s="108"/>
      <c r="AV532" s="108"/>
    </row>
    <row r="533" spans="43:48" s="107" customFormat="1">
      <c r="AQ533" s="108"/>
      <c r="AR533" s="108"/>
      <c r="AS533" s="108"/>
      <c r="AT533" s="108"/>
      <c r="AU533" s="108"/>
      <c r="AV533" s="108"/>
    </row>
    <row r="534" spans="43:48" s="107" customFormat="1">
      <c r="AQ534" s="108"/>
      <c r="AR534" s="108"/>
      <c r="AS534" s="108"/>
      <c r="AT534" s="108"/>
      <c r="AU534" s="108"/>
      <c r="AV534" s="108"/>
    </row>
    <row r="535" spans="43:48" s="107" customFormat="1">
      <c r="AQ535" s="108"/>
      <c r="AR535" s="108"/>
      <c r="AS535" s="108"/>
      <c r="AT535" s="108"/>
      <c r="AU535" s="108"/>
      <c r="AV535" s="108"/>
    </row>
    <row r="536" spans="43:48" s="107" customFormat="1">
      <c r="AQ536" s="108"/>
      <c r="AR536" s="108"/>
      <c r="AS536" s="108"/>
      <c r="AT536" s="108"/>
      <c r="AU536" s="108"/>
      <c r="AV536" s="108"/>
    </row>
    <row r="537" spans="43:48" s="107" customFormat="1">
      <c r="AQ537" s="108"/>
      <c r="AR537" s="108"/>
      <c r="AS537" s="108"/>
      <c r="AT537" s="108"/>
      <c r="AU537" s="108"/>
      <c r="AV537" s="108"/>
    </row>
    <row r="538" spans="43:48" s="107" customFormat="1">
      <c r="AQ538" s="108"/>
      <c r="AR538" s="108"/>
      <c r="AS538" s="108"/>
      <c r="AT538" s="108"/>
      <c r="AU538" s="108"/>
      <c r="AV538" s="108"/>
    </row>
    <row r="539" spans="43:48" s="107" customFormat="1">
      <c r="AQ539" s="108"/>
      <c r="AR539" s="108"/>
      <c r="AS539" s="108"/>
      <c r="AT539" s="108"/>
      <c r="AU539" s="108"/>
      <c r="AV539" s="108"/>
    </row>
    <row r="540" spans="43:48" s="107" customFormat="1">
      <c r="AQ540" s="108"/>
      <c r="AR540" s="108"/>
      <c r="AS540" s="108"/>
      <c r="AT540" s="108"/>
      <c r="AU540" s="108"/>
      <c r="AV540" s="108"/>
    </row>
    <row r="541" spans="43:48" s="107" customFormat="1">
      <c r="AQ541" s="108"/>
      <c r="AR541" s="108"/>
      <c r="AS541" s="108"/>
      <c r="AT541" s="108"/>
      <c r="AU541" s="108"/>
      <c r="AV541" s="108"/>
    </row>
    <row r="542" spans="43:48" s="107" customFormat="1">
      <c r="AQ542" s="108"/>
      <c r="AR542" s="108"/>
      <c r="AS542" s="108"/>
      <c r="AT542" s="108"/>
      <c r="AU542" s="108"/>
      <c r="AV542" s="108"/>
    </row>
    <row r="543" spans="43:48" s="107" customFormat="1">
      <c r="AQ543" s="108"/>
      <c r="AR543" s="108"/>
      <c r="AS543" s="108"/>
      <c r="AT543" s="108"/>
      <c r="AU543" s="108"/>
      <c r="AV543" s="108"/>
    </row>
    <row r="544" spans="43:48" s="107" customFormat="1">
      <c r="AQ544" s="108"/>
      <c r="AR544" s="108"/>
      <c r="AS544" s="108"/>
      <c r="AT544" s="108"/>
      <c r="AU544" s="108"/>
      <c r="AV544" s="108"/>
    </row>
    <row r="545" spans="1:48" s="107" customFormat="1">
      <c r="A545" s="807"/>
      <c r="B545" s="807"/>
      <c r="C545" s="807"/>
      <c r="D545" s="807"/>
      <c r="E545" s="807"/>
      <c r="F545" s="807"/>
      <c r="G545" s="807"/>
      <c r="H545" s="807"/>
      <c r="I545" s="807"/>
      <c r="J545" s="807"/>
      <c r="K545" s="807"/>
      <c r="L545" s="807"/>
      <c r="M545" s="807"/>
      <c r="N545" s="807"/>
      <c r="O545" s="807"/>
      <c r="P545" s="807"/>
      <c r="Q545" s="807"/>
      <c r="R545" s="807"/>
      <c r="S545" s="807"/>
      <c r="T545" s="807"/>
      <c r="U545" s="807"/>
      <c r="V545" s="807"/>
      <c r="W545" s="807"/>
      <c r="X545" s="807"/>
      <c r="Y545" s="807"/>
      <c r="Z545" s="807"/>
      <c r="AA545" s="807"/>
      <c r="AB545" s="807"/>
      <c r="AC545" s="807"/>
      <c r="AD545" s="807"/>
      <c r="AE545" s="807"/>
      <c r="AF545" s="807"/>
      <c r="AG545" s="807"/>
      <c r="AH545" s="807"/>
      <c r="AI545" s="807"/>
      <c r="AJ545" s="807"/>
      <c r="AK545" s="807"/>
      <c r="AL545" s="807"/>
      <c r="AM545" s="807"/>
      <c r="AN545" s="807"/>
      <c r="AO545" s="807"/>
      <c r="AP545" s="807"/>
      <c r="AQ545" s="108"/>
      <c r="AR545" s="108"/>
      <c r="AS545" s="108"/>
      <c r="AT545" s="108"/>
      <c r="AU545" s="108"/>
      <c r="AV545" s="108"/>
    </row>
    <row r="546" spans="1:48" s="107" customFormat="1">
      <c r="A546" s="807"/>
      <c r="B546" s="807"/>
      <c r="C546" s="807"/>
      <c r="D546" s="807"/>
      <c r="E546" s="807"/>
      <c r="F546" s="807"/>
      <c r="G546" s="807"/>
      <c r="H546" s="807"/>
      <c r="I546" s="807"/>
      <c r="J546" s="807"/>
      <c r="K546" s="807"/>
      <c r="L546" s="807"/>
      <c r="M546" s="807"/>
      <c r="N546" s="807"/>
      <c r="O546" s="807"/>
      <c r="P546" s="807"/>
      <c r="Q546" s="807"/>
      <c r="R546" s="807"/>
      <c r="S546" s="807"/>
      <c r="T546" s="807"/>
      <c r="U546" s="807"/>
      <c r="V546" s="807"/>
      <c r="W546" s="807"/>
      <c r="X546" s="807"/>
      <c r="Y546" s="807"/>
      <c r="Z546" s="807"/>
      <c r="AA546" s="807"/>
      <c r="AB546" s="807"/>
      <c r="AC546" s="807"/>
      <c r="AD546" s="807"/>
      <c r="AE546" s="807"/>
      <c r="AF546" s="807"/>
      <c r="AG546" s="807"/>
      <c r="AH546" s="807"/>
      <c r="AI546" s="807"/>
      <c r="AJ546" s="807"/>
      <c r="AK546" s="807"/>
      <c r="AL546" s="807"/>
      <c r="AM546" s="807"/>
      <c r="AN546" s="807"/>
      <c r="AO546" s="807"/>
      <c r="AP546" s="807"/>
      <c r="AQ546" s="108"/>
      <c r="AR546" s="108"/>
      <c r="AS546" s="108"/>
      <c r="AT546" s="108"/>
      <c r="AU546" s="108"/>
      <c r="AV546" s="108"/>
    </row>
    <row r="547" spans="1:48" s="107" customFormat="1">
      <c r="A547" s="807"/>
      <c r="B547" s="807"/>
      <c r="C547" s="807"/>
      <c r="D547" s="807"/>
      <c r="E547" s="807"/>
      <c r="F547" s="807"/>
      <c r="G547" s="807"/>
      <c r="H547" s="807"/>
      <c r="I547" s="807"/>
      <c r="J547" s="807"/>
      <c r="K547" s="807"/>
      <c r="L547" s="807"/>
      <c r="M547" s="807"/>
      <c r="N547" s="807"/>
      <c r="O547" s="807"/>
      <c r="P547" s="807"/>
      <c r="Q547" s="807"/>
      <c r="R547" s="807"/>
      <c r="S547" s="807"/>
      <c r="T547" s="807"/>
      <c r="U547" s="807"/>
      <c r="V547" s="807"/>
      <c r="W547" s="807"/>
      <c r="X547" s="807"/>
      <c r="Y547" s="807"/>
      <c r="Z547" s="807"/>
      <c r="AA547" s="807"/>
      <c r="AB547" s="807"/>
      <c r="AC547" s="807"/>
      <c r="AD547" s="807"/>
      <c r="AE547" s="807"/>
      <c r="AF547" s="807"/>
      <c r="AG547" s="807"/>
      <c r="AH547" s="807"/>
      <c r="AI547" s="807"/>
      <c r="AJ547" s="807"/>
      <c r="AK547" s="807"/>
      <c r="AL547" s="807"/>
      <c r="AM547" s="807"/>
      <c r="AN547" s="807"/>
      <c r="AO547" s="807"/>
      <c r="AP547" s="807"/>
      <c r="AQ547" s="108"/>
      <c r="AR547" s="108"/>
      <c r="AS547" s="108"/>
      <c r="AT547" s="108"/>
      <c r="AU547" s="108"/>
      <c r="AV547" s="108"/>
    </row>
    <row r="548" spans="1:48" s="107" customFormat="1">
      <c r="A548" s="811"/>
      <c r="B548" s="811"/>
      <c r="C548" s="811"/>
      <c r="D548" s="811"/>
      <c r="E548" s="811"/>
      <c r="F548" s="811"/>
      <c r="G548" s="811"/>
      <c r="H548" s="811"/>
      <c r="I548" s="811"/>
      <c r="J548" s="811"/>
      <c r="K548" s="811"/>
      <c r="L548" s="811"/>
      <c r="M548" s="811"/>
      <c r="N548" s="811"/>
      <c r="O548" s="811"/>
      <c r="P548" s="811"/>
      <c r="Q548" s="811"/>
      <c r="R548" s="811"/>
      <c r="S548" s="811"/>
      <c r="T548" s="811"/>
      <c r="U548" s="807"/>
      <c r="V548" s="807"/>
      <c r="W548" s="807"/>
      <c r="X548" s="807"/>
      <c r="Y548" s="807"/>
      <c r="Z548" s="807"/>
      <c r="AA548" s="807"/>
      <c r="AB548" s="807"/>
      <c r="AC548" s="807"/>
      <c r="AD548" s="807"/>
      <c r="AE548" s="807"/>
      <c r="AF548" s="807"/>
      <c r="AG548" s="807"/>
      <c r="AH548" s="807"/>
      <c r="AI548" s="807"/>
      <c r="AJ548" s="807"/>
      <c r="AK548" s="807"/>
      <c r="AL548" s="807"/>
      <c r="AM548" s="807"/>
      <c r="AN548" s="807"/>
      <c r="AO548" s="807"/>
      <c r="AP548" s="807"/>
      <c r="AQ548" s="108"/>
      <c r="AR548" s="108"/>
      <c r="AS548" s="108"/>
      <c r="AT548" s="108"/>
      <c r="AU548" s="108"/>
      <c r="AV548" s="108"/>
    </row>
    <row r="549" spans="1:48" s="107" customFormat="1">
      <c r="A549" s="811"/>
      <c r="B549" s="811"/>
      <c r="C549" s="811"/>
      <c r="D549" s="811"/>
      <c r="E549" s="811"/>
      <c r="F549" s="811"/>
      <c r="G549" s="811"/>
      <c r="H549" s="811"/>
      <c r="I549" s="811"/>
      <c r="J549" s="811"/>
      <c r="K549" s="811"/>
      <c r="L549" s="811"/>
      <c r="M549" s="811"/>
      <c r="N549" s="811"/>
      <c r="O549" s="811"/>
      <c r="P549" s="811"/>
      <c r="Q549" s="811"/>
      <c r="R549" s="811"/>
      <c r="S549" s="811"/>
      <c r="T549" s="811"/>
      <c r="U549" s="807"/>
      <c r="V549" s="807"/>
      <c r="W549" s="807"/>
      <c r="X549" s="807"/>
      <c r="Y549" s="807"/>
      <c r="Z549" s="807"/>
      <c r="AA549" s="807"/>
      <c r="AB549" s="807"/>
      <c r="AC549" s="807"/>
      <c r="AD549" s="807"/>
      <c r="AE549" s="807"/>
      <c r="AF549" s="807"/>
      <c r="AG549" s="807"/>
      <c r="AH549" s="807"/>
      <c r="AI549" s="807"/>
      <c r="AJ549" s="807"/>
      <c r="AK549" s="807"/>
      <c r="AL549" s="807"/>
      <c r="AM549" s="807"/>
      <c r="AN549" s="807"/>
      <c r="AO549" s="807"/>
      <c r="AP549" s="807"/>
      <c r="AQ549" s="108"/>
      <c r="AR549" s="108"/>
      <c r="AS549" s="108"/>
      <c r="AT549" s="108"/>
      <c r="AU549" s="108"/>
      <c r="AV549" s="108"/>
    </row>
  </sheetData>
  <sheetProtection formatCells="0" formatColumns="0" formatRows="0" insertColumns="0" insertRows="0" insertHyperlinks="0" deleteColumns="0" deleteRows="0" selectLockedCells="1" sort="0" autoFilter="0" pivotTables="0"/>
  <mergeCells count="547">
    <mergeCell ref="B252:C252"/>
    <mergeCell ref="E96:E97"/>
    <mergeCell ref="A109:A119"/>
    <mergeCell ref="D109:D111"/>
    <mergeCell ref="E109:E111"/>
    <mergeCell ref="C109:C120"/>
    <mergeCell ref="B109:B120"/>
    <mergeCell ref="A176:A182"/>
    <mergeCell ref="D176:D182"/>
    <mergeCell ref="E176:E182"/>
    <mergeCell ref="A213:A222"/>
    <mergeCell ref="B213:B222"/>
    <mergeCell ref="C213:C217"/>
    <mergeCell ref="C218:C222"/>
    <mergeCell ref="B251:D251"/>
    <mergeCell ref="B176:B184"/>
    <mergeCell ref="C176:C183"/>
    <mergeCell ref="C187:C204"/>
    <mergeCell ref="D187:D199"/>
    <mergeCell ref="D201:D204"/>
    <mergeCell ref="E201:E204"/>
    <mergeCell ref="F14:F15"/>
    <mergeCell ref="C25:C28"/>
    <mergeCell ref="D25:D28"/>
    <mergeCell ref="E27:E28"/>
    <mergeCell ref="F27:F28"/>
    <mergeCell ref="F46:F53"/>
    <mergeCell ref="A69:A77"/>
    <mergeCell ref="B69:B77"/>
    <mergeCell ref="C69:C73"/>
    <mergeCell ref="D70:D73"/>
    <mergeCell ref="E70:E73"/>
    <mergeCell ref="C76:C77"/>
    <mergeCell ref="D76:D77"/>
    <mergeCell ref="E76:E77"/>
    <mergeCell ref="A5:P5"/>
    <mergeCell ref="A6:P6"/>
    <mergeCell ref="I7:L7"/>
    <mergeCell ref="M7:M8"/>
    <mergeCell ref="N7:N8"/>
    <mergeCell ref="O7:O8"/>
    <mergeCell ref="P7:T7"/>
    <mergeCell ref="A9:A15"/>
    <mergeCell ref="B9:B15"/>
    <mergeCell ref="D9:D10"/>
    <mergeCell ref="E9:E10"/>
    <mergeCell ref="A7:A8"/>
    <mergeCell ref="B7:B8"/>
    <mergeCell ref="C7:C8"/>
    <mergeCell ref="D7:D8"/>
    <mergeCell ref="E7:E8"/>
    <mergeCell ref="F7:F8"/>
    <mergeCell ref="G7:G8"/>
    <mergeCell ref="H7:H8"/>
    <mergeCell ref="G14:G15"/>
    <mergeCell ref="C9:C12"/>
    <mergeCell ref="C14:C15"/>
    <mergeCell ref="D14:D15"/>
    <mergeCell ref="E14:E15"/>
    <mergeCell ref="M16:M19"/>
    <mergeCell ref="Q17:Q19"/>
    <mergeCell ref="R17:R19"/>
    <mergeCell ref="S17:S19"/>
    <mergeCell ref="T17:T19"/>
    <mergeCell ref="D21:D22"/>
    <mergeCell ref="E21:E22"/>
    <mergeCell ref="F21:F22"/>
    <mergeCell ref="G21:G22"/>
    <mergeCell ref="H21:H22"/>
    <mergeCell ref="G16:G19"/>
    <mergeCell ref="H16:H19"/>
    <mergeCell ref="I16:I19"/>
    <mergeCell ref="J16:J19"/>
    <mergeCell ref="K16:K19"/>
    <mergeCell ref="L16:L19"/>
    <mergeCell ref="R21:R22"/>
    <mergeCell ref="S21:S22"/>
    <mergeCell ref="T21:T22"/>
    <mergeCell ref="L21:L22"/>
    <mergeCell ref="M21:M22"/>
    <mergeCell ref="Q21:Q22"/>
    <mergeCell ref="I21:I22"/>
    <mergeCell ref="J21:J22"/>
    <mergeCell ref="K21:K22"/>
    <mergeCell ref="A16:A22"/>
    <mergeCell ref="B16:B22"/>
    <mergeCell ref="C16:C22"/>
    <mergeCell ref="D16:D19"/>
    <mergeCell ref="E16:E19"/>
    <mergeCell ref="F16:F19"/>
    <mergeCell ref="B25:B31"/>
    <mergeCell ref="A26:A31"/>
    <mergeCell ref="A23:A24"/>
    <mergeCell ref="B23:B24"/>
    <mergeCell ref="C23:C24"/>
    <mergeCell ref="G27:G28"/>
    <mergeCell ref="H37:H38"/>
    <mergeCell ref="I37:I38"/>
    <mergeCell ref="J37:J38"/>
    <mergeCell ref="K37:K38"/>
    <mergeCell ref="L37:L38"/>
    <mergeCell ref="M37:M38"/>
    <mergeCell ref="A32:A38"/>
    <mergeCell ref="B32:B38"/>
    <mergeCell ref="C32:C38"/>
    <mergeCell ref="D32:D34"/>
    <mergeCell ref="E32:E34"/>
    <mergeCell ref="I32:I34"/>
    <mergeCell ref="D37:D38"/>
    <mergeCell ref="E37:E38"/>
    <mergeCell ref="F37:F38"/>
    <mergeCell ref="G37:G38"/>
    <mergeCell ref="E35:E36"/>
    <mergeCell ref="F35:F36"/>
    <mergeCell ref="K39:K40"/>
    <mergeCell ref="L39:L40"/>
    <mergeCell ref="D41:D42"/>
    <mergeCell ref="E41:E42"/>
    <mergeCell ref="F41:F42"/>
    <mergeCell ref="G41:G42"/>
    <mergeCell ref="L41:L42"/>
    <mergeCell ref="A39:A43"/>
    <mergeCell ref="B39:B43"/>
    <mergeCell ref="C39:C43"/>
    <mergeCell ref="D39:D40"/>
    <mergeCell ref="E39:E40"/>
    <mergeCell ref="F39:F40"/>
    <mergeCell ref="G39:G40"/>
    <mergeCell ref="H46:H53"/>
    <mergeCell ref="I46:I53"/>
    <mergeCell ref="J46:J53"/>
    <mergeCell ref="K46:K53"/>
    <mergeCell ref="A44:A58"/>
    <mergeCell ref="B44:B47"/>
    <mergeCell ref="C44:C45"/>
    <mergeCell ref="D44:D45"/>
    <mergeCell ref="E44:E45"/>
    <mergeCell ref="C46:C53"/>
    <mergeCell ref="D46:D53"/>
    <mergeCell ref="E46:E53"/>
    <mergeCell ref="C54:C56"/>
    <mergeCell ref="D54:D56"/>
    <mergeCell ref="K54:K56"/>
    <mergeCell ref="G46:G53"/>
    <mergeCell ref="L46:L53"/>
    <mergeCell ref="M46:M53"/>
    <mergeCell ref="Q46:Q47"/>
    <mergeCell ref="R46:R47"/>
    <mergeCell ref="S46:S47"/>
    <mergeCell ref="T46:T47"/>
    <mergeCell ref="Q48:Q53"/>
    <mergeCell ref="R48:R53"/>
    <mergeCell ref="S48:S53"/>
    <mergeCell ref="T48:T53"/>
    <mergeCell ref="L54:L56"/>
    <mergeCell ref="M54:M56"/>
    <mergeCell ref="C57:C58"/>
    <mergeCell ref="D57:D58"/>
    <mergeCell ref="E57:E58"/>
    <mergeCell ref="F57:F58"/>
    <mergeCell ref="G57:G58"/>
    <mergeCell ref="H57:H58"/>
    <mergeCell ref="I57:I58"/>
    <mergeCell ref="E54:E56"/>
    <mergeCell ref="F54:F56"/>
    <mergeCell ref="G54:G56"/>
    <mergeCell ref="H54:H56"/>
    <mergeCell ref="I54:I56"/>
    <mergeCell ref="J54:J56"/>
    <mergeCell ref="K91:K92"/>
    <mergeCell ref="L96:L97"/>
    <mergeCell ref="S57:S58"/>
    <mergeCell ref="T57:T58"/>
    <mergeCell ref="A60:A67"/>
    <mergeCell ref="B60:B67"/>
    <mergeCell ref="C60:C66"/>
    <mergeCell ref="D60:D66"/>
    <mergeCell ref="E60:E66"/>
    <mergeCell ref="F60:F66"/>
    <mergeCell ref="G60:G66"/>
    <mergeCell ref="H60:H66"/>
    <mergeCell ref="J57:J58"/>
    <mergeCell ref="K57:K58"/>
    <mergeCell ref="L57:L58"/>
    <mergeCell ref="M57:M58"/>
    <mergeCell ref="Q57:Q58"/>
    <mergeCell ref="R57:R58"/>
    <mergeCell ref="I60:I66"/>
    <mergeCell ref="J60:J66"/>
    <mergeCell ref="K60:K66"/>
    <mergeCell ref="L60:L66"/>
    <mergeCell ref="M60:M66"/>
    <mergeCell ref="L70:L73"/>
    <mergeCell ref="M70:M73"/>
    <mergeCell ref="C74:C75"/>
    <mergeCell ref="D74:D75"/>
    <mergeCell ref="E74:E75"/>
    <mergeCell ref="F74:F75"/>
    <mergeCell ref="G74:G75"/>
    <mergeCell ref="H74:H75"/>
    <mergeCell ref="I74:I75"/>
    <mergeCell ref="J74:J75"/>
    <mergeCell ref="F70:F73"/>
    <mergeCell ref="G70:G73"/>
    <mergeCell ref="H70:H73"/>
    <mergeCell ref="I70:I73"/>
    <mergeCell ref="J70:J73"/>
    <mergeCell ref="K70:K73"/>
    <mergeCell ref="K74:K75"/>
    <mergeCell ref="L74:L75"/>
    <mergeCell ref="M74:M75"/>
    <mergeCell ref="N80:N83"/>
    <mergeCell ref="G78:G79"/>
    <mergeCell ref="H78:H79"/>
    <mergeCell ref="I78:I79"/>
    <mergeCell ref="J78:J79"/>
    <mergeCell ref="K78:K87"/>
    <mergeCell ref="L78:L79"/>
    <mergeCell ref="M85:M87"/>
    <mergeCell ref="F76:F77"/>
    <mergeCell ref="G76:G77"/>
    <mergeCell ref="H76:H77"/>
    <mergeCell ref="I76:I77"/>
    <mergeCell ref="J76:J77"/>
    <mergeCell ref="K76:K77"/>
    <mergeCell ref="L76:L77"/>
    <mergeCell ref="M76:M77"/>
    <mergeCell ref="F78:F79"/>
    <mergeCell ref="M78:M79"/>
    <mergeCell ref="F80:F83"/>
    <mergeCell ref="J80:J83"/>
    <mergeCell ref="L80:L83"/>
    <mergeCell ref="M80:M83"/>
    <mergeCell ref="Q85:Q87"/>
    <mergeCell ref="R85:R87"/>
    <mergeCell ref="S85:S87"/>
    <mergeCell ref="T85:T87"/>
    <mergeCell ref="C89:C90"/>
    <mergeCell ref="D89:D90"/>
    <mergeCell ref="I90:I92"/>
    <mergeCell ref="C91:C92"/>
    <mergeCell ref="D91:D92"/>
    <mergeCell ref="C81:C87"/>
    <mergeCell ref="D85:D87"/>
    <mergeCell ref="E85:E87"/>
    <mergeCell ref="F85:F87"/>
    <mergeCell ref="J85:J87"/>
    <mergeCell ref="L85:L87"/>
    <mergeCell ref="O80:O83"/>
    <mergeCell ref="P80:P83"/>
    <mergeCell ref="Q80:Q83"/>
    <mergeCell ref="R80:R83"/>
    <mergeCell ref="S80:S83"/>
    <mergeCell ref="T80:T83"/>
    <mergeCell ref="L91:L92"/>
    <mergeCell ref="M91:M92"/>
    <mergeCell ref="E91:E92"/>
    <mergeCell ref="M96:M97"/>
    <mergeCell ref="A99:A108"/>
    <mergeCell ref="B99:B106"/>
    <mergeCell ref="C99:C108"/>
    <mergeCell ref="D99:D100"/>
    <mergeCell ref="E99:E100"/>
    <mergeCell ref="F99:F102"/>
    <mergeCell ref="G99:G102"/>
    <mergeCell ref="I96:I97"/>
    <mergeCell ref="J96:J97"/>
    <mergeCell ref="K96:K97"/>
    <mergeCell ref="F96:F97"/>
    <mergeCell ref="H96:H97"/>
    <mergeCell ref="G91:G92"/>
    <mergeCell ref="H91:H92"/>
    <mergeCell ref="J91:J92"/>
    <mergeCell ref="A78:A98"/>
    <mergeCell ref="B78:B98"/>
    <mergeCell ref="C78:C79"/>
    <mergeCell ref="D78:D79"/>
    <mergeCell ref="E78:E79"/>
    <mergeCell ref="C96:C98"/>
    <mergeCell ref="D96:D97"/>
    <mergeCell ref="F91:F92"/>
    <mergeCell ref="Q105:Q106"/>
    <mergeCell ref="R105:R106"/>
    <mergeCell ref="S105:S106"/>
    <mergeCell ref="T105:T106"/>
    <mergeCell ref="S99:S101"/>
    <mergeCell ref="T99:T101"/>
    <mergeCell ref="D101:D102"/>
    <mergeCell ref="E101:E102"/>
    <mergeCell ref="K101:K102"/>
    <mergeCell ref="D103:D106"/>
    <mergeCell ref="E103:E106"/>
    <mergeCell ref="F103:F106"/>
    <mergeCell ref="J103:J106"/>
    <mergeCell ref="K103:K106"/>
    <mergeCell ref="J99:J102"/>
    <mergeCell ref="K99:K100"/>
    <mergeCell ref="L99:L102"/>
    <mergeCell ref="M99:M102"/>
    <mergeCell ref="Q99:Q101"/>
    <mergeCell ref="R99:R101"/>
    <mergeCell ref="F109:F111"/>
    <mergeCell ref="D113:D114"/>
    <mergeCell ref="L103:L106"/>
    <mergeCell ref="M103:M106"/>
    <mergeCell ref="M109:M111"/>
    <mergeCell ref="D115:D117"/>
    <mergeCell ref="J113:J117"/>
    <mergeCell ref="L113:L117"/>
    <mergeCell ref="M113:M117"/>
    <mergeCell ref="Q110:Q111"/>
    <mergeCell ref="R110:R111"/>
    <mergeCell ref="S110:S111"/>
    <mergeCell ref="T110:T111"/>
    <mergeCell ref="E112:E117"/>
    <mergeCell ref="K112:K119"/>
    <mergeCell ref="F113:F117"/>
    <mergeCell ref="G113:G114"/>
    <mergeCell ref="H113:H114"/>
    <mergeCell ref="G109:G111"/>
    <mergeCell ref="H109:H111"/>
    <mergeCell ref="I109:I111"/>
    <mergeCell ref="J109:J111"/>
    <mergeCell ref="K109:K111"/>
    <mergeCell ref="L109:L111"/>
    <mergeCell ref="P113:P114"/>
    <mergeCell ref="Q113:Q117"/>
    <mergeCell ref="R113:R117"/>
    <mergeCell ref="S113:S117"/>
    <mergeCell ref="T113:T117"/>
    <mergeCell ref="I115:I117"/>
    <mergeCell ref="G116:G117"/>
    <mergeCell ref="H116:H117"/>
    <mergeCell ref="I113:I114"/>
    <mergeCell ref="N113:N114"/>
    <mergeCell ref="O113:O114"/>
    <mergeCell ref="S129:S131"/>
    <mergeCell ref="A132:A145"/>
    <mergeCell ref="B132:B145"/>
    <mergeCell ref="C137:C138"/>
    <mergeCell ref="D137:D138"/>
    <mergeCell ref="E137:E138"/>
    <mergeCell ref="F137:F138"/>
    <mergeCell ref="G137:G138"/>
    <mergeCell ref="H137:H138"/>
    <mergeCell ref="I137:I138"/>
    <mergeCell ref="A121:A131"/>
    <mergeCell ref="B121:B131"/>
    <mergeCell ref="N129:N131"/>
    <mergeCell ref="O129:O131"/>
    <mergeCell ref="P129:P131"/>
    <mergeCell ref="R129:R131"/>
    <mergeCell ref="J137:J138"/>
    <mergeCell ref="K137:K138"/>
    <mergeCell ref="L137:L138"/>
    <mergeCell ref="M137:M138"/>
    <mergeCell ref="C139:C140"/>
    <mergeCell ref="E139:E140"/>
    <mergeCell ref="F139:F140"/>
    <mergeCell ref="G139:G140"/>
    <mergeCell ref="H139:H140"/>
    <mergeCell ref="M148:M151"/>
    <mergeCell ref="E152:E157"/>
    <mergeCell ref="F152:F157"/>
    <mergeCell ref="G152:G157"/>
    <mergeCell ref="H152:H157"/>
    <mergeCell ref="I152:I157"/>
    <mergeCell ref="J152:J157"/>
    <mergeCell ref="K152:K157"/>
    <mergeCell ref="L152:L157"/>
    <mergeCell ref="M152:M156"/>
    <mergeCell ref="G148:G151"/>
    <mergeCell ref="H148:H151"/>
    <mergeCell ref="I148:I151"/>
    <mergeCell ref="J148:J151"/>
    <mergeCell ref="K148:K151"/>
    <mergeCell ref="L148:L151"/>
    <mergeCell ref="E148:E151"/>
    <mergeCell ref="F148:F151"/>
    <mergeCell ref="S158:S159"/>
    <mergeCell ref="T158:T159"/>
    <mergeCell ref="A165:A175"/>
    <mergeCell ref="C165:C174"/>
    <mergeCell ref="D165:D174"/>
    <mergeCell ref="E165:E174"/>
    <mergeCell ref="G158:G159"/>
    <mergeCell ref="H158:H159"/>
    <mergeCell ref="I158:I159"/>
    <mergeCell ref="J158:J159"/>
    <mergeCell ref="K158:K159"/>
    <mergeCell ref="L158:L159"/>
    <mergeCell ref="B147:B163"/>
    <mergeCell ref="A147:A163"/>
    <mergeCell ref="C148:C157"/>
    <mergeCell ref="D148:D157"/>
    <mergeCell ref="C158:C159"/>
    <mergeCell ref="D158:D159"/>
    <mergeCell ref="E158:E159"/>
    <mergeCell ref="F158:F159"/>
    <mergeCell ref="J165:J169"/>
    <mergeCell ref="M158:M159"/>
    <mergeCell ref="M165:M169"/>
    <mergeCell ref="B164:B175"/>
    <mergeCell ref="Q158:Q159"/>
    <mergeCell ref="R158:R159"/>
    <mergeCell ref="K187:K196"/>
    <mergeCell ref="L187:L196"/>
    <mergeCell ref="E187:E196"/>
    <mergeCell ref="F187:F196"/>
    <mergeCell ref="I166:I167"/>
    <mergeCell ref="I168:I174"/>
    <mergeCell ref="H170:H174"/>
    <mergeCell ref="K165:K174"/>
    <mergeCell ref="L165:L169"/>
    <mergeCell ref="H166:H167"/>
    <mergeCell ref="K176:K182"/>
    <mergeCell ref="L176:L177"/>
    <mergeCell ref="H178:H181"/>
    <mergeCell ref="L178:L181"/>
    <mergeCell ref="J170:J174"/>
    <mergeCell ref="L170:L174"/>
    <mergeCell ref="F176:F182"/>
    <mergeCell ref="G176:G182"/>
    <mergeCell ref="F165:F174"/>
    <mergeCell ref="G165:G174"/>
    <mergeCell ref="I176:I182"/>
    <mergeCell ref="J176:J182"/>
    <mergeCell ref="M176:M177"/>
    <mergeCell ref="M178:M181"/>
    <mergeCell ref="M170:M174"/>
    <mergeCell ref="F201:F204"/>
    <mergeCell ref="E197:E200"/>
    <mergeCell ref="F197:F200"/>
    <mergeCell ref="G197:G199"/>
    <mergeCell ref="H197:H199"/>
    <mergeCell ref="I197:I199"/>
    <mergeCell ref="J197:J199"/>
    <mergeCell ref="K197:K199"/>
    <mergeCell ref="L197:L199"/>
    <mergeCell ref="H201:H204"/>
    <mergeCell ref="I201:I204"/>
    <mergeCell ref="J201:J204"/>
    <mergeCell ref="K201:K204"/>
    <mergeCell ref="L201:L204"/>
    <mergeCell ref="M187:M196"/>
    <mergeCell ref="M197:M199"/>
    <mergeCell ref="G187:G196"/>
    <mergeCell ref="H187:H196"/>
    <mergeCell ref="I187:I196"/>
    <mergeCell ref="J187:J196"/>
    <mergeCell ref="L205:L206"/>
    <mergeCell ref="M205:M206"/>
    <mergeCell ref="A207:A212"/>
    <mergeCell ref="B207:B212"/>
    <mergeCell ref="C207:C212"/>
    <mergeCell ref="D211:D212"/>
    <mergeCell ref="E211:E212"/>
    <mergeCell ref="F211:F212"/>
    <mergeCell ref="G211:G212"/>
    <mergeCell ref="H211:H212"/>
    <mergeCell ref="A187:A206"/>
    <mergeCell ref="B187:B206"/>
    <mergeCell ref="I211:I212"/>
    <mergeCell ref="M201:M204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G201:G204"/>
    <mergeCell ref="M218:M221"/>
    <mergeCell ref="D220:D221"/>
    <mergeCell ref="F213:F215"/>
    <mergeCell ref="G213:G215"/>
    <mergeCell ref="I213:I214"/>
    <mergeCell ref="K213:K215"/>
    <mergeCell ref="L213:L215"/>
    <mergeCell ref="M211:M212"/>
    <mergeCell ref="H218:H221"/>
    <mergeCell ref="D213:D215"/>
    <mergeCell ref="E213:E215"/>
    <mergeCell ref="E218:E221"/>
    <mergeCell ref="F218:F221"/>
    <mergeCell ref="G218:G221"/>
    <mergeCell ref="L229:L231"/>
    <mergeCell ref="C232:C235"/>
    <mergeCell ref="D232:D233"/>
    <mergeCell ref="K232:K233"/>
    <mergeCell ref="J211:J212"/>
    <mergeCell ref="K211:K212"/>
    <mergeCell ref="L211:L212"/>
    <mergeCell ref="I218:I221"/>
    <mergeCell ref="J218:J221"/>
    <mergeCell ref="K218:K221"/>
    <mergeCell ref="L218:L221"/>
    <mergeCell ref="P1:T1"/>
    <mergeCell ref="P2:T2"/>
    <mergeCell ref="P3:T3"/>
    <mergeCell ref="P4:T4"/>
    <mergeCell ref="D1:N4"/>
    <mergeCell ref="A223:A235"/>
    <mergeCell ref="B223:B235"/>
    <mergeCell ref="C223:C226"/>
    <mergeCell ref="D223:D224"/>
    <mergeCell ref="K223:K224"/>
    <mergeCell ref="L223:L224"/>
    <mergeCell ref="D225:D226"/>
    <mergeCell ref="E225:E226"/>
    <mergeCell ref="F225:F226"/>
    <mergeCell ref="G225:G226"/>
    <mergeCell ref="K225:K226"/>
    <mergeCell ref="L225:L226"/>
    <mergeCell ref="C227:C231"/>
    <mergeCell ref="D227:D228"/>
    <mergeCell ref="K227:K228"/>
    <mergeCell ref="L227:L228"/>
    <mergeCell ref="D229:D231"/>
    <mergeCell ref="E229:E231"/>
    <mergeCell ref="F229:F231"/>
    <mergeCell ref="A1:C4"/>
    <mergeCell ref="I238:I241"/>
    <mergeCell ref="J238:J241"/>
    <mergeCell ref="K238:K241"/>
    <mergeCell ref="L238:L241"/>
    <mergeCell ref="M238:M241"/>
    <mergeCell ref="K234:K235"/>
    <mergeCell ref="L234:L235"/>
    <mergeCell ref="A236:A247"/>
    <mergeCell ref="B236:B247"/>
    <mergeCell ref="C236:C246"/>
    <mergeCell ref="D237:D241"/>
    <mergeCell ref="E238:E241"/>
    <mergeCell ref="F238:F241"/>
    <mergeCell ref="G238:G241"/>
    <mergeCell ref="H238:H241"/>
    <mergeCell ref="K229:K231"/>
    <mergeCell ref="L232:L233"/>
    <mergeCell ref="D234:D235"/>
    <mergeCell ref="E234:E235"/>
    <mergeCell ref="F234:F235"/>
    <mergeCell ref="G234:G235"/>
    <mergeCell ref="G229:G231"/>
    <mergeCell ref="D35:D36"/>
  </mergeCells>
  <conditionalFormatting sqref="E152 D148:D151">
    <cfRule type="duplicateValues" dxfId="5" priority="1" stopIfTrue="1"/>
  </conditionalFormatting>
  <printOptions horizontalCentered="1"/>
  <pageMargins left="0.25" right="0.25" top="0.75" bottom="0.75" header="0.3" footer="0.3"/>
  <pageSetup paperSize="9" scale="53" fitToHeight="0" orientation="landscape" r:id="rId1"/>
  <headerFooter alignWithMargins="0">
    <oddHeader>&amp;R
0&amp;P              &amp;5&amp;N</oddHeader>
  </headerFooter>
  <rowBreaks count="17" manualBreakCount="17">
    <brk id="23" max="19" man="1"/>
    <brk id="38" max="19" man="1"/>
    <brk id="59" max="19" man="1"/>
    <brk id="69" max="19" man="1"/>
    <brk id="87" max="19" man="1"/>
    <brk id="98" max="19" man="1"/>
    <brk id="108" max="19" man="1"/>
    <brk id="120" max="19" man="1"/>
    <brk id="131" max="19" man="1"/>
    <brk id="147" max="19" man="1"/>
    <brk id="164" max="19" man="1"/>
    <brk id="175" max="19" man="1"/>
    <brk id="196" max="19" man="1"/>
    <brk id="206" max="19" man="1"/>
    <brk id="212" max="19" man="1"/>
    <brk id="222" max="19" man="1"/>
    <brk id="236" max="1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1</xdr:col>
                    <xdr:colOff>146050</xdr:colOff>
                    <xdr:row>4</xdr:row>
                    <xdr:rowOff>133350</xdr:rowOff>
                  </from>
                  <to>
                    <xdr:col>1</xdr:col>
                    <xdr:colOff>946150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2</xdr:col>
                    <xdr:colOff>266700</xdr:colOff>
                    <xdr:row>4</xdr:row>
                    <xdr:rowOff>133350</xdr:rowOff>
                  </from>
                  <to>
                    <xdr:col>2</xdr:col>
                    <xdr:colOff>819150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Option Button 3">
              <controlPr defaultSize="0" autoFill="0" autoLine="0" autoPict="0">
                <anchor moveWithCells="1">
                  <from>
                    <xdr:col>3</xdr:col>
                    <xdr:colOff>69850</xdr:colOff>
                    <xdr:row>4</xdr:row>
                    <xdr:rowOff>114300</xdr:rowOff>
                  </from>
                  <to>
                    <xdr:col>3</xdr:col>
                    <xdr:colOff>1047750</xdr:colOff>
                    <xdr:row>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  <pageSetUpPr fitToPage="1"/>
  </sheetPr>
  <dimension ref="A1:AV90"/>
  <sheetViews>
    <sheetView showGridLines="0" zoomScale="90" zoomScaleNormal="90" zoomScaleSheetLayoutView="90" workbookViewId="0">
      <pane xSplit="33" ySplit="7" topLeftCell="AH8" activePane="bottomRight" state="frozen"/>
      <selection pane="bottomRight" activeCell="BA7" sqref="BA7"/>
      <selection pane="bottomLeft" activeCell="A12" sqref="A12"/>
      <selection pane="topRight" activeCell="AH1" sqref="AH1"/>
    </sheetView>
  </sheetViews>
  <sheetFormatPr defaultRowHeight="12.6"/>
  <cols>
    <col min="1" max="1" width="5" style="143" bestFit="1" customWidth="1"/>
    <col min="2" max="4" width="3.7109375" style="143" customWidth="1"/>
    <col min="5" max="5" width="8" style="143" customWidth="1"/>
    <col min="6" max="9" width="3.5703125" style="143" customWidth="1"/>
    <col min="10" max="10" width="4.85546875" style="143" customWidth="1"/>
    <col min="11" max="21" width="3.5703125" style="143" customWidth="1"/>
    <col min="22" max="22" width="4.28515625" style="143" customWidth="1"/>
    <col min="23" max="23" width="6.5703125" style="143" customWidth="1"/>
    <col min="24" max="27" width="3.5703125" style="143" customWidth="1"/>
    <col min="28" max="29" width="5.140625" style="143" customWidth="1"/>
    <col min="30" max="31" width="3.5703125" style="143" customWidth="1"/>
    <col min="32" max="32" width="4.7109375" style="143" customWidth="1"/>
    <col min="33" max="33" width="5.85546875" style="143" customWidth="1"/>
    <col min="34" max="34" width="4.140625" style="143" customWidth="1"/>
    <col min="35" max="35" width="4.5703125" style="143" customWidth="1"/>
    <col min="36" max="36" width="7.5703125" style="143" customWidth="1"/>
    <col min="37" max="38" width="3.7109375" style="143" customWidth="1"/>
    <col min="39" max="39" width="6.42578125" style="143" customWidth="1"/>
    <col min="40" max="42" width="3.7109375" style="143" customWidth="1"/>
    <col min="43" max="43" width="5" style="143" customWidth="1"/>
    <col min="44" max="47" width="3.7109375" style="143" customWidth="1"/>
    <col min="48" max="48" width="5" style="143" customWidth="1"/>
    <col min="49" max="51" width="3.7109375" style="143" customWidth="1"/>
    <col min="52" max="256" width="9.140625" style="143"/>
    <col min="257" max="257" width="3.140625" style="143" customWidth="1"/>
    <col min="258" max="260" width="3.7109375" style="143" customWidth="1"/>
    <col min="261" max="261" width="8" style="143" customWidth="1"/>
    <col min="262" max="265" width="3.5703125" style="143" customWidth="1"/>
    <col min="266" max="266" width="4.85546875" style="143" customWidth="1"/>
    <col min="267" max="277" width="3.5703125" style="143" customWidth="1"/>
    <col min="278" max="278" width="4.28515625" style="143" customWidth="1"/>
    <col min="279" max="279" width="6.5703125" style="143" customWidth="1"/>
    <col min="280" max="283" width="3.5703125" style="143" customWidth="1"/>
    <col min="284" max="285" width="5.140625" style="143" customWidth="1"/>
    <col min="286" max="287" width="3.5703125" style="143" customWidth="1"/>
    <col min="288" max="288" width="4.7109375" style="143" customWidth="1"/>
    <col min="289" max="289" width="5.85546875" style="143" customWidth="1"/>
    <col min="290" max="290" width="4.140625" style="143" customWidth="1"/>
    <col min="291" max="291" width="4.5703125" style="143" customWidth="1"/>
    <col min="292" max="292" width="7.5703125" style="143" customWidth="1"/>
    <col min="293" max="294" width="3.7109375" style="143" customWidth="1"/>
    <col min="295" max="295" width="6.42578125" style="143" customWidth="1"/>
    <col min="296" max="307" width="3.7109375" style="143" customWidth="1"/>
    <col min="308" max="512" width="9.140625" style="143"/>
    <col min="513" max="513" width="3.140625" style="143" customWidth="1"/>
    <col min="514" max="516" width="3.7109375" style="143" customWidth="1"/>
    <col min="517" max="517" width="8" style="143" customWidth="1"/>
    <col min="518" max="521" width="3.5703125" style="143" customWidth="1"/>
    <col min="522" max="522" width="4.85546875" style="143" customWidth="1"/>
    <col min="523" max="533" width="3.5703125" style="143" customWidth="1"/>
    <col min="534" max="534" width="4.28515625" style="143" customWidth="1"/>
    <col min="535" max="535" width="6.5703125" style="143" customWidth="1"/>
    <col min="536" max="539" width="3.5703125" style="143" customWidth="1"/>
    <col min="540" max="541" width="5.140625" style="143" customWidth="1"/>
    <col min="542" max="543" width="3.5703125" style="143" customWidth="1"/>
    <col min="544" max="544" width="4.7109375" style="143" customWidth="1"/>
    <col min="545" max="545" width="5.85546875" style="143" customWidth="1"/>
    <col min="546" max="546" width="4.140625" style="143" customWidth="1"/>
    <col min="547" max="547" width="4.5703125" style="143" customWidth="1"/>
    <col min="548" max="548" width="7.5703125" style="143" customWidth="1"/>
    <col min="549" max="550" width="3.7109375" style="143" customWidth="1"/>
    <col min="551" max="551" width="6.42578125" style="143" customWidth="1"/>
    <col min="552" max="563" width="3.7109375" style="143" customWidth="1"/>
    <col min="564" max="768" width="9.140625" style="143"/>
    <col min="769" max="769" width="3.140625" style="143" customWidth="1"/>
    <col min="770" max="772" width="3.7109375" style="143" customWidth="1"/>
    <col min="773" max="773" width="8" style="143" customWidth="1"/>
    <col min="774" max="777" width="3.5703125" style="143" customWidth="1"/>
    <col min="778" max="778" width="4.85546875" style="143" customWidth="1"/>
    <col min="779" max="789" width="3.5703125" style="143" customWidth="1"/>
    <col min="790" max="790" width="4.28515625" style="143" customWidth="1"/>
    <col min="791" max="791" width="6.5703125" style="143" customWidth="1"/>
    <col min="792" max="795" width="3.5703125" style="143" customWidth="1"/>
    <col min="796" max="797" width="5.140625" style="143" customWidth="1"/>
    <col min="798" max="799" width="3.5703125" style="143" customWidth="1"/>
    <col min="800" max="800" width="4.7109375" style="143" customWidth="1"/>
    <col min="801" max="801" width="5.85546875" style="143" customWidth="1"/>
    <col min="802" max="802" width="4.140625" style="143" customWidth="1"/>
    <col min="803" max="803" width="4.5703125" style="143" customWidth="1"/>
    <col min="804" max="804" width="7.5703125" style="143" customWidth="1"/>
    <col min="805" max="806" width="3.7109375" style="143" customWidth="1"/>
    <col min="807" max="807" width="6.42578125" style="143" customWidth="1"/>
    <col min="808" max="819" width="3.7109375" style="143" customWidth="1"/>
    <col min="820" max="1024" width="9.140625" style="143"/>
    <col min="1025" max="1025" width="3.140625" style="143" customWidth="1"/>
    <col min="1026" max="1028" width="3.7109375" style="143" customWidth="1"/>
    <col min="1029" max="1029" width="8" style="143" customWidth="1"/>
    <col min="1030" max="1033" width="3.5703125" style="143" customWidth="1"/>
    <col min="1034" max="1034" width="4.85546875" style="143" customWidth="1"/>
    <col min="1035" max="1045" width="3.5703125" style="143" customWidth="1"/>
    <col min="1046" max="1046" width="4.28515625" style="143" customWidth="1"/>
    <col min="1047" max="1047" width="6.5703125" style="143" customWidth="1"/>
    <col min="1048" max="1051" width="3.5703125" style="143" customWidth="1"/>
    <col min="1052" max="1053" width="5.140625" style="143" customWidth="1"/>
    <col min="1054" max="1055" width="3.5703125" style="143" customWidth="1"/>
    <col min="1056" max="1056" width="4.7109375" style="143" customWidth="1"/>
    <col min="1057" max="1057" width="5.85546875" style="143" customWidth="1"/>
    <col min="1058" max="1058" width="4.140625" style="143" customWidth="1"/>
    <col min="1059" max="1059" width="4.5703125" style="143" customWidth="1"/>
    <col min="1060" max="1060" width="7.5703125" style="143" customWidth="1"/>
    <col min="1061" max="1062" width="3.7109375" style="143" customWidth="1"/>
    <col min="1063" max="1063" width="6.42578125" style="143" customWidth="1"/>
    <col min="1064" max="1075" width="3.7109375" style="143" customWidth="1"/>
    <col min="1076" max="1280" width="9.140625" style="143"/>
    <col min="1281" max="1281" width="3.140625" style="143" customWidth="1"/>
    <col min="1282" max="1284" width="3.7109375" style="143" customWidth="1"/>
    <col min="1285" max="1285" width="8" style="143" customWidth="1"/>
    <col min="1286" max="1289" width="3.5703125" style="143" customWidth="1"/>
    <col min="1290" max="1290" width="4.85546875" style="143" customWidth="1"/>
    <col min="1291" max="1301" width="3.5703125" style="143" customWidth="1"/>
    <col min="1302" max="1302" width="4.28515625" style="143" customWidth="1"/>
    <col min="1303" max="1303" width="6.5703125" style="143" customWidth="1"/>
    <col min="1304" max="1307" width="3.5703125" style="143" customWidth="1"/>
    <col min="1308" max="1309" width="5.140625" style="143" customWidth="1"/>
    <col min="1310" max="1311" width="3.5703125" style="143" customWidth="1"/>
    <col min="1312" max="1312" width="4.7109375" style="143" customWidth="1"/>
    <col min="1313" max="1313" width="5.85546875" style="143" customWidth="1"/>
    <col min="1314" max="1314" width="4.140625" style="143" customWidth="1"/>
    <col min="1315" max="1315" width="4.5703125" style="143" customWidth="1"/>
    <col min="1316" max="1316" width="7.5703125" style="143" customWidth="1"/>
    <col min="1317" max="1318" width="3.7109375" style="143" customWidth="1"/>
    <col min="1319" max="1319" width="6.42578125" style="143" customWidth="1"/>
    <col min="1320" max="1331" width="3.7109375" style="143" customWidth="1"/>
    <col min="1332" max="1536" width="9.140625" style="143"/>
    <col min="1537" max="1537" width="3.140625" style="143" customWidth="1"/>
    <col min="1538" max="1540" width="3.7109375" style="143" customWidth="1"/>
    <col min="1541" max="1541" width="8" style="143" customWidth="1"/>
    <col min="1542" max="1545" width="3.5703125" style="143" customWidth="1"/>
    <col min="1546" max="1546" width="4.85546875" style="143" customWidth="1"/>
    <col min="1547" max="1557" width="3.5703125" style="143" customWidth="1"/>
    <col min="1558" max="1558" width="4.28515625" style="143" customWidth="1"/>
    <col min="1559" max="1559" width="6.5703125" style="143" customWidth="1"/>
    <col min="1560" max="1563" width="3.5703125" style="143" customWidth="1"/>
    <col min="1564" max="1565" width="5.140625" style="143" customWidth="1"/>
    <col min="1566" max="1567" width="3.5703125" style="143" customWidth="1"/>
    <col min="1568" max="1568" width="4.7109375" style="143" customWidth="1"/>
    <col min="1569" max="1569" width="5.85546875" style="143" customWidth="1"/>
    <col min="1570" max="1570" width="4.140625" style="143" customWidth="1"/>
    <col min="1571" max="1571" width="4.5703125" style="143" customWidth="1"/>
    <col min="1572" max="1572" width="7.5703125" style="143" customWidth="1"/>
    <col min="1573" max="1574" width="3.7109375" style="143" customWidth="1"/>
    <col min="1575" max="1575" width="6.42578125" style="143" customWidth="1"/>
    <col min="1576" max="1587" width="3.7109375" style="143" customWidth="1"/>
    <col min="1588" max="1792" width="9.140625" style="143"/>
    <col min="1793" max="1793" width="3.140625" style="143" customWidth="1"/>
    <col min="1794" max="1796" width="3.7109375" style="143" customWidth="1"/>
    <col min="1797" max="1797" width="8" style="143" customWidth="1"/>
    <col min="1798" max="1801" width="3.5703125" style="143" customWidth="1"/>
    <col min="1802" max="1802" width="4.85546875" style="143" customWidth="1"/>
    <col min="1803" max="1813" width="3.5703125" style="143" customWidth="1"/>
    <col min="1814" max="1814" width="4.28515625" style="143" customWidth="1"/>
    <col min="1815" max="1815" width="6.5703125" style="143" customWidth="1"/>
    <col min="1816" max="1819" width="3.5703125" style="143" customWidth="1"/>
    <col min="1820" max="1821" width="5.140625" style="143" customWidth="1"/>
    <col min="1822" max="1823" width="3.5703125" style="143" customWidth="1"/>
    <col min="1824" max="1824" width="4.7109375" style="143" customWidth="1"/>
    <col min="1825" max="1825" width="5.85546875" style="143" customWidth="1"/>
    <col min="1826" max="1826" width="4.140625" style="143" customWidth="1"/>
    <col min="1827" max="1827" width="4.5703125" style="143" customWidth="1"/>
    <col min="1828" max="1828" width="7.5703125" style="143" customWidth="1"/>
    <col min="1829" max="1830" width="3.7109375" style="143" customWidth="1"/>
    <col min="1831" max="1831" width="6.42578125" style="143" customWidth="1"/>
    <col min="1832" max="1843" width="3.7109375" style="143" customWidth="1"/>
    <col min="1844" max="2048" width="9.140625" style="143"/>
    <col min="2049" max="2049" width="3.140625" style="143" customWidth="1"/>
    <col min="2050" max="2052" width="3.7109375" style="143" customWidth="1"/>
    <col min="2053" max="2053" width="8" style="143" customWidth="1"/>
    <col min="2054" max="2057" width="3.5703125" style="143" customWidth="1"/>
    <col min="2058" max="2058" width="4.85546875" style="143" customWidth="1"/>
    <col min="2059" max="2069" width="3.5703125" style="143" customWidth="1"/>
    <col min="2070" max="2070" width="4.28515625" style="143" customWidth="1"/>
    <col min="2071" max="2071" width="6.5703125" style="143" customWidth="1"/>
    <col min="2072" max="2075" width="3.5703125" style="143" customWidth="1"/>
    <col min="2076" max="2077" width="5.140625" style="143" customWidth="1"/>
    <col min="2078" max="2079" width="3.5703125" style="143" customWidth="1"/>
    <col min="2080" max="2080" width="4.7109375" style="143" customWidth="1"/>
    <col min="2081" max="2081" width="5.85546875" style="143" customWidth="1"/>
    <col min="2082" max="2082" width="4.140625" style="143" customWidth="1"/>
    <col min="2083" max="2083" width="4.5703125" style="143" customWidth="1"/>
    <col min="2084" max="2084" width="7.5703125" style="143" customWidth="1"/>
    <col min="2085" max="2086" width="3.7109375" style="143" customWidth="1"/>
    <col min="2087" max="2087" width="6.42578125" style="143" customWidth="1"/>
    <col min="2088" max="2099" width="3.7109375" style="143" customWidth="1"/>
    <col min="2100" max="2304" width="9.140625" style="143"/>
    <col min="2305" max="2305" width="3.140625" style="143" customWidth="1"/>
    <col min="2306" max="2308" width="3.7109375" style="143" customWidth="1"/>
    <col min="2309" max="2309" width="8" style="143" customWidth="1"/>
    <col min="2310" max="2313" width="3.5703125" style="143" customWidth="1"/>
    <col min="2314" max="2314" width="4.85546875" style="143" customWidth="1"/>
    <col min="2315" max="2325" width="3.5703125" style="143" customWidth="1"/>
    <col min="2326" max="2326" width="4.28515625" style="143" customWidth="1"/>
    <col min="2327" max="2327" width="6.5703125" style="143" customWidth="1"/>
    <col min="2328" max="2331" width="3.5703125" style="143" customWidth="1"/>
    <col min="2332" max="2333" width="5.140625" style="143" customWidth="1"/>
    <col min="2334" max="2335" width="3.5703125" style="143" customWidth="1"/>
    <col min="2336" max="2336" width="4.7109375" style="143" customWidth="1"/>
    <col min="2337" max="2337" width="5.85546875" style="143" customWidth="1"/>
    <col min="2338" max="2338" width="4.140625" style="143" customWidth="1"/>
    <col min="2339" max="2339" width="4.5703125" style="143" customWidth="1"/>
    <col min="2340" max="2340" width="7.5703125" style="143" customWidth="1"/>
    <col min="2341" max="2342" width="3.7109375" style="143" customWidth="1"/>
    <col min="2343" max="2343" width="6.42578125" style="143" customWidth="1"/>
    <col min="2344" max="2355" width="3.7109375" style="143" customWidth="1"/>
    <col min="2356" max="2560" width="9.140625" style="143"/>
    <col min="2561" max="2561" width="3.140625" style="143" customWidth="1"/>
    <col min="2562" max="2564" width="3.7109375" style="143" customWidth="1"/>
    <col min="2565" max="2565" width="8" style="143" customWidth="1"/>
    <col min="2566" max="2569" width="3.5703125" style="143" customWidth="1"/>
    <col min="2570" max="2570" width="4.85546875" style="143" customWidth="1"/>
    <col min="2571" max="2581" width="3.5703125" style="143" customWidth="1"/>
    <col min="2582" max="2582" width="4.28515625" style="143" customWidth="1"/>
    <col min="2583" max="2583" width="6.5703125" style="143" customWidth="1"/>
    <col min="2584" max="2587" width="3.5703125" style="143" customWidth="1"/>
    <col min="2588" max="2589" width="5.140625" style="143" customWidth="1"/>
    <col min="2590" max="2591" width="3.5703125" style="143" customWidth="1"/>
    <col min="2592" max="2592" width="4.7109375" style="143" customWidth="1"/>
    <col min="2593" max="2593" width="5.85546875" style="143" customWidth="1"/>
    <col min="2594" max="2594" width="4.140625" style="143" customWidth="1"/>
    <col min="2595" max="2595" width="4.5703125" style="143" customWidth="1"/>
    <col min="2596" max="2596" width="7.5703125" style="143" customWidth="1"/>
    <col min="2597" max="2598" width="3.7109375" style="143" customWidth="1"/>
    <col min="2599" max="2599" width="6.42578125" style="143" customWidth="1"/>
    <col min="2600" max="2611" width="3.7109375" style="143" customWidth="1"/>
    <col min="2612" max="2816" width="9.140625" style="143"/>
    <col min="2817" max="2817" width="3.140625" style="143" customWidth="1"/>
    <col min="2818" max="2820" width="3.7109375" style="143" customWidth="1"/>
    <col min="2821" max="2821" width="8" style="143" customWidth="1"/>
    <col min="2822" max="2825" width="3.5703125" style="143" customWidth="1"/>
    <col min="2826" max="2826" width="4.85546875" style="143" customWidth="1"/>
    <col min="2827" max="2837" width="3.5703125" style="143" customWidth="1"/>
    <col min="2838" max="2838" width="4.28515625" style="143" customWidth="1"/>
    <col min="2839" max="2839" width="6.5703125" style="143" customWidth="1"/>
    <col min="2840" max="2843" width="3.5703125" style="143" customWidth="1"/>
    <col min="2844" max="2845" width="5.140625" style="143" customWidth="1"/>
    <col min="2846" max="2847" width="3.5703125" style="143" customWidth="1"/>
    <col min="2848" max="2848" width="4.7109375" style="143" customWidth="1"/>
    <col min="2849" max="2849" width="5.85546875" style="143" customWidth="1"/>
    <col min="2850" max="2850" width="4.140625" style="143" customWidth="1"/>
    <col min="2851" max="2851" width="4.5703125" style="143" customWidth="1"/>
    <col min="2852" max="2852" width="7.5703125" style="143" customWidth="1"/>
    <col min="2853" max="2854" width="3.7109375" style="143" customWidth="1"/>
    <col min="2855" max="2855" width="6.42578125" style="143" customWidth="1"/>
    <col min="2856" max="2867" width="3.7109375" style="143" customWidth="1"/>
    <col min="2868" max="3072" width="9.140625" style="143"/>
    <col min="3073" max="3073" width="3.140625" style="143" customWidth="1"/>
    <col min="3074" max="3076" width="3.7109375" style="143" customWidth="1"/>
    <col min="3077" max="3077" width="8" style="143" customWidth="1"/>
    <col min="3078" max="3081" width="3.5703125" style="143" customWidth="1"/>
    <col min="3082" max="3082" width="4.85546875" style="143" customWidth="1"/>
    <col min="3083" max="3093" width="3.5703125" style="143" customWidth="1"/>
    <col min="3094" max="3094" width="4.28515625" style="143" customWidth="1"/>
    <col min="3095" max="3095" width="6.5703125" style="143" customWidth="1"/>
    <col min="3096" max="3099" width="3.5703125" style="143" customWidth="1"/>
    <col min="3100" max="3101" width="5.140625" style="143" customWidth="1"/>
    <col min="3102" max="3103" width="3.5703125" style="143" customWidth="1"/>
    <col min="3104" max="3104" width="4.7109375" style="143" customWidth="1"/>
    <col min="3105" max="3105" width="5.85546875" style="143" customWidth="1"/>
    <col min="3106" max="3106" width="4.140625" style="143" customWidth="1"/>
    <col min="3107" max="3107" width="4.5703125" style="143" customWidth="1"/>
    <col min="3108" max="3108" width="7.5703125" style="143" customWidth="1"/>
    <col min="3109" max="3110" width="3.7109375" style="143" customWidth="1"/>
    <col min="3111" max="3111" width="6.42578125" style="143" customWidth="1"/>
    <col min="3112" max="3123" width="3.7109375" style="143" customWidth="1"/>
    <col min="3124" max="3328" width="9.140625" style="143"/>
    <col min="3329" max="3329" width="3.140625" style="143" customWidth="1"/>
    <col min="3330" max="3332" width="3.7109375" style="143" customWidth="1"/>
    <col min="3333" max="3333" width="8" style="143" customWidth="1"/>
    <col min="3334" max="3337" width="3.5703125" style="143" customWidth="1"/>
    <col min="3338" max="3338" width="4.85546875" style="143" customWidth="1"/>
    <col min="3339" max="3349" width="3.5703125" style="143" customWidth="1"/>
    <col min="3350" max="3350" width="4.28515625" style="143" customWidth="1"/>
    <col min="3351" max="3351" width="6.5703125" style="143" customWidth="1"/>
    <col min="3352" max="3355" width="3.5703125" style="143" customWidth="1"/>
    <col min="3356" max="3357" width="5.140625" style="143" customWidth="1"/>
    <col min="3358" max="3359" width="3.5703125" style="143" customWidth="1"/>
    <col min="3360" max="3360" width="4.7109375" style="143" customWidth="1"/>
    <col min="3361" max="3361" width="5.85546875" style="143" customWidth="1"/>
    <col min="3362" max="3362" width="4.140625" style="143" customWidth="1"/>
    <col min="3363" max="3363" width="4.5703125" style="143" customWidth="1"/>
    <col min="3364" max="3364" width="7.5703125" style="143" customWidth="1"/>
    <col min="3365" max="3366" width="3.7109375" style="143" customWidth="1"/>
    <col min="3367" max="3367" width="6.42578125" style="143" customWidth="1"/>
    <col min="3368" max="3379" width="3.7109375" style="143" customWidth="1"/>
    <col min="3380" max="3584" width="9.140625" style="143"/>
    <col min="3585" max="3585" width="3.140625" style="143" customWidth="1"/>
    <col min="3586" max="3588" width="3.7109375" style="143" customWidth="1"/>
    <col min="3589" max="3589" width="8" style="143" customWidth="1"/>
    <col min="3590" max="3593" width="3.5703125" style="143" customWidth="1"/>
    <col min="3594" max="3594" width="4.85546875" style="143" customWidth="1"/>
    <col min="3595" max="3605" width="3.5703125" style="143" customWidth="1"/>
    <col min="3606" max="3606" width="4.28515625" style="143" customWidth="1"/>
    <col min="3607" max="3607" width="6.5703125" style="143" customWidth="1"/>
    <col min="3608" max="3611" width="3.5703125" style="143" customWidth="1"/>
    <col min="3612" max="3613" width="5.140625" style="143" customWidth="1"/>
    <col min="3614" max="3615" width="3.5703125" style="143" customWidth="1"/>
    <col min="3616" max="3616" width="4.7109375" style="143" customWidth="1"/>
    <col min="3617" max="3617" width="5.85546875" style="143" customWidth="1"/>
    <col min="3618" max="3618" width="4.140625" style="143" customWidth="1"/>
    <col min="3619" max="3619" width="4.5703125" style="143" customWidth="1"/>
    <col min="3620" max="3620" width="7.5703125" style="143" customWidth="1"/>
    <col min="3621" max="3622" width="3.7109375" style="143" customWidth="1"/>
    <col min="3623" max="3623" width="6.42578125" style="143" customWidth="1"/>
    <col min="3624" max="3635" width="3.7109375" style="143" customWidth="1"/>
    <col min="3636" max="3840" width="9.140625" style="143"/>
    <col min="3841" max="3841" width="3.140625" style="143" customWidth="1"/>
    <col min="3842" max="3844" width="3.7109375" style="143" customWidth="1"/>
    <col min="3845" max="3845" width="8" style="143" customWidth="1"/>
    <col min="3846" max="3849" width="3.5703125" style="143" customWidth="1"/>
    <col min="3850" max="3850" width="4.85546875" style="143" customWidth="1"/>
    <col min="3851" max="3861" width="3.5703125" style="143" customWidth="1"/>
    <col min="3862" max="3862" width="4.28515625" style="143" customWidth="1"/>
    <col min="3863" max="3863" width="6.5703125" style="143" customWidth="1"/>
    <col min="3864" max="3867" width="3.5703125" style="143" customWidth="1"/>
    <col min="3868" max="3869" width="5.140625" style="143" customWidth="1"/>
    <col min="3870" max="3871" width="3.5703125" style="143" customWidth="1"/>
    <col min="3872" max="3872" width="4.7109375" style="143" customWidth="1"/>
    <col min="3873" max="3873" width="5.85546875" style="143" customWidth="1"/>
    <col min="3874" max="3874" width="4.140625" style="143" customWidth="1"/>
    <col min="3875" max="3875" width="4.5703125" style="143" customWidth="1"/>
    <col min="3876" max="3876" width="7.5703125" style="143" customWidth="1"/>
    <col min="3877" max="3878" width="3.7109375" style="143" customWidth="1"/>
    <col min="3879" max="3879" width="6.42578125" style="143" customWidth="1"/>
    <col min="3880" max="3891" width="3.7109375" style="143" customWidth="1"/>
    <col min="3892" max="4096" width="9.140625" style="143"/>
    <col min="4097" max="4097" width="3.140625" style="143" customWidth="1"/>
    <col min="4098" max="4100" width="3.7109375" style="143" customWidth="1"/>
    <col min="4101" max="4101" width="8" style="143" customWidth="1"/>
    <col min="4102" max="4105" width="3.5703125" style="143" customWidth="1"/>
    <col min="4106" max="4106" width="4.85546875" style="143" customWidth="1"/>
    <col min="4107" max="4117" width="3.5703125" style="143" customWidth="1"/>
    <col min="4118" max="4118" width="4.28515625" style="143" customWidth="1"/>
    <col min="4119" max="4119" width="6.5703125" style="143" customWidth="1"/>
    <col min="4120" max="4123" width="3.5703125" style="143" customWidth="1"/>
    <col min="4124" max="4125" width="5.140625" style="143" customWidth="1"/>
    <col min="4126" max="4127" width="3.5703125" style="143" customWidth="1"/>
    <col min="4128" max="4128" width="4.7109375" style="143" customWidth="1"/>
    <col min="4129" max="4129" width="5.85546875" style="143" customWidth="1"/>
    <col min="4130" max="4130" width="4.140625" style="143" customWidth="1"/>
    <col min="4131" max="4131" width="4.5703125" style="143" customWidth="1"/>
    <col min="4132" max="4132" width="7.5703125" style="143" customWidth="1"/>
    <col min="4133" max="4134" width="3.7109375" style="143" customWidth="1"/>
    <col min="4135" max="4135" width="6.42578125" style="143" customWidth="1"/>
    <col min="4136" max="4147" width="3.7109375" style="143" customWidth="1"/>
    <col min="4148" max="4352" width="9.140625" style="143"/>
    <col min="4353" max="4353" width="3.140625" style="143" customWidth="1"/>
    <col min="4354" max="4356" width="3.7109375" style="143" customWidth="1"/>
    <col min="4357" max="4357" width="8" style="143" customWidth="1"/>
    <col min="4358" max="4361" width="3.5703125" style="143" customWidth="1"/>
    <col min="4362" max="4362" width="4.85546875" style="143" customWidth="1"/>
    <col min="4363" max="4373" width="3.5703125" style="143" customWidth="1"/>
    <col min="4374" max="4374" width="4.28515625" style="143" customWidth="1"/>
    <col min="4375" max="4375" width="6.5703125" style="143" customWidth="1"/>
    <col min="4376" max="4379" width="3.5703125" style="143" customWidth="1"/>
    <col min="4380" max="4381" width="5.140625" style="143" customWidth="1"/>
    <col min="4382" max="4383" width="3.5703125" style="143" customWidth="1"/>
    <col min="4384" max="4384" width="4.7109375" style="143" customWidth="1"/>
    <col min="4385" max="4385" width="5.85546875" style="143" customWidth="1"/>
    <col min="4386" max="4386" width="4.140625" style="143" customWidth="1"/>
    <col min="4387" max="4387" width="4.5703125" style="143" customWidth="1"/>
    <col min="4388" max="4388" width="7.5703125" style="143" customWidth="1"/>
    <col min="4389" max="4390" width="3.7109375" style="143" customWidth="1"/>
    <col min="4391" max="4391" width="6.42578125" style="143" customWidth="1"/>
    <col min="4392" max="4403" width="3.7109375" style="143" customWidth="1"/>
    <col min="4404" max="4608" width="9.140625" style="143"/>
    <col min="4609" max="4609" width="3.140625" style="143" customWidth="1"/>
    <col min="4610" max="4612" width="3.7109375" style="143" customWidth="1"/>
    <col min="4613" max="4613" width="8" style="143" customWidth="1"/>
    <col min="4614" max="4617" width="3.5703125" style="143" customWidth="1"/>
    <col min="4618" max="4618" width="4.85546875" style="143" customWidth="1"/>
    <col min="4619" max="4629" width="3.5703125" style="143" customWidth="1"/>
    <col min="4630" max="4630" width="4.28515625" style="143" customWidth="1"/>
    <col min="4631" max="4631" width="6.5703125" style="143" customWidth="1"/>
    <col min="4632" max="4635" width="3.5703125" style="143" customWidth="1"/>
    <col min="4636" max="4637" width="5.140625" style="143" customWidth="1"/>
    <col min="4638" max="4639" width="3.5703125" style="143" customWidth="1"/>
    <col min="4640" max="4640" width="4.7109375" style="143" customWidth="1"/>
    <col min="4641" max="4641" width="5.85546875" style="143" customWidth="1"/>
    <col min="4642" max="4642" width="4.140625" style="143" customWidth="1"/>
    <col min="4643" max="4643" width="4.5703125" style="143" customWidth="1"/>
    <col min="4644" max="4644" width="7.5703125" style="143" customWidth="1"/>
    <col min="4645" max="4646" width="3.7109375" style="143" customWidth="1"/>
    <col min="4647" max="4647" width="6.42578125" style="143" customWidth="1"/>
    <col min="4648" max="4659" width="3.7109375" style="143" customWidth="1"/>
    <col min="4660" max="4864" width="9.140625" style="143"/>
    <col min="4865" max="4865" width="3.140625" style="143" customWidth="1"/>
    <col min="4866" max="4868" width="3.7109375" style="143" customWidth="1"/>
    <col min="4869" max="4869" width="8" style="143" customWidth="1"/>
    <col min="4870" max="4873" width="3.5703125" style="143" customWidth="1"/>
    <col min="4874" max="4874" width="4.85546875" style="143" customWidth="1"/>
    <col min="4875" max="4885" width="3.5703125" style="143" customWidth="1"/>
    <col min="4886" max="4886" width="4.28515625" style="143" customWidth="1"/>
    <col min="4887" max="4887" width="6.5703125" style="143" customWidth="1"/>
    <col min="4888" max="4891" width="3.5703125" style="143" customWidth="1"/>
    <col min="4892" max="4893" width="5.140625" style="143" customWidth="1"/>
    <col min="4894" max="4895" width="3.5703125" style="143" customWidth="1"/>
    <col min="4896" max="4896" width="4.7109375" style="143" customWidth="1"/>
    <col min="4897" max="4897" width="5.85546875" style="143" customWidth="1"/>
    <col min="4898" max="4898" width="4.140625" style="143" customWidth="1"/>
    <col min="4899" max="4899" width="4.5703125" style="143" customWidth="1"/>
    <col min="4900" max="4900" width="7.5703125" style="143" customWidth="1"/>
    <col min="4901" max="4902" width="3.7109375" style="143" customWidth="1"/>
    <col min="4903" max="4903" width="6.42578125" style="143" customWidth="1"/>
    <col min="4904" max="4915" width="3.7109375" style="143" customWidth="1"/>
    <col min="4916" max="5120" width="9.140625" style="143"/>
    <col min="5121" max="5121" width="3.140625" style="143" customWidth="1"/>
    <col min="5122" max="5124" width="3.7109375" style="143" customWidth="1"/>
    <col min="5125" max="5125" width="8" style="143" customWidth="1"/>
    <col min="5126" max="5129" width="3.5703125" style="143" customWidth="1"/>
    <col min="5130" max="5130" width="4.85546875" style="143" customWidth="1"/>
    <col min="5131" max="5141" width="3.5703125" style="143" customWidth="1"/>
    <col min="5142" max="5142" width="4.28515625" style="143" customWidth="1"/>
    <col min="5143" max="5143" width="6.5703125" style="143" customWidth="1"/>
    <col min="5144" max="5147" width="3.5703125" style="143" customWidth="1"/>
    <col min="5148" max="5149" width="5.140625" style="143" customWidth="1"/>
    <col min="5150" max="5151" width="3.5703125" style="143" customWidth="1"/>
    <col min="5152" max="5152" width="4.7109375" style="143" customWidth="1"/>
    <col min="5153" max="5153" width="5.85546875" style="143" customWidth="1"/>
    <col min="5154" max="5154" width="4.140625" style="143" customWidth="1"/>
    <col min="5155" max="5155" width="4.5703125" style="143" customWidth="1"/>
    <col min="5156" max="5156" width="7.5703125" style="143" customWidth="1"/>
    <col min="5157" max="5158" width="3.7109375" style="143" customWidth="1"/>
    <col min="5159" max="5159" width="6.42578125" style="143" customWidth="1"/>
    <col min="5160" max="5171" width="3.7109375" style="143" customWidth="1"/>
    <col min="5172" max="5376" width="9.140625" style="143"/>
    <col min="5377" max="5377" width="3.140625" style="143" customWidth="1"/>
    <col min="5378" max="5380" width="3.7109375" style="143" customWidth="1"/>
    <col min="5381" max="5381" width="8" style="143" customWidth="1"/>
    <col min="5382" max="5385" width="3.5703125" style="143" customWidth="1"/>
    <col min="5386" max="5386" width="4.85546875" style="143" customWidth="1"/>
    <col min="5387" max="5397" width="3.5703125" style="143" customWidth="1"/>
    <col min="5398" max="5398" width="4.28515625" style="143" customWidth="1"/>
    <col min="5399" max="5399" width="6.5703125" style="143" customWidth="1"/>
    <col min="5400" max="5403" width="3.5703125" style="143" customWidth="1"/>
    <col min="5404" max="5405" width="5.140625" style="143" customWidth="1"/>
    <col min="5406" max="5407" width="3.5703125" style="143" customWidth="1"/>
    <col min="5408" max="5408" width="4.7109375" style="143" customWidth="1"/>
    <col min="5409" max="5409" width="5.85546875" style="143" customWidth="1"/>
    <col min="5410" max="5410" width="4.140625" style="143" customWidth="1"/>
    <col min="5411" max="5411" width="4.5703125" style="143" customWidth="1"/>
    <col min="5412" max="5412" width="7.5703125" style="143" customWidth="1"/>
    <col min="5413" max="5414" width="3.7109375" style="143" customWidth="1"/>
    <col min="5415" max="5415" width="6.42578125" style="143" customWidth="1"/>
    <col min="5416" max="5427" width="3.7109375" style="143" customWidth="1"/>
    <col min="5428" max="5632" width="9.140625" style="143"/>
    <col min="5633" max="5633" width="3.140625" style="143" customWidth="1"/>
    <col min="5634" max="5636" width="3.7109375" style="143" customWidth="1"/>
    <col min="5637" max="5637" width="8" style="143" customWidth="1"/>
    <col min="5638" max="5641" width="3.5703125" style="143" customWidth="1"/>
    <col min="5642" max="5642" width="4.85546875" style="143" customWidth="1"/>
    <col min="5643" max="5653" width="3.5703125" style="143" customWidth="1"/>
    <col min="5654" max="5654" width="4.28515625" style="143" customWidth="1"/>
    <col min="5655" max="5655" width="6.5703125" style="143" customWidth="1"/>
    <col min="5656" max="5659" width="3.5703125" style="143" customWidth="1"/>
    <col min="5660" max="5661" width="5.140625" style="143" customWidth="1"/>
    <col min="5662" max="5663" width="3.5703125" style="143" customWidth="1"/>
    <col min="5664" max="5664" width="4.7109375" style="143" customWidth="1"/>
    <col min="5665" max="5665" width="5.85546875" style="143" customWidth="1"/>
    <col min="5666" max="5666" width="4.140625" style="143" customWidth="1"/>
    <col min="5667" max="5667" width="4.5703125" style="143" customWidth="1"/>
    <col min="5668" max="5668" width="7.5703125" style="143" customWidth="1"/>
    <col min="5669" max="5670" width="3.7109375" style="143" customWidth="1"/>
    <col min="5671" max="5671" width="6.42578125" style="143" customWidth="1"/>
    <col min="5672" max="5683" width="3.7109375" style="143" customWidth="1"/>
    <col min="5684" max="5888" width="9.140625" style="143"/>
    <col min="5889" max="5889" width="3.140625" style="143" customWidth="1"/>
    <col min="5890" max="5892" width="3.7109375" style="143" customWidth="1"/>
    <col min="5893" max="5893" width="8" style="143" customWidth="1"/>
    <col min="5894" max="5897" width="3.5703125" style="143" customWidth="1"/>
    <col min="5898" max="5898" width="4.85546875" style="143" customWidth="1"/>
    <col min="5899" max="5909" width="3.5703125" style="143" customWidth="1"/>
    <col min="5910" max="5910" width="4.28515625" style="143" customWidth="1"/>
    <col min="5911" max="5911" width="6.5703125" style="143" customWidth="1"/>
    <col min="5912" max="5915" width="3.5703125" style="143" customWidth="1"/>
    <col min="5916" max="5917" width="5.140625" style="143" customWidth="1"/>
    <col min="5918" max="5919" width="3.5703125" style="143" customWidth="1"/>
    <col min="5920" max="5920" width="4.7109375" style="143" customWidth="1"/>
    <col min="5921" max="5921" width="5.85546875" style="143" customWidth="1"/>
    <col min="5922" max="5922" width="4.140625" style="143" customWidth="1"/>
    <col min="5923" max="5923" width="4.5703125" style="143" customWidth="1"/>
    <col min="5924" max="5924" width="7.5703125" style="143" customWidth="1"/>
    <col min="5925" max="5926" width="3.7109375" style="143" customWidth="1"/>
    <col min="5927" max="5927" width="6.42578125" style="143" customWidth="1"/>
    <col min="5928" max="5939" width="3.7109375" style="143" customWidth="1"/>
    <col min="5940" max="6144" width="9.140625" style="143"/>
    <col min="6145" max="6145" width="3.140625" style="143" customWidth="1"/>
    <col min="6146" max="6148" width="3.7109375" style="143" customWidth="1"/>
    <col min="6149" max="6149" width="8" style="143" customWidth="1"/>
    <col min="6150" max="6153" width="3.5703125" style="143" customWidth="1"/>
    <col min="6154" max="6154" width="4.85546875" style="143" customWidth="1"/>
    <col min="6155" max="6165" width="3.5703125" style="143" customWidth="1"/>
    <col min="6166" max="6166" width="4.28515625" style="143" customWidth="1"/>
    <col min="6167" max="6167" width="6.5703125" style="143" customWidth="1"/>
    <col min="6168" max="6171" width="3.5703125" style="143" customWidth="1"/>
    <col min="6172" max="6173" width="5.140625" style="143" customWidth="1"/>
    <col min="6174" max="6175" width="3.5703125" style="143" customWidth="1"/>
    <col min="6176" max="6176" width="4.7109375" style="143" customWidth="1"/>
    <col min="6177" max="6177" width="5.85546875" style="143" customWidth="1"/>
    <col min="6178" max="6178" width="4.140625" style="143" customWidth="1"/>
    <col min="6179" max="6179" width="4.5703125" style="143" customWidth="1"/>
    <col min="6180" max="6180" width="7.5703125" style="143" customWidth="1"/>
    <col min="6181" max="6182" width="3.7109375" style="143" customWidth="1"/>
    <col min="6183" max="6183" width="6.42578125" style="143" customWidth="1"/>
    <col min="6184" max="6195" width="3.7109375" style="143" customWidth="1"/>
    <col min="6196" max="6400" width="9.140625" style="143"/>
    <col min="6401" max="6401" width="3.140625" style="143" customWidth="1"/>
    <col min="6402" max="6404" width="3.7109375" style="143" customWidth="1"/>
    <col min="6405" max="6405" width="8" style="143" customWidth="1"/>
    <col min="6406" max="6409" width="3.5703125" style="143" customWidth="1"/>
    <col min="6410" max="6410" width="4.85546875" style="143" customWidth="1"/>
    <col min="6411" max="6421" width="3.5703125" style="143" customWidth="1"/>
    <col min="6422" max="6422" width="4.28515625" style="143" customWidth="1"/>
    <col min="6423" max="6423" width="6.5703125" style="143" customWidth="1"/>
    <col min="6424" max="6427" width="3.5703125" style="143" customWidth="1"/>
    <col min="6428" max="6429" width="5.140625" style="143" customWidth="1"/>
    <col min="6430" max="6431" width="3.5703125" style="143" customWidth="1"/>
    <col min="6432" max="6432" width="4.7109375" style="143" customWidth="1"/>
    <col min="6433" max="6433" width="5.85546875" style="143" customWidth="1"/>
    <col min="6434" max="6434" width="4.140625" style="143" customWidth="1"/>
    <col min="6435" max="6435" width="4.5703125" style="143" customWidth="1"/>
    <col min="6436" max="6436" width="7.5703125" style="143" customWidth="1"/>
    <col min="6437" max="6438" width="3.7109375" style="143" customWidth="1"/>
    <col min="6439" max="6439" width="6.42578125" style="143" customWidth="1"/>
    <col min="6440" max="6451" width="3.7109375" style="143" customWidth="1"/>
    <col min="6452" max="6656" width="9.140625" style="143"/>
    <col min="6657" max="6657" width="3.140625" style="143" customWidth="1"/>
    <col min="6658" max="6660" width="3.7109375" style="143" customWidth="1"/>
    <col min="6661" max="6661" width="8" style="143" customWidth="1"/>
    <col min="6662" max="6665" width="3.5703125" style="143" customWidth="1"/>
    <col min="6666" max="6666" width="4.85546875" style="143" customWidth="1"/>
    <col min="6667" max="6677" width="3.5703125" style="143" customWidth="1"/>
    <col min="6678" max="6678" width="4.28515625" style="143" customWidth="1"/>
    <col min="6679" max="6679" width="6.5703125" style="143" customWidth="1"/>
    <col min="6680" max="6683" width="3.5703125" style="143" customWidth="1"/>
    <col min="6684" max="6685" width="5.140625" style="143" customWidth="1"/>
    <col min="6686" max="6687" width="3.5703125" style="143" customWidth="1"/>
    <col min="6688" max="6688" width="4.7109375" style="143" customWidth="1"/>
    <col min="6689" max="6689" width="5.85546875" style="143" customWidth="1"/>
    <col min="6690" max="6690" width="4.140625" style="143" customWidth="1"/>
    <col min="6691" max="6691" width="4.5703125" style="143" customWidth="1"/>
    <col min="6692" max="6692" width="7.5703125" style="143" customWidth="1"/>
    <col min="6693" max="6694" width="3.7109375" style="143" customWidth="1"/>
    <col min="6695" max="6695" width="6.42578125" style="143" customWidth="1"/>
    <col min="6696" max="6707" width="3.7109375" style="143" customWidth="1"/>
    <col min="6708" max="6912" width="9.140625" style="143"/>
    <col min="6913" max="6913" width="3.140625" style="143" customWidth="1"/>
    <col min="6914" max="6916" width="3.7109375" style="143" customWidth="1"/>
    <col min="6917" max="6917" width="8" style="143" customWidth="1"/>
    <col min="6918" max="6921" width="3.5703125" style="143" customWidth="1"/>
    <col min="6922" max="6922" width="4.85546875" style="143" customWidth="1"/>
    <col min="6923" max="6933" width="3.5703125" style="143" customWidth="1"/>
    <col min="6934" max="6934" width="4.28515625" style="143" customWidth="1"/>
    <col min="6935" max="6935" width="6.5703125" style="143" customWidth="1"/>
    <col min="6936" max="6939" width="3.5703125" style="143" customWidth="1"/>
    <col min="6940" max="6941" width="5.140625" style="143" customWidth="1"/>
    <col min="6942" max="6943" width="3.5703125" style="143" customWidth="1"/>
    <col min="6944" max="6944" width="4.7109375" style="143" customWidth="1"/>
    <col min="6945" max="6945" width="5.85546875" style="143" customWidth="1"/>
    <col min="6946" max="6946" width="4.140625" style="143" customWidth="1"/>
    <col min="6947" max="6947" width="4.5703125" style="143" customWidth="1"/>
    <col min="6948" max="6948" width="7.5703125" style="143" customWidth="1"/>
    <col min="6949" max="6950" width="3.7109375" style="143" customWidth="1"/>
    <col min="6951" max="6951" width="6.42578125" style="143" customWidth="1"/>
    <col min="6952" max="6963" width="3.7109375" style="143" customWidth="1"/>
    <col min="6964" max="7168" width="9.140625" style="143"/>
    <col min="7169" max="7169" width="3.140625" style="143" customWidth="1"/>
    <col min="7170" max="7172" width="3.7109375" style="143" customWidth="1"/>
    <col min="7173" max="7173" width="8" style="143" customWidth="1"/>
    <col min="7174" max="7177" width="3.5703125" style="143" customWidth="1"/>
    <col min="7178" max="7178" width="4.85546875" style="143" customWidth="1"/>
    <col min="7179" max="7189" width="3.5703125" style="143" customWidth="1"/>
    <col min="7190" max="7190" width="4.28515625" style="143" customWidth="1"/>
    <col min="7191" max="7191" width="6.5703125" style="143" customWidth="1"/>
    <col min="7192" max="7195" width="3.5703125" style="143" customWidth="1"/>
    <col min="7196" max="7197" width="5.140625" style="143" customWidth="1"/>
    <col min="7198" max="7199" width="3.5703125" style="143" customWidth="1"/>
    <col min="7200" max="7200" width="4.7109375" style="143" customWidth="1"/>
    <col min="7201" max="7201" width="5.85546875" style="143" customWidth="1"/>
    <col min="7202" max="7202" width="4.140625" style="143" customWidth="1"/>
    <col min="7203" max="7203" width="4.5703125" style="143" customWidth="1"/>
    <col min="7204" max="7204" width="7.5703125" style="143" customWidth="1"/>
    <col min="7205" max="7206" width="3.7109375" style="143" customWidth="1"/>
    <col min="7207" max="7207" width="6.42578125" style="143" customWidth="1"/>
    <col min="7208" max="7219" width="3.7109375" style="143" customWidth="1"/>
    <col min="7220" max="7424" width="9.140625" style="143"/>
    <col min="7425" max="7425" width="3.140625" style="143" customWidth="1"/>
    <col min="7426" max="7428" width="3.7109375" style="143" customWidth="1"/>
    <col min="7429" max="7429" width="8" style="143" customWidth="1"/>
    <col min="7430" max="7433" width="3.5703125" style="143" customWidth="1"/>
    <col min="7434" max="7434" width="4.85546875" style="143" customWidth="1"/>
    <col min="7435" max="7445" width="3.5703125" style="143" customWidth="1"/>
    <col min="7446" max="7446" width="4.28515625" style="143" customWidth="1"/>
    <col min="7447" max="7447" width="6.5703125" style="143" customWidth="1"/>
    <col min="7448" max="7451" width="3.5703125" style="143" customWidth="1"/>
    <col min="7452" max="7453" width="5.140625" style="143" customWidth="1"/>
    <col min="7454" max="7455" width="3.5703125" style="143" customWidth="1"/>
    <col min="7456" max="7456" width="4.7109375" style="143" customWidth="1"/>
    <col min="7457" max="7457" width="5.85546875" style="143" customWidth="1"/>
    <col min="7458" max="7458" width="4.140625" style="143" customWidth="1"/>
    <col min="7459" max="7459" width="4.5703125" style="143" customWidth="1"/>
    <col min="7460" max="7460" width="7.5703125" style="143" customWidth="1"/>
    <col min="7461" max="7462" width="3.7109375" style="143" customWidth="1"/>
    <col min="7463" max="7463" width="6.42578125" style="143" customWidth="1"/>
    <col min="7464" max="7475" width="3.7109375" style="143" customWidth="1"/>
    <col min="7476" max="7680" width="9.140625" style="143"/>
    <col min="7681" max="7681" width="3.140625" style="143" customWidth="1"/>
    <col min="7682" max="7684" width="3.7109375" style="143" customWidth="1"/>
    <col min="7685" max="7685" width="8" style="143" customWidth="1"/>
    <col min="7686" max="7689" width="3.5703125" style="143" customWidth="1"/>
    <col min="7690" max="7690" width="4.85546875" style="143" customWidth="1"/>
    <col min="7691" max="7701" width="3.5703125" style="143" customWidth="1"/>
    <col min="7702" max="7702" width="4.28515625" style="143" customWidth="1"/>
    <col min="7703" max="7703" width="6.5703125" style="143" customWidth="1"/>
    <col min="7704" max="7707" width="3.5703125" style="143" customWidth="1"/>
    <col min="7708" max="7709" width="5.140625" style="143" customWidth="1"/>
    <col min="7710" max="7711" width="3.5703125" style="143" customWidth="1"/>
    <col min="7712" max="7712" width="4.7109375" style="143" customWidth="1"/>
    <col min="7713" max="7713" width="5.85546875" style="143" customWidth="1"/>
    <col min="7714" max="7714" width="4.140625" style="143" customWidth="1"/>
    <col min="7715" max="7715" width="4.5703125" style="143" customWidth="1"/>
    <col min="7716" max="7716" width="7.5703125" style="143" customWidth="1"/>
    <col min="7717" max="7718" width="3.7109375" style="143" customWidth="1"/>
    <col min="7719" max="7719" width="6.42578125" style="143" customWidth="1"/>
    <col min="7720" max="7731" width="3.7109375" style="143" customWidth="1"/>
    <col min="7732" max="7936" width="9.140625" style="143"/>
    <col min="7937" max="7937" width="3.140625" style="143" customWidth="1"/>
    <col min="7938" max="7940" width="3.7109375" style="143" customWidth="1"/>
    <col min="7941" max="7941" width="8" style="143" customWidth="1"/>
    <col min="7942" max="7945" width="3.5703125" style="143" customWidth="1"/>
    <col min="7946" max="7946" width="4.85546875" style="143" customWidth="1"/>
    <col min="7947" max="7957" width="3.5703125" style="143" customWidth="1"/>
    <col min="7958" max="7958" width="4.28515625" style="143" customWidth="1"/>
    <col min="7959" max="7959" width="6.5703125" style="143" customWidth="1"/>
    <col min="7960" max="7963" width="3.5703125" style="143" customWidth="1"/>
    <col min="7964" max="7965" width="5.140625" style="143" customWidth="1"/>
    <col min="7966" max="7967" width="3.5703125" style="143" customWidth="1"/>
    <col min="7968" max="7968" width="4.7109375" style="143" customWidth="1"/>
    <col min="7969" max="7969" width="5.85546875" style="143" customWidth="1"/>
    <col min="7970" max="7970" width="4.140625" style="143" customWidth="1"/>
    <col min="7971" max="7971" width="4.5703125" style="143" customWidth="1"/>
    <col min="7972" max="7972" width="7.5703125" style="143" customWidth="1"/>
    <col min="7973" max="7974" width="3.7109375" style="143" customWidth="1"/>
    <col min="7975" max="7975" width="6.42578125" style="143" customWidth="1"/>
    <col min="7976" max="7987" width="3.7109375" style="143" customWidth="1"/>
    <col min="7988" max="8192" width="9.140625" style="143"/>
    <col min="8193" max="8193" width="3.140625" style="143" customWidth="1"/>
    <col min="8194" max="8196" width="3.7109375" style="143" customWidth="1"/>
    <col min="8197" max="8197" width="8" style="143" customWidth="1"/>
    <col min="8198" max="8201" width="3.5703125" style="143" customWidth="1"/>
    <col min="8202" max="8202" width="4.85546875" style="143" customWidth="1"/>
    <col min="8203" max="8213" width="3.5703125" style="143" customWidth="1"/>
    <col min="8214" max="8214" width="4.28515625" style="143" customWidth="1"/>
    <col min="8215" max="8215" width="6.5703125" style="143" customWidth="1"/>
    <col min="8216" max="8219" width="3.5703125" style="143" customWidth="1"/>
    <col min="8220" max="8221" width="5.140625" style="143" customWidth="1"/>
    <col min="8222" max="8223" width="3.5703125" style="143" customWidth="1"/>
    <col min="8224" max="8224" width="4.7109375" style="143" customWidth="1"/>
    <col min="8225" max="8225" width="5.85546875" style="143" customWidth="1"/>
    <col min="8226" max="8226" width="4.140625" style="143" customWidth="1"/>
    <col min="8227" max="8227" width="4.5703125" style="143" customWidth="1"/>
    <col min="8228" max="8228" width="7.5703125" style="143" customWidth="1"/>
    <col min="8229" max="8230" width="3.7109375" style="143" customWidth="1"/>
    <col min="8231" max="8231" width="6.42578125" style="143" customWidth="1"/>
    <col min="8232" max="8243" width="3.7109375" style="143" customWidth="1"/>
    <col min="8244" max="8448" width="9.140625" style="143"/>
    <col min="8449" max="8449" width="3.140625" style="143" customWidth="1"/>
    <col min="8450" max="8452" width="3.7109375" style="143" customWidth="1"/>
    <col min="8453" max="8453" width="8" style="143" customWidth="1"/>
    <col min="8454" max="8457" width="3.5703125" style="143" customWidth="1"/>
    <col min="8458" max="8458" width="4.85546875" style="143" customWidth="1"/>
    <col min="8459" max="8469" width="3.5703125" style="143" customWidth="1"/>
    <col min="8470" max="8470" width="4.28515625" style="143" customWidth="1"/>
    <col min="8471" max="8471" width="6.5703125" style="143" customWidth="1"/>
    <col min="8472" max="8475" width="3.5703125" style="143" customWidth="1"/>
    <col min="8476" max="8477" width="5.140625" style="143" customWidth="1"/>
    <col min="8478" max="8479" width="3.5703125" style="143" customWidth="1"/>
    <col min="8480" max="8480" width="4.7109375" style="143" customWidth="1"/>
    <col min="8481" max="8481" width="5.85546875" style="143" customWidth="1"/>
    <col min="8482" max="8482" width="4.140625" style="143" customWidth="1"/>
    <col min="8483" max="8483" width="4.5703125" style="143" customWidth="1"/>
    <col min="8484" max="8484" width="7.5703125" style="143" customWidth="1"/>
    <col min="8485" max="8486" width="3.7109375" style="143" customWidth="1"/>
    <col min="8487" max="8487" width="6.42578125" style="143" customWidth="1"/>
    <col min="8488" max="8499" width="3.7109375" style="143" customWidth="1"/>
    <col min="8500" max="8704" width="9.140625" style="143"/>
    <col min="8705" max="8705" width="3.140625" style="143" customWidth="1"/>
    <col min="8706" max="8708" width="3.7109375" style="143" customWidth="1"/>
    <col min="8709" max="8709" width="8" style="143" customWidth="1"/>
    <col min="8710" max="8713" width="3.5703125" style="143" customWidth="1"/>
    <col min="8714" max="8714" width="4.85546875" style="143" customWidth="1"/>
    <col min="8715" max="8725" width="3.5703125" style="143" customWidth="1"/>
    <col min="8726" max="8726" width="4.28515625" style="143" customWidth="1"/>
    <col min="8727" max="8727" width="6.5703125" style="143" customWidth="1"/>
    <col min="8728" max="8731" width="3.5703125" style="143" customWidth="1"/>
    <col min="8732" max="8733" width="5.140625" style="143" customWidth="1"/>
    <col min="8734" max="8735" width="3.5703125" style="143" customWidth="1"/>
    <col min="8736" max="8736" width="4.7109375" style="143" customWidth="1"/>
    <col min="8737" max="8737" width="5.85546875" style="143" customWidth="1"/>
    <col min="8738" max="8738" width="4.140625" style="143" customWidth="1"/>
    <col min="8739" max="8739" width="4.5703125" style="143" customWidth="1"/>
    <col min="8740" max="8740" width="7.5703125" style="143" customWidth="1"/>
    <col min="8741" max="8742" width="3.7109375" style="143" customWidth="1"/>
    <col min="8743" max="8743" width="6.42578125" style="143" customWidth="1"/>
    <col min="8744" max="8755" width="3.7109375" style="143" customWidth="1"/>
    <col min="8756" max="8960" width="9.140625" style="143"/>
    <col min="8961" max="8961" width="3.140625" style="143" customWidth="1"/>
    <col min="8962" max="8964" width="3.7109375" style="143" customWidth="1"/>
    <col min="8965" max="8965" width="8" style="143" customWidth="1"/>
    <col min="8966" max="8969" width="3.5703125" style="143" customWidth="1"/>
    <col min="8970" max="8970" width="4.85546875" style="143" customWidth="1"/>
    <col min="8971" max="8981" width="3.5703125" style="143" customWidth="1"/>
    <col min="8982" max="8982" width="4.28515625" style="143" customWidth="1"/>
    <col min="8983" max="8983" width="6.5703125" style="143" customWidth="1"/>
    <col min="8984" max="8987" width="3.5703125" style="143" customWidth="1"/>
    <col min="8988" max="8989" width="5.140625" style="143" customWidth="1"/>
    <col min="8990" max="8991" width="3.5703125" style="143" customWidth="1"/>
    <col min="8992" max="8992" width="4.7109375" style="143" customWidth="1"/>
    <col min="8993" max="8993" width="5.85546875" style="143" customWidth="1"/>
    <col min="8994" max="8994" width="4.140625" style="143" customWidth="1"/>
    <col min="8995" max="8995" width="4.5703125" style="143" customWidth="1"/>
    <col min="8996" max="8996" width="7.5703125" style="143" customWidth="1"/>
    <col min="8997" max="8998" width="3.7109375" style="143" customWidth="1"/>
    <col min="8999" max="8999" width="6.42578125" style="143" customWidth="1"/>
    <col min="9000" max="9011" width="3.7109375" style="143" customWidth="1"/>
    <col min="9012" max="9216" width="9.140625" style="143"/>
    <col min="9217" max="9217" width="3.140625" style="143" customWidth="1"/>
    <col min="9218" max="9220" width="3.7109375" style="143" customWidth="1"/>
    <col min="9221" max="9221" width="8" style="143" customWidth="1"/>
    <col min="9222" max="9225" width="3.5703125" style="143" customWidth="1"/>
    <col min="9226" max="9226" width="4.85546875" style="143" customWidth="1"/>
    <col min="9227" max="9237" width="3.5703125" style="143" customWidth="1"/>
    <col min="9238" max="9238" width="4.28515625" style="143" customWidth="1"/>
    <col min="9239" max="9239" width="6.5703125" style="143" customWidth="1"/>
    <col min="9240" max="9243" width="3.5703125" style="143" customWidth="1"/>
    <col min="9244" max="9245" width="5.140625" style="143" customWidth="1"/>
    <col min="9246" max="9247" width="3.5703125" style="143" customWidth="1"/>
    <col min="9248" max="9248" width="4.7109375" style="143" customWidth="1"/>
    <col min="9249" max="9249" width="5.85546875" style="143" customWidth="1"/>
    <col min="9250" max="9250" width="4.140625" style="143" customWidth="1"/>
    <col min="9251" max="9251" width="4.5703125" style="143" customWidth="1"/>
    <col min="9252" max="9252" width="7.5703125" style="143" customWidth="1"/>
    <col min="9253" max="9254" width="3.7109375" style="143" customWidth="1"/>
    <col min="9255" max="9255" width="6.42578125" style="143" customWidth="1"/>
    <col min="9256" max="9267" width="3.7109375" style="143" customWidth="1"/>
    <col min="9268" max="9472" width="9.140625" style="143"/>
    <col min="9473" max="9473" width="3.140625" style="143" customWidth="1"/>
    <col min="9474" max="9476" width="3.7109375" style="143" customWidth="1"/>
    <col min="9477" max="9477" width="8" style="143" customWidth="1"/>
    <col min="9478" max="9481" width="3.5703125" style="143" customWidth="1"/>
    <col min="9482" max="9482" width="4.85546875" style="143" customWidth="1"/>
    <col min="9483" max="9493" width="3.5703125" style="143" customWidth="1"/>
    <col min="9494" max="9494" width="4.28515625" style="143" customWidth="1"/>
    <col min="9495" max="9495" width="6.5703125" style="143" customWidth="1"/>
    <col min="9496" max="9499" width="3.5703125" style="143" customWidth="1"/>
    <col min="9500" max="9501" width="5.140625" style="143" customWidth="1"/>
    <col min="9502" max="9503" width="3.5703125" style="143" customWidth="1"/>
    <col min="9504" max="9504" width="4.7109375" style="143" customWidth="1"/>
    <col min="9505" max="9505" width="5.85546875" style="143" customWidth="1"/>
    <col min="9506" max="9506" width="4.140625" style="143" customWidth="1"/>
    <col min="9507" max="9507" width="4.5703125" style="143" customWidth="1"/>
    <col min="9508" max="9508" width="7.5703125" style="143" customWidth="1"/>
    <col min="9509" max="9510" width="3.7109375" style="143" customWidth="1"/>
    <col min="9511" max="9511" width="6.42578125" style="143" customWidth="1"/>
    <col min="9512" max="9523" width="3.7109375" style="143" customWidth="1"/>
    <col min="9524" max="9728" width="9.140625" style="143"/>
    <col min="9729" max="9729" width="3.140625" style="143" customWidth="1"/>
    <col min="9730" max="9732" width="3.7109375" style="143" customWidth="1"/>
    <col min="9733" max="9733" width="8" style="143" customWidth="1"/>
    <col min="9734" max="9737" width="3.5703125" style="143" customWidth="1"/>
    <col min="9738" max="9738" width="4.85546875" style="143" customWidth="1"/>
    <col min="9739" max="9749" width="3.5703125" style="143" customWidth="1"/>
    <col min="9750" max="9750" width="4.28515625" style="143" customWidth="1"/>
    <col min="9751" max="9751" width="6.5703125" style="143" customWidth="1"/>
    <col min="9752" max="9755" width="3.5703125" style="143" customWidth="1"/>
    <col min="9756" max="9757" width="5.140625" style="143" customWidth="1"/>
    <col min="9758" max="9759" width="3.5703125" style="143" customWidth="1"/>
    <col min="9760" max="9760" width="4.7109375" style="143" customWidth="1"/>
    <col min="9761" max="9761" width="5.85546875" style="143" customWidth="1"/>
    <col min="9762" max="9762" width="4.140625" style="143" customWidth="1"/>
    <col min="9763" max="9763" width="4.5703125" style="143" customWidth="1"/>
    <col min="9764" max="9764" width="7.5703125" style="143" customWidth="1"/>
    <col min="9765" max="9766" width="3.7109375" style="143" customWidth="1"/>
    <col min="9767" max="9767" width="6.42578125" style="143" customWidth="1"/>
    <col min="9768" max="9779" width="3.7109375" style="143" customWidth="1"/>
    <col min="9780" max="9984" width="9.140625" style="143"/>
    <col min="9985" max="9985" width="3.140625" style="143" customWidth="1"/>
    <col min="9986" max="9988" width="3.7109375" style="143" customWidth="1"/>
    <col min="9989" max="9989" width="8" style="143" customWidth="1"/>
    <col min="9990" max="9993" width="3.5703125" style="143" customWidth="1"/>
    <col min="9994" max="9994" width="4.85546875" style="143" customWidth="1"/>
    <col min="9995" max="10005" width="3.5703125" style="143" customWidth="1"/>
    <col min="10006" max="10006" width="4.28515625" style="143" customWidth="1"/>
    <col min="10007" max="10007" width="6.5703125" style="143" customWidth="1"/>
    <col min="10008" max="10011" width="3.5703125" style="143" customWidth="1"/>
    <col min="10012" max="10013" width="5.140625" style="143" customWidth="1"/>
    <col min="10014" max="10015" width="3.5703125" style="143" customWidth="1"/>
    <col min="10016" max="10016" width="4.7109375" style="143" customWidth="1"/>
    <col min="10017" max="10017" width="5.85546875" style="143" customWidth="1"/>
    <col min="10018" max="10018" width="4.140625" style="143" customWidth="1"/>
    <col min="10019" max="10019" width="4.5703125" style="143" customWidth="1"/>
    <col min="10020" max="10020" width="7.5703125" style="143" customWidth="1"/>
    <col min="10021" max="10022" width="3.7109375" style="143" customWidth="1"/>
    <col min="10023" max="10023" width="6.42578125" style="143" customWidth="1"/>
    <col min="10024" max="10035" width="3.7109375" style="143" customWidth="1"/>
    <col min="10036" max="10240" width="9.140625" style="143"/>
    <col min="10241" max="10241" width="3.140625" style="143" customWidth="1"/>
    <col min="10242" max="10244" width="3.7109375" style="143" customWidth="1"/>
    <col min="10245" max="10245" width="8" style="143" customWidth="1"/>
    <col min="10246" max="10249" width="3.5703125" style="143" customWidth="1"/>
    <col min="10250" max="10250" width="4.85546875" style="143" customWidth="1"/>
    <col min="10251" max="10261" width="3.5703125" style="143" customWidth="1"/>
    <col min="10262" max="10262" width="4.28515625" style="143" customWidth="1"/>
    <col min="10263" max="10263" width="6.5703125" style="143" customWidth="1"/>
    <col min="10264" max="10267" width="3.5703125" style="143" customWidth="1"/>
    <col min="10268" max="10269" width="5.140625" style="143" customWidth="1"/>
    <col min="10270" max="10271" width="3.5703125" style="143" customWidth="1"/>
    <col min="10272" max="10272" width="4.7109375" style="143" customWidth="1"/>
    <col min="10273" max="10273" width="5.85546875" style="143" customWidth="1"/>
    <col min="10274" max="10274" width="4.140625" style="143" customWidth="1"/>
    <col min="10275" max="10275" width="4.5703125" style="143" customWidth="1"/>
    <col min="10276" max="10276" width="7.5703125" style="143" customWidth="1"/>
    <col min="10277" max="10278" width="3.7109375" style="143" customWidth="1"/>
    <col min="10279" max="10279" width="6.42578125" style="143" customWidth="1"/>
    <col min="10280" max="10291" width="3.7109375" style="143" customWidth="1"/>
    <col min="10292" max="10496" width="9.140625" style="143"/>
    <col min="10497" max="10497" width="3.140625" style="143" customWidth="1"/>
    <col min="10498" max="10500" width="3.7109375" style="143" customWidth="1"/>
    <col min="10501" max="10501" width="8" style="143" customWidth="1"/>
    <col min="10502" max="10505" width="3.5703125" style="143" customWidth="1"/>
    <col min="10506" max="10506" width="4.85546875" style="143" customWidth="1"/>
    <col min="10507" max="10517" width="3.5703125" style="143" customWidth="1"/>
    <col min="10518" max="10518" width="4.28515625" style="143" customWidth="1"/>
    <col min="10519" max="10519" width="6.5703125" style="143" customWidth="1"/>
    <col min="10520" max="10523" width="3.5703125" style="143" customWidth="1"/>
    <col min="10524" max="10525" width="5.140625" style="143" customWidth="1"/>
    <col min="10526" max="10527" width="3.5703125" style="143" customWidth="1"/>
    <col min="10528" max="10528" width="4.7109375" style="143" customWidth="1"/>
    <col min="10529" max="10529" width="5.85546875" style="143" customWidth="1"/>
    <col min="10530" max="10530" width="4.140625" style="143" customWidth="1"/>
    <col min="10531" max="10531" width="4.5703125" style="143" customWidth="1"/>
    <col min="10532" max="10532" width="7.5703125" style="143" customWidth="1"/>
    <col min="10533" max="10534" width="3.7109375" style="143" customWidth="1"/>
    <col min="10535" max="10535" width="6.42578125" style="143" customWidth="1"/>
    <col min="10536" max="10547" width="3.7109375" style="143" customWidth="1"/>
    <col min="10548" max="10752" width="9.140625" style="143"/>
    <col min="10753" max="10753" width="3.140625" style="143" customWidth="1"/>
    <col min="10754" max="10756" width="3.7109375" style="143" customWidth="1"/>
    <col min="10757" max="10757" width="8" style="143" customWidth="1"/>
    <col min="10758" max="10761" width="3.5703125" style="143" customWidth="1"/>
    <col min="10762" max="10762" width="4.85546875" style="143" customWidth="1"/>
    <col min="10763" max="10773" width="3.5703125" style="143" customWidth="1"/>
    <col min="10774" max="10774" width="4.28515625" style="143" customWidth="1"/>
    <col min="10775" max="10775" width="6.5703125" style="143" customWidth="1"/>
    <col min="10776" max="10779" width="3.5703125" style="143" customWidth="1"/>
    <col min="10780" max="10781" width="5.140625" style="143" customWidth="1"/>
    <col min="10782" max="10783" width="3.5703125" style="143" customWidth="1"/>
    <col min="10784" max="10784" width="4.7109375" style="143" customWidth="1"/>
    <col min="10785" max="10785" width="5.85546875" style="143" customWidth="1"/>
    <col min="10786" max="10786" width="4.140625" style="143" customWidth="1"/>
    <col min="10787" max="10787" width="4.5703125" style="143" customWidth="1"/>
    <col min="10788" max="10788" width="7.5703125" style="143" customWidth="1"/>
    <col min="10789" max="10790" width="3.7109375" style="143" customWidth="1"/>
    <col min="10791" max="10791" width="6.42578125" style="143" customWidth="1"/>
    <col min="10792" max="10803" width="3.7109375" style="143" customWidth="1"/>
    <col min="10804" max="11008" width="9.140625" style="143"/>
    <col min="11009" max="11009" width="3.140625" style="143" customWidth="1"/>
    <col min="11010" max="11012" width="3.7109375" style="143" customWidth="1"/>
    <col min="11013" max="11013" width="8" style="143" customWidth="1"/>
    <col min="11014" max="11017" width="3.5703125" style="143" customWidth="1"/>
    <col min="11018" max="11018" width="4.85546875" style="143" customWidth="1"/>
    <col min="11019" max="11029" width="3.5703125" style="143" customWidth="1"/>
    <col min="11030" max="11030" width="4.28515625" style="143" customWidth="1"/>
    <col min="11031" max="11031" width="6.5703125" style="143" customWidth="1"/>
    <col min="11032" max="11035" width="3.5703125" style="143" customWidth="1"/>
    <col min="11036" max="11037" width="5.140625" style="143" customWidth="1"/>
    <col min="11038" max="11039" width="3.5703125" style="143" customWidth="1"/>
    <col min="11040" max="11040" width="4.7109375" style="143" customWidth="1"/>
    <col min="11041" max="11041" width="5.85546875" style="143" customWidth="1"/>
    <col min="11042" max="11042" width="4.140625" style="143" customWidth="1"/>
    <col min="11043" max="11043" width="4.5703125" style="143" customWidth="1"/>
    <col min="11044" max="11044" width="7.5703125" style="143" customWidth="1"/>
    <col min="11045" max="11046" width="3.7109375" style="143" customWidth="1"/>
    <col min="11047" max="11047" width="6.42578125" style="143" customWidth="1"/>
    <col min="11048" max="11059" width="3.7109375" style="143" customWidth="1"/>
    <col min="11060" max="11264" width="9.140625" style="143"/>
    <col min="11265" max="11265" width="3.140625" style="143" customWidth="1"/>
    <col min="11266" max="11268" width="3.7109375" style="143" customWidth="1"/>
    <col min="11269" max="11269" width="8" style="143" customWidth="1"/>
    <col min="11270" max="11273" width="3.5703125" style="143" customWidth="1"/>
    <col min="11274" max="11274" width="4.85546875" style="143" customWidth="1"/>
    <col min="11275" max="11285" width="3.5703125" style="143" customWidth="1"/>
    <col min="11286" max="11286" width="4.28515625" style="143" customWidth="1"/>
    <col min="11287" max="11287" width="6.5703125" style="143" customWidth="1"/>
    <col min="11288" max="11291" width="3.5703125" style="143" customWidth="1"/>
    <col min="11292" max="11293" width="5.140625" style="143" customWidth="1"/>
    <col min="11294" max="11295" width="3.5703125" style="143" customWidth="1"/>
    <col min="11296" max="11296" width="4.7109375" style="143" customWidth="1"/>
    <col min="11297" max="11297" width="5.85546875" style="143" customWidth="1"/>
    <col min="11298" max="11298" width="4.140625" style="143" customWidth="1"/>
    <col min="11299" max="11299" width="4.5703125" style="143" customWidth="1"/>
    <col min="11300" max="11300" width="7.5703125" style="143" customWidth="1"/>
    <col min="11301" max="11302" width="3.7109375" style="143" customWidth="1"/>
    <col min="11303" max="11303" width="6.42578125" style="143" customWidth="1"/>
    <col min="11304" max="11315" width="3.7109375" style="143" customWidth="1"/>
    <col min="11316" max="11520" width="9.140625" style="143"/>
    <col min="11521" max="11521" width="3.140625" style="143" customWidth="1"/>
    <col min="11522" max="11524" width="3.7109375" style="143" customWidth="1"/>
    <col min="11525" max="11525" width="8" style="143" customWidth="1"/>
    <col min="11526" max="11529" width="3.5703125" style="143" customWidth="1"/>
    <col min="11530" max="11530" width="4.85546875" style="143" customWidth="1"/>
    <col min="11531" max="11541" width="3.5703125" style="143" customWidth="1"/>
    <col min="11542" max="11542" width="4.28515625" style="143" customWidth="1"/>
    <col min="11543" max="11543" width="6.5703125" style="143" customWidth="1"/>
    <col min="11544" max="11547" width="3.5703125" style="143" customWidth="1"/>
    <col min="11548" max="11549" width="5.140625" style="143" customWidth="1"/>
    <col min="11550" max="11551" width="3.5703125" style="143" customWidth="1"/>
    <col min="11552" max="11552" width="4.7109375" style="143" customWidth="1"/>
    <col min="11553" max="11553" width="5.85546875" style="143" customWidth="1"/>
    <col min="11554" max="11554" width="4.140625" style="143" customWidth="1"/>
    <col min="11555" max="11555" width="4.5703125" style="143" customWidth="1"/>
    <col min="11556" max="11556" width="7.5703125" style="143" customWidth="1"/>
    <col min="11557" max="11558" width="3.7109375" style="143" customWidth="1"/>
    <col min="11559" max="11559" width="6.42578125" style="143" customWidth="1"/>
    <col min="11560" max="11571" width="3.7109375" style="143" customWidth="1"/>
    <col min="11572" max="11776" width="9.140625" style="143"/>
    <col min="11777" max="11777" width="3.140625" style="143" customWidth="1"/>
    <col min="11778" max="11780" width="3.7109375" style="143" customWidth="1"/>
    <col min="11781" max="11781" width="8" style="143" customWidth="1"/>
    <col min="11782" max="11785" width="3.5703125" style="143" customWidth="1"/>
    <col min="11786" max="11786" width="4.85546875" style="143" customWidth="1"/>
    <col min="11787" max="11797" width="3.5703125" style="143" customWidth="1"/>
    <col min="11798" max="11798" width="4.28515625" style="143" customWidth="1"/>
    <col min="11799" max="11799" width="6.5703125" style="143" customWidth="1"/>
    <col min="11800" max="11803" width="3.5703125" style="143" customWidth="1"/>
    <col min="11804" max="11805" width="5.140625" style="143" customWidth="1"/>
    <col min="11806" max="11807" width="3.5703125" style="143" customWidth="1"/>
    <col min="11808" max="11808" width="4.7109375" style="143" customWidth="1"/>
    <col min="11809" max="11809" width="5.85546875" style="143" customWidth="1"/>
    <col min="11810" max="11810" width="4.140625" style="143" customWidth="1"/>
    <col min="11811" max="11811" width="4.5703125" style="143" customWidth="1"/>
    <col min="11812" max="11812" width="7.5703125" style="143" customWidth="1"/>
    <col min="11813" max="11814" width="3.7109375" style="143" customWidth="1"/>
    <col min="11815" max="11815" width="6.42578125" style="143" customWidth="1"/>
    <col min="11816" max="11827" width="3.7109375" style="143" customWidth="1"/>
    <col min="11828" max="12032" width="9.140625" style="143"/>
    <col min="12033" max="12033" width="3.140625" style="143" customWidth="1"/>
    <col min="12034" max="12036" width="3.7109375" style="143" customWidth="1"/>
    <col min="12037" max="12037" width="8" style="143" customWidth="1"/>
    <col min="12038" max="12041" width="3.5703125" style="143" customWidth="1"/>
    <col min="12042" max="12042" width="4.85546875" style="143" customWidth="1"/>
    <col min="12043" max="12053" width="3.5703125" style="143" customWidth="1"/>
    <col min="12054" max="12054" width="4.28515625" style="143" customWidth="1"/>
    <col min="12055" max="12055" width="6.5703125" style="143" customWidth="1"/>
    <col min="12056" max="12059" width="3.5703125" style="143" customWidth="1"/>
    <col min="12060" max="12061" width="5.140625" style="143" customWidth="1"/>
    <col min="12062" max="12063" width="3.5703125" style="143" customWidth="1"/>
    <col min="12064" max="12064" width="4.7109375" style="143" customWidth="1"/>
    <col min="12065" max="12065" width="5.85546875" style="143" customWidth="1"/>
    <col min="12066" max="12066" width="4.140625" style="143" customWidth="1"/>
    <col min="12067" max="12067" width="4.5703125" style="143" customWidth="1"/>
    <col min="12068" max="12068" width="7.5703125" style="143" customWidth="1"/>
    <col min="12069" max="12070" width="3.7109375" style="143" customWidth="1"/>
    <col min="12071" max="12071" width="6.42578125" style="143" customWidth="1"/>
    <col min="12072" max="12083" width="3.7109375" style="143" customWidth="1"/>
    <col min="12084" max="12288" width="9.140625" style="143"/>
    <col min="12289" max="12289" width="3.140625" style="143" customWidth="1"/>
    <col min="12290" max="12292" width="3.7109375" style="143" customWidth="1"/>
    <col min="12293" max="12293" width="8" style="143" customWidth="1"/>
    <col min="12294" max="12297" width="3.5703125" style="143" customWidth="1"/>
    <col min="12298" max="12298" width="4.85546875" style="143" customWidth="1"/>
    <col min="12299" max="12309" width="3.5703125" style="143" customWidth="1"/>
    <col min="12310" max="12310" width="4.28515625" style="143" customWidth="1"/>
    <col min="12311" max="12311" width="6.5703125" style="143" customWidth="1"/>
    <col min="12312" max="12315" width="3.5703125" style="143" customWidth="1"/>
    <col min="12316" max="12317" width="5.140625" style="143" customWidth="1"/>
    <col min="12318" max="12319" width="3.5703125" style="143" customWidth="1"/>
    <col min="12320" max="12320" width="4.7109375" style="143" customWidth="1"/>
    <col min="12321" max="12321" width="5.85546875" style="143" customWidth="1"/>
    <col min="12322" max="12322" width="4.140625" style="143" customWidth="1"/>
    <col min="12323" max="12323" width="4.5703125" style="143" customWidth="1"/>
    <col min="12324" max="12324" width="7.5703125" style="143" customWidth="1"/>
    <col min="12325" max="12326" width="3.7109375" style="143" customWidth="1"/>
    <col min="12327" max="12327" width="6.42578125" style="143" customWidth="1"/>
    <col min="12328" max="12339" width="3.7109375" style="143" customWidth="1"/>
    <col min="12340" max="12544" width="9.140625" style="143"/>
    <col min="12545" max="12545" width="3.140625" style="143" customWidth="1"/>
    <col min="12546" max="12548" width="3.7109375" style="143" customWidth="1"/>
    <col min="12549" max="12549" width="8" style="143" customWidth="1"/>
    <col min="12550" max="12553" width="3.5703125" style="143" customWidth="1"/>
    <col min="12554" max="12554" width="4.85546875" style="143" customWidth="1"/>
    <col min="12555" max="12565" width="3.5703125" style="143" customWidth="1"/>
    <col min="12566" max="12566" width="4.28515625" style="143" customWidth="1"/>
    <col min="12567" max="12567" width="6.5703125" style="143" customWidth="1"/>
    <col min="12568" max="12571" width="3.5703125" style="143" customWidth="1"/>
    <col min="12572" max="12573" width="5.140625" style="143" customWidth="1"/>
    <col min="12574" max="12575" width="3.5703125" style="143" customWidth="1"/>
    <col min="12576" max="12576" width="4.7109375" style="143" customWidth="1"/>
    <col min="12577" max="12577" width="5.85546875" style="143" customWidth="1"/>
    <col min="12578" max="12578" width="4.140625" style="143" customWidth="1"/>
    <col min="12579" max="12579" width="4.5703125" style="143" customWidth="1"/>
    <col min="12580" max="12580" width="7.5703125" style="143" customWidth="1"/>
    <col min="12581" max="12582" width="3.7109375" style="143" customWidth="1"/>
    <col min="12583" max="12583" width="6.42578125" style="143" customWidth="1"/>
    <col min="12584" max="12595" width="3.7109375" style="143" customWidth="1"/>
    <col min="12596" max="12800" width="9.140625" style="143"/>
    <col min="12801" max="12801" width="3.140625" style="143" customWidth="1"/>
    <col min="12802" max="12804" width="3.7109375" style="143" customWidth="1"/>
    <col min="12805" max="12805" width="8" style="143" customWidth="1"/>
    <col min="12806" max="12809" width="3.5703125" style="143" customWidth="1"/>
    <col min="12810" max="12810" width="4.85546875" style="143" customWidth="1"/>
    <col min="12811" max="12821" width="3.5703125" style="143" customWidth="1"/>
    <col min="12822" max="12822" width="4.28515625" style="143" customWidth="1"/>
    <col min="12823" max="12823" width="6.5703125" style="143" customWidth="1"/>
    <col min="12824" max="12827" width="3.5703125" style="143" customWidth="1"/>
    <col min="12828" max="12829" width="5.140625" style="143" customWidth="1"/>
    <col min="12830" max="12831" width="3.5703125" style="143" customWidth="1"/>
    <col min="12832" max="12832" width="4.7109375" style="143" customWidth="1"/>
    <col min="12833" max="12833" width="5.85546875" style="143" customWidth="1"/>
    <col min="12834" max="12834" width="4.140625" style="143" customWidth="1"/>
    <col min="12835" max="12835" width="4.5703125" style="143" customWidth="1"/>
    <col min="12836" max="12836" width="7.5703125" style="143" customWidth="1"/>
    <col min="12837" max="12838" width="3.7109375" style="143" customWidth="1"/>
    <col min="12839" max="12839" width="6.42578125" style="143" customWidth="1"/>
    <col min="12840" max="12851" width="3.7109375" style="143" customWidth="1"/>
    <col min="12852" max="13056" width="9.140625" style="143"/>
    <col min="13057" max="13057" width="3.140625" style="143" customWidth="1"/>
    <col min="13058" max="13060" width="3.7109375" style="143" customWidth="1"/>
    <col min="13061" max="13061" width="8" style="143" customWidth="1"/>
    <col min="13062" max="13065" width="3.5703125" style="143" customWidth="1"/>
    <col min="13066" max="13066" width="4.85546875" style="143" customWidth="1"/>
    <col min="13067" max="13077" width="3.5703125" style="143" customWidth="1"/>
    <col min="13078" max="13078" width="4.28515625" style="143" customWidth="1"/>
    <col min="13079" max="13079" width="6.5703125" style="143" customWidth="1"/>
    <col min="13080" max="13083" width="3.5703125" style="143" customWidth="1"/>
    <col min="13084" max="13085" width="5.140625" style="143" customWidth="1"/>
    <col min="13086" max="13087" width="3.5703125" style="143" customWidth="1"/>
    <col min="13088" max="13088" width="4.7109375" style="143" customWidth="1"/>
    <col min="13089" max="13089" width="5.85546875" style="143" customWidth="1"/>
    <col min="13090" max="13090" width="4.140625" style="143" customWidth="1"/>
    <col min="13091" max="13091" width="4.5703125" style="143" customWidth="1"/>
    <col min="13092" max="13092" width="7.5703125" style="143" customWidth="1"/>
    <col min="13093" max="13094" width="3.7109375" style="143" customWidth="1"/>
    <col min="13095" max="13095" width="6.42578125" style="143" customWidth="1"/>
    <col min="13096" max="13107" width="3.7109375" style="143" customWidth="1"/>
    <col min="13108" max="13312" width="9.140625" style="143"/>
    <col min="13313" max="13313" width="3.140625" style="143" customWidth="1"/>
    <col min="13314" max="13316" width="3.7109375" style="143" customWidth="1"/>
    <col min="13317" max="13317" width="8" style="143" customWidth="1"/>
    <col min="13318" max="13321" width="3.5703125" style="143" customWidth="1"/>
    <col min="13322" max="13322" width="4.85546875" style="143" customWidth="1"/>
    <col min="13323" max="13333" width="3.5703125" style="143" customWidth="1"/>
    <col min="13334" max="13334" width="4.28515625" style="143" customWidth="1"/>
    <col min="13335" max="13335" width="6.5703125" style="143" customWidth="1"/>
    <col min="13336" max="13339" width="3.5703125" style="143" customWidth="1"/>
    <col min="13340" max="13341" width="5.140625" style="143" customWidth="1"/>
    <col min="13342" max="13343" width="3.5703125" style="143" customWidth="1"/>
    <col min="13344" max="13344" width="4.7109375" style="143" customWidth="1"/>
    <col min="13345" max="13345" width="5.85546875" style="143" customWidth="1"/>
    <col min="13346" max="13346" width="4.140625" style="143" customWidth="1"/>
    <col min="13347" max="13347" width="4.5703125" style="143" customWidth="1"/>
    <col min="13348" max="13348" width="7.5703125" style="143" customWidth="1"/>
    <col min="13349" max="13350" width="3.7109375" style="143" customWidth="1"/>
    <col min="13351" max="13351" width="6.42578125" style="143" customWidth="1"/>
    <col min="13352" max="13363" width="3.7109375" style="143" customWidth="1"/>
    <col min="13364" max="13568" width="9.140625" style="143"/>
    <col min="13569" max="13569" width="3.140625" style="143" customWidth="1"/>
    <col min="13570" max="13572" width="3.7109375" style="143" customWidth="1"/>
    <col min="13573" max="13573" width="8" style="143" customWidth="1"/>
    <col min="13574" max="13577" width="3.5703125" style="143" customWidth="1"/>
    <col min="13578" max="13578" width="4.85546875" style="143" customWidth="1"/>
    <col min="13579" max="13589" width="3.5703125" style="143" customWidth="1"/>
    <col min="13590" max="13590" width="4.28515625" style="143" customWidth="1"/>
    <col min="13591" max="13591" width="6.5703125" style="143" customWidth="1"/>
    <col min="13592" max="13595" width="3.5703125" style="143" customWidth="1"/>
    <col min="13596" max="13597" width="5.140625" style="143" customWidth="1"/>
    <col min="13598" max="13599" width="3.5703125" style="143" customWidth="1"/>
    <col min="13600" max="13600" width="4.7109375" style="143" customWidth="1"/>
    <col min="13601" max="13601" width="5.85546875" style="143" customWidth="1"/>
    <col min="13602" max="13602" width="4.140625" style="143" customWidth="1"/>
    <col min="13603" max="13603" width="4.5703125" style="143" customWidth="1"/>
    <col min="13604" max="13604" width="7.5703125" style="143" customWidth="1"/>
    <col min="13605" max="13606" width="3.7109375" style="143" customWidth="1"/>
    <col min="13607" max="13607" width="6.42578125" style="143" customWidth="1"/>
    <col min="13608" max="13619" width="3.7109375" style="143" customWidth="1"/>
    <col min="13620" max="13824" width="9.140625" style="143"/>
    <col min="13825" max="13825" width="3.140625" style="143" customWidth="1"/>
    <col min="13826" max="13828" width="3.7109375" style="143" customWidth="1"/>
    <col min="13829" max="13829" width="8" style="143" customWidth="1"/>
    <col min="13830" max="13833" width="3.5703125" style="143" customWidth="1"/>
    <col min="13834" max="13834" width="4.85546875" style="143" customWidth="1"/>
    <col min="13835" max="13845" width="3.5703125" style="143" customWidth="1"/>
    <col min="13846" max="13846" width="4.28515625" style="143" customWidth="1"/>
    <col min="13847" max="13847" width="6.5703125" style="143" customWidth="1"/>
    <col min="13848" max="13851" width="3.5703125" style="143" customWidth="1"/>
    <col min="13852" max="13853" width="5.140625" style="143" customWidth="1"/>
    <col min="13854" max="13855" width="3.5703125" style="143" customWidth="1"/>
    <col min="13856" max="13856" width="4.7109375" style="143" customWidth="1"/>
    <col min="13857" max="13857" width="5.85546875" style="143" customWidth="1"/>
    <col min="13858" max="13858" width="4.140625" style="143" customWidth="1"/>
    <col min="13859" max="13859" width="4.5703125" style="143" customWidth="1"/>
    <col min="13860" max="13860" width="7.5703125" style="143" customWidth="1"/>
    <col min="13861" max="13862" width="3.7109375" style="143" customWidth="1"/>
    <col min="13863" max="13863" width="6.42578125" style="143" customWidth="1"/>
    <col min="13864" max="13875" width="3.7109375" style="143" customWidth="1"/>
    <col min="13876" max="14080" width="9.140625" style="143"/>
    <col min="14081" max="14081" width="3.140625" style="143" customWidth="1"/>
    <col min="14082" max="14084" width="3.7109375" style="143" customWidth="1"/>
    <col min="14085" max="14085" width="8" style="143" customWidth="1"/>
    <col min="14086" max="14089" width="3.5703125" style="143" customWidth="1"/>
    <col min="14090" max="14090" width="4.85546875" style="143" customWidth="1"/>
    <col min="14091" max="14101" width="3.5703125" style="143" customWidth="1"/>
    <col min="14102" max="14102" width="4.28515625" style="143" customWidth="1"/>
    <col min="14103" max="14103" width="6.5703125" style="143" customWidth="1"/>
    <col min="14104" max="14107" width="3.5703125" style="143" customWidth="1"/>
    <col min="14108" max="14109" width="5.140625" style="143" customWidth="1"/>
    <col min="14110" max="14111" width="3.5703125" style="143" customWidth="1"/>
    <col min="14112" max="14112" width="4.7109375" style="143" customWidth="1"/>
    <col min="14113" max="14113" width="5.85546875" style="143" customWidth="1"/>
    <col min="14114" max="14114" width="4.140625" style="143" customWidth="1"/>
    <col min="14115" max="14115" width="4.5703125" style="143" customWidth="1"/>
    <col min="14116" max="14116" width="7.5703125" style="143" customWidth="1"/>
    <col min="14117" max="14118" width="3.7109375" style="143" customWidth="1"/>
    <col min="14119" max="14119" width="6.42578125" style="143" customWidth="1"/>
    <col min="14120" max="14131" width="3.7109375" style="143" customWidth="1"/>
    <col min="14132" max="14336" width="9.140625" style="143"/>
    <col min="14337" max="14337" width="3.140625" style="143" customWidth="1"/>
    <col min="14338" max="14340" width="3.7109375" style="143" customWidth="1"/>
    <col min="14341" max="14341" width="8" style="143" customWidth="1"/>
    <col min="14342" max="14345" width="3.5703125" style="143" customWidth="1"/>
    <col min="14346" max="14346" width="4.85546875" style="143" customWidth="1"/>
    <col min="14347" max="14357" width="3.5703125" style="143" customWidth="1"/>
    <col min="14358" max="14358" width="4.28515625" style="143" customWidth="1"/>
    <col min="14359" max="14359" width="6.5703125" style="143" customWidth="1"/>
    <col min="14360" max="14363" width="3.5703125" style="143" customWidth="1"/>
    <col min="14364" max="14365" width="5.140625" style="143" customWidth="1"/>
    <col min="14366" max="14367" width="3.5703125" style="143" customWidth="1"/>
    <col min="14368" max="14368" width="4.7109375" style="143" customWidth="1"/>
    <col min="14369" max="14369" width="5.85546875" style="143" customWidth="1"/>
    <col min="14370" max="14370" width="4.140625" style="143" customWidth="1"/>
    <col min="14371" max="14371" width="4.5703125" style="143" customWidth="1"/>
    <col min="14372" max="14372" width="7.5703125" style="143" customWidth="1"/>
    <col min="14373" max="14374" width="3.7109375" style="143" customWidth="1"/>
    <col min="14375" max="14375" width="6.42578125" style="143" customWidth="1"/>
    <col min="14376" max="14387" width="3.7109375" style="143" customWidth="1"/>
    <col min="14388" max="14592" width="9.140625" style="143"/>
    <col min="14593" max="14593" width="3.140625" style="143" customWidth="1"/>
    <col min="14594" max="14596" width="3.7109375" style="143" customWidth="1"/>
    <col min="14597" max="14597" width="8" style="143" customWidth="1"/>
    <col min="14598" max="14601" width="3.5703125" style="143" customWidth="1"/>
    <col min="14602" max="14602" width="4.85546875" style="143" customWidth="1"/>
    <col min="14603" max="14613" width="3.5703125" style="143" customWidth="1"/>
    <col min="14614" max="14614" width="4.28515625" style="143" customWidth="1"/>
    <col min="14615" max="14615" width="6.5703125" style="143" customWidth="1"/>
    <col min="14616" max="14619" width="3.5703125" style="143" customWidth="1"/>
    <col min="14620" max="14621" width="5.140625" style="143" customWidth="1"/>
    <col min="14622" max="14623" width="3.5703125" style="143" customWidth="1"/>
    <col min="14624" max="14624" width="4.7109375" style="143" customWidth="1"/>
    <col min="14625" max="14625" width="5.85546875" style="143" customWidth="1"/>
    <col min="14626" max="14626" width="4.140625" style="143" customWidth="1"/>
    <col min="14627" max="14627" width="4.5703125" style="143" customWidth="1"/>
    <col min="14628" max="14628" width="7.5703125" style="143" customWidth="1"/>
    <col min="14629" max="14630" width="3.7109375" style="143" customWidth="1"/>
    <col min="14631" max="14631" width="6.42578125" style="143" customWidth="1"/>
    <col min="14632" max="14643" width="3.7109375" style="143" customWidth="1"/>
    <col min="14644" max="14848" width="9.140625" style="143"/>
    <col min="14849" max="14849" width="3.140625" style="143" customWidth="1"/>
    <col min="14850" max="14852" width="3.7109375" style="143" customWidth="1"/>
    <col min="14853" max="14853" width="8" style="143" customWidth="1"/>
    <col min="14854" max="14857" width="3.5703125" style="143" customWidth="1"/>
    <col min="14858" max="14858" width="4.85546875" style="143" customWidth="1"/>
    <col min="14859" max="14869" width="3.5703125" style="143" customWidth="1"/>
    <col min="14870" max="14870" width="4.28515625" style="143" customWidth="1"/>
    <col min="14871" max="14871" width="6.5703125" style="143" customWidth="1"/>
    <col min="14872" max="14875" width="3.5703125" style="143" customWidth="1"/>
    <col min="14876" max="14877" width="5.140625" style="143" customWidth="1"/>
    <col min="14878" max="14879" width="3.5703125" style="143" customWidth="1"/>
    <col min="14880" max="14880" width="4.7109375" style="143" customWidth="1"/>
    <col min="14881" max="14881" width="5.85546875" style="143" customWidth="1"/>
    <col min="14882" max="14882" width="4.140625" style="143" customWidth="1"/>
    <col min="14883" max="14883" width="4.5703125" style="143" customWidth="1"/>
    <col min="14884" max="14884" width="7.5703125" style="143" customWidth="1"/>
    <col min="14885" max="14886" width="3.7109375" style="143" customWidth="1"/>
    <col min="14887" max="14887" width="6.42578125" style="143" customWidth="1"/>
    <col min="14888" max="14899" width="3.7109375" style="143" customWidth="1"/>
    <col min="14900" max="15104" width="9.140625" style="143"/>
    <col min="15105" max="15105" width="3.140625" style="143" customWidth="1"/>
    <col min="15106" max="15108" width="3.7109375" style="143" customWidth="1"/>
    <col min="15109" max="15109" width="8" style="143" customWidth="1"/>
    <col min="15110" max="15113" width="3.5703125" style="143" customWidth="1"/>
    <col min="15114" max="15114" width="4.85546875" style="143" customWidth="1"/>
    <col min="15115" max="15125" width="3.5703125" style="143" customWidth="1"/>
    <col min="15126" max="15126" width="4.28515625" style="143" customWidth="1"/>
    <col min="15127" max="15127" width="6.5703125" style="143" customWidth="1"/>
    <col min="15128" max="15131" width="3.5703125" style="143" customWidth="1"/>
    <col min="15132" max="15133" width="5.140625" style="143" customWidth="1"/>
    <col min="15134" max="15135" width="3.5703125" style="143" customWidth="1"/>
    <col min="15136" max="15136" width="4.7109375" style="143" customWidth="1"/>
    <col min="15137" max="15137" width="5.85546875" style="143" customWidth="1"/>
    <col min="15138" max="15138" width="4.140625" style="143" customWidth="1"/>
    <col min="15139" max="15139" width="4.5703125" style="143" customWidth="1"/>
    <col min="15140" max="15140" width="7.5703125" style="143" customWidth="1"/>
    <col min="15141" max="15142" width="3.7109375" style="143" customWidth="1"/>
    <col min="15143" max="15143" width="6.42578125" style="143" customWidth="1"/>
    <col min="15144" max="15155" width="3.7109375" style="143" customWidth="1"/>
    <col min="15156" max="15360" width="9.140625" style="143"/>
    <col min="15361" max="15361" width="3.140625" style="143" customWidth="1"/>
    <col min="15362" max="15364" width="3.7109375" style="143" customWidth="1"/>
    <col min="15365" max="15365" width="8" style="143" customWidth="1"/>
    <col min="15366" max="15369" width="3.5703125" style="143" customWidth="1"/>
    <col min="15370" max="15370" width="4.85546875" style="143" customWidth="1"/>
    <col min="15371" max="15381" width="3.5703125" style="143" customWidth="1"/>
    <col min="15382" max="15382" width="4.28515625" style="143" customWidth="1"/>
    <col min="15383" max="15383" width="6.5703125" style="143" customWidth="1"/>
    <col min="15384" max="15387" width="3.5703125" style="143" customWidth="1"/>
    <col min="15388" max="15389" width="5.140625" style="143" customWidth="1"/>
    <col min="15390" max="15391" width="3.5703125" style="143" customWidth="1"/>
    <col min="15392" max="15392" width="4.7109375" style="143" customWidth="1"/>
    <col min="15393" max="15393" width="5.85546875" style="143" customWidth="1"/>
    <col min="15394" max="15394" width="4.140625" style="143" customWidth="1"/>
    <col min="15395" max="15395" width="4.5703125" style="143" customWidth="1"/>
    <col min="15396" max="15396" width="7.5703125" style="143" customWidth="1"/>
    <col min="15397" max="15398" width="3.7109375" style="143" customWidth="1"/>
    <col min="15399" max="15399" width="6.42578125" style="143" customWidth="1"/>
    <col min="15400" max="15411" width="3.7109375" style="143" customWidth="1"/>
    <col min="15412" max="15616" width="9.140625" style="143"/>
    <col min="15617" max="15617" width="3.140625" style="143" customWidth="1"/>
    <col min="15618" max="15620" width="3.7109375" style="143" customWidth="1"/>
    <col min="15621" max="15621" width="8" style="143" customWidth="1"/>
    <col min="15622" max="15625" width="3.5703125" style="143" customWidth="1"/>
    <col min="15626" max="15626" width="4.85546875" style="143" customWidth="1"/>
    <col min="15627" max="15637" width="3.5703125" style="143" customWidth="1"/>
    <col min="15638" max="15638" width="4.28515625" style="143" customWidth="1"/>
    <col min="15639" max="15639" width="6.5703125" style="143" customWidth="1"/>
    <col min="15640" max="15643" width="3.5703125" style="143" customWidth="1"/>
    <col min="15644" max="15645" width="5.140625" style="143" customWidth="1"/>
    <col min="15646" max="15647" width="3.5703125" style="143" customWidth="1"/>
    <col min="15648" max="15648" width="4.7109375" style="143" customWidth="1"/>
    <col min="15649" max="15649" width="5.85546875" style="143" customWidth="1"/>
    <col min="15650" max="15650" width="4.140625" style="143" customWidth="1"/>
    <col min="15651" max="15651" width="4.5703125" style="143" customWidth="1"/>
    <col min="15652" max="15652" width="7.5703125" style="143" customWidth="1"/>
    <col min="15653" max="15654" width="3.7109375" style="143" customWidth="1"/>
    <col min="15655" max="15655" width="6.42578125" style="143" customWidth="1"/>
    <col min="15656" max="15667" width="3.7109375" style="143" customWidth="1"/>
    <col min="15668" max="15872" width="9.140625" style="143"/>
    <col min="15873" max="15873" width="3.140625" style="143" customWidth="1"/>
    <col min="15874" max="15876" width="3.7109375" style="143" customWidth="1"/>
    <col min="15877" max="15877" width="8" style="143" customWidth="1"/>
    <col min="15878" max="15881" width="3.5703125" style="143" customWidth="1"/>
    <col min="15882" max="15882" width="4.85546875" style="143" customWidth="1"/>
    <col min="15883" max="15893" width="3.5703125" style="143" customWidth="1"/>
    <col min="15894" max="15894" width="4.28515625" style="143" customWidth="1"/>
    <col min="15895" max="15895" width="6.5703125" style="143" customWidth="1"/>
    <col min="15896" max="15899" width="3.5703125" style="143" customWidth="1"/>
    <col min="15900" max="15901" width="5.140625" style="143" customWidth="1"/>
    <col min="15902" max="15903" width="3.5703125" style="143" customWidth="1"/>
    <col min="15904" max="15904" width="4.7109375" style="143" customWidth="1"/>
    <col min="15905" max="15905" width="5.85546875" style="143" customWidth="1"/>
    <col min="15906" max="15906" width="4.140625" style="143" customWidth="1"/>
    <col min="15907" max="15907" width="4.5703125" style="143" customWidth="1"/>
    <col min="15908" max="15908" width="7.5703125" style="143" customWidth="1"/>
    <col min="15909" max="15910" width="3.7109375" style="143" customWidth="1"/>
    <col min="15911" max="15911" width="6.42578125" style="143" customWidth="1"/>
    <col min="15912" max="15923" width="3.7109375" style="143" customWidth="1"/>
    <col min="15924" max="16128" width="9.140625" style="143"/>
    <col min="16129" max="16129" width="3.140625" style="143" customWidth="1"/>
    <col min="16130" max="16132" width="3.7109375" style="143" customWidth="1"/>
    <col min="16133" max="16133" width="8" style="143" customWidth="1"/>
    <col min="16134" max="16137" width="3.5703125" style="143" customWidth="1"/>
    <col min="16138" max="16138" width="4.85546875" style="143" customWidth="1"/>
    <col min="16139" max="16149" width="3.5703125" style="143" customWidth="1"/>
    <col min="16150" max="16150" width="4.28515625" style="143" customWidth="1"/>
    <col min="16151" max="16151" width="6.5703125" style="143" customWidth="1"/>
    <col min="16152" max="16155" width="3.5703125" style="143" customWidth="1"/>
    <col min="16156" max="16157" width="5.140625" style="143" customWidth="1"/>
    <col min="16158" max="16159" width="3.5703125" style="143" customWidth="1"/>
    <col min="16160" max="16160" width="4.7109375" style="143" customWidth="1"/>
    <col min="16161" max="16161" width="5.85546875" style="143" customWidth="1"/>
    <col min="16162" max="16162" width="4.140625" style="143" customWidth="1"/>
    <col min="16163" max="16163" width="4.5703125" style="143" customWidth="1"/>
    <col min="16164" max="16164" width="7.5703125" style="143" customWidth="1"/>
    <col min="16165" max="16166" width="3.7109375" style="143" customWidth="1"/>
    <col min="16167" max="16167" width="6.42578125" style="143" customWidth="1"/>
    <col min="16168" max="16179" width="3.7109375" style="143" customWidth="1"/>
    <col min="16180" max="16384" width="9.140625" style="143"/>
  </cols>
  <sheetData>
    <row r="1" spans="1:48" ht="14.25" customHeight="1">
      <c r="A1" s="80"/>
      <c r="B1" s="812"/>
      <c r="C1" s="812"/>
      <c r="D1" s="812"/>
      <c r="E1" s="812"/>
      <c r="F1" s="381" t="s">
        <v>0</v>
      </c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467"/>
      <c r="AN1" s="349" t="s">
        <v>1</v>
      </c>
      <c r="AO1" s="349"/>
      <c r="AP1" s="349"/>
      <c r="AQ1" s="349"/>
      <c r="AR1" s="340" t="str">
        <f>Capa!P1</f>
        <v>DTREF SGI DD 0007</v>
      </c>
      <c r="AS1" s="340"/>
      <c r="AT1" s="340"/>
      <c r="AU1" s="340"/>
      <c r="AV1" s="341"/>
    </row>
    <row r="2" spans="1:48" ht="14.25" customHeight="1">
      <c r="A2" s="82"/>
      <c r="B2" s="813"/>
      <c r="C2" s="813"/>
      <c r="D2" s="813"/>
      <c r="E2" s="813"/>
      <c r="F2" s="382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468"/>
      <c r="AN2" s="351" t="s">
        <v>3</v>
      </c>
      <c r="AO2" s="351"/>
      <c r="AP2" s="351"/>
      <c r="AQ2" s="351"/>
      <c r="AR2" s="376" t="str">
        <f>Capa!P2</f>
        <v>22</v>
      </c>
      <c r="AS2" s="377"/>
      <c r="AT2" s="377"/>
      <c r="AU2" s="377"/>
      <c r="AV2" s="378"/>
    </row>
    <row r="3" spans="1:48" ht="14.25" customHeight="1">
      <c r="A3" s="82"/>
      <c r="B3" s="813"/>
      <c r="C3" s="813"/>
      <c r="D3" s="813"/>
      <c r="E3" s="813"/>
      <c r="F3" s="382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468"/>
      <c r="AN3" s="351" t="s">
        <v>5</v>
      </c>
      <c r="AO3" s="351"/>
      <c r="AP3" s="351"/>
      <c r="AQ3" s="351"/>
      <c r="AR3" s="379">
        <f>Capa!P3</f>
        <v>45954</v>
      </c>
      <c r="AS3" s="379"/>
      <c r="AT3" s="379"/>
      <c r="AU3" s="379"/>
      <c r="AV3" s="380"/>
    </row>
    <row r="4" spans="1:48" ht="14.25" customHeight="1" thickBot="1">
      <c r="A4" s="83"/>
      <c r="B4" s="814"/>
      <c r="C4" s="814"/>
      <c r="D4" s="814"/>
      <c r="E4" s="814"/>
      <c r="F4" s="383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469"/>
      <c r="AN4" s="333" t="s">
        <v>6</v>
      </c>
      <c r="AO4" s="333"/>
      <c r="AP4" s="333"/>
      <c r="AQ4" s="333"/>
      <c r="AR4" s="346" t="s">
        <v>715</v>
      </c>
      <c r="AS4" s="346"/>
      <c r="AT4" s="346"/>
      <c r="AU4" s="346"/>
      <c r="AV4" s="347"/>
    </row>
    <row r="5" spans="1:48" ht="30" customHeight="1" thickBot="1">
      <c r="A5" s="725" t="s">
        <v>716</v>
      </c>
      <c r="B5" s="726"/>
      <c r="C5" s="726"/>
      <c r="D5" s="726"/>
      <c r="E5" s="726"/>
      <c r="F5" s="726"/>
      <c r="G5" s="726"/>
      <c r="H5" s="726"/>
      <c r="I5" s="726"/>
      <c r="J5" s="726"/>
      <c r="K5" s="726"/>
      <c r="L5" s="726"/>
      <c r="M5" s="726"/>
      <c r="N5" s="726"/>
      <c r="O5" s="726"/>
      <c r="P5" s="726"/>
      <c r="Q5" s="726"/>
      <c r="R5" s="726"/>
      <c r="S5" s="726"/>
      <c r="T5" s="726"/>
      <c r="U5" s="726"/>
      <c r="V5" s="726"/>
      <c r="W5" s="726"/>
      <c r="X5" s="726"/>
      <c r="Y5" s="726"/>
      <c r="Z5" s="726"/>
      <c r="AA5" s="726"/>
      <c r="AB5" s="726"/>
      <c r="AC5" s="726"/>
      <c r="AD5" s="726"/>
      <c r="AE5" s="726"/>
      <c r="AF5" s="726"/>
      <c r="AG5" s="726"/>
      <c r="AH5" s="726"/>
      <c r="AI5" s="726"/>
      <c r="AJ5" s="726"/>
      <c r="AK5" s="726"/>
      <c r="AL5" s="726"/>
      <c r="AM5" s="726"/>
      <c r="AN5" s="726"/>
      <c r="AO5" s="726"/>
      <c r="AP5" s="726"/>
      <c r="AQ5" s="726"/>
      <c r="AR5" s="726"/>
      <c r="AS5" s="726"/>
      <c r="AT5" s="726"/>
      <c r="AU5" s="726"/>
      <c r="AV5" s="727"/>
    </row>
    <row r="6" spans="1:48" s="102" customFormat="1" ht="15" customHeight="1">
      <c r="A6" s="686" t="s">
        <v>717</v>
      </c>
      <c r="B6" s="687"/>
      <c r="C6" s="687"/>
      <c r="D6" s="687"/>
      <c r="E6" s="688"/>
      <c r="F6" s="689" t="s">
        <v>718</v>
      </c>
      <c r="G6" s="690"/>
      <c r="H6" s="690"/>
      <c r="I6" s="691"/>
      <c r="J6" s="698" t="s">
        <v>719</v>
      </c>
      <c r="K6" s="687"/>
      <c r="L6" s="687"/>
      <c r="M6" s="687"/>
      <c r="N6" s="687"/>
      <c r="O6" s="687"/>
      <c r="P6" s="687"/>
      <c r="Q6" s="687"/>
      <c r="R6" s="687"/>
      <c r="S6" s="688"/>
      <c r="T6" s="698" t="s">
        <v>720</v>
      </c>
      <c r="U6" s="687"/>
      <c r="V6" s="687"/>
      <c r="W6" s="687"/>
      <c r="X6" s="687"/>
      <c r="Y6" s="687"/>
      <c r="Z6" s="687"/>
      <c r="AA6" s="687"/>
      <c r="AB6" s="687"/>
      <c r="AC6" s="687"/>
      <c r="AD6" s="687"/>
      <c r="AE6" s="687"/>
      <c r="AF6" s="687"/>
      <c r="AG6" s="687"/>
      <c r="AH6" s="687"/>
      <c r="AI6" s="687"/>
      <c r="AJ6" s="687"/>
      <c r="AK6" s="687"/>
      <c r="AL6" s="687"/>
      <c r="AM6" s="688"/>
      <c r="AN6" s="699" t="s">
        <v>721</v>
      </c>
      <c r="AO6" s="700"/>
      <c r="AP6" s="700"/>
      <c r="AQ6" s="701"/>
      <c r="AR6" s="708" t="s">
        <v>722</v>
      </c>
      <c r="AS6" s="709"/>
      <c r="AT6" s="709"/>
      <c r="AU6" s="709"/>
      <c r="AV6" s="710"/>
    </row>
    <row r="7" spans="1:48" s="102" customFormat="1" ht="27.75" customHeight="1">
      <c r="A7" s="717" t="s">
        <v>723</v>
      </c>
      <c r="B7" s="719" t="s">
        <v>724</v>
      </c>
      <c r="C7" s="720"/>
      <c r="D7" s="720"/>
      <c r="E7" s="721"/>
      <c r="F7" s="692"/>
      <c r="G7" s="693"/>
      <c r="H7" s="693"/>
      <c r="I7" s="694"/>
      <c r="J7" s="748" t="s">
        <v>725</v>
      </c>
      <c r="K7" s="719" t="s">
        <v>726</v>
      </c>
      <c r="L7" s="720"/>
      <c r="M7" s="720"/>
      <c r="N7" s="720"/>
      <c r="O7" s="721"/>
      <c r="P7" s="719" t="s">
        <v>727</v>
      </c>
      <c r="Q7" s="720"/>
      <c r="R7" s="720"/>
      <c r="S7" s="721"/>
      <c r="T7" s="728" t="s">
        <v>728</v>
      </c>
      <c r="U7" s="729"/>
      <c r="V7" s="729"/>
      <c r="W7" s="730"/>
      <c r="X7" s="740" t="s">
        <v>729</v>
      </c>
      <c r="Y7" s="741"/>
      <c r="Z7" s="741"/>
      <c r="AA7" s="741"/>
      <c r="AB7" s="742"/>
      <c r="AC7" s="746" t="s">
        <v>730</v>
      </c>
      <c r="AD7" s="728" t="s">
        <v>731</v>
      </c>
      <c r="AE7" s="729"/>
      <c r="AF7" s="729"/>
      <c r="AG7" s="730"/>
      <c r="AH7" s="734" t="s">
        <v>732</v>
      </c>
      <c r="AI7" s="735"/>
      <c r="AJ7" s="735"/>
      <c r="AK7" s="735"/>
      <c r="AL7" s="735"/>
      <c r="AM7" s="736"/>
      <c r="AN7" s="702"/>
      <c r="AO7" s="703"/>
      <c r="AP7" s="703"/>
      <c r="AQ7" s="704"/>
      <c r="AR7" s="711"/>
      <c r="AS7" s="712"/>
      <c r="AT7" s="712"/>
      <c r="AU7" s="712"/>
      <c r="AV7" s="713"/>
    </row>
    <row r="8" spans="1:48" s="102" customFormat="1" ht="12.75" customHeight="1" thickBot="1">
      <c r="A8" s="718"/>
      <c r="B8" s="722"/>
      <c r="C8" s="723"/>
      <c r="D8" s="723"/>
      <c r="E8" s="724"/>
      <c r="F8" s="695"/>
      <c r="G8" s="696"/>
      <c r="H8" s="696"/>
      <c r="I8" s="697"/>
      <c r="J8" s="749"/>
      <c r="K8" s="722"/>
      <c r="L8" s="723"/>
      <c r="M8" s="723"/>
      <c r="N8" s="723"/>
      <c r="O8" s="724"/>
      <c r="P8" s="722"/>
      <c r="Q8" s="723"/>
      <c r="R8" s="723"/>
      <c r="S8" s="724"/>
      <c r="T8" s="731"/>
      <c r="U8" s="732"/>
      <c r="V8" s="732"/>
      <c r="W8" s="733"/>
      <c r="X8" s="743"/>
      <c r="Y8" s="744"/>
      <c r="Z8" s="744"/>
      <c r="AA8" s="744"/>
      <c r="AB8" s="745"/>
      <c r="AC8" s="747"/>
      <c r="AD8" s="731"/>
      <c r="AE8" s="732"/>
      <c r="AF8" s="732"/>
      <c r="AG8" s="733"/>
      <c r="AH8" s="737" t="s">
        <v>733</v>
      </c>
      <c r="AI8" s="738"/>
      <c r="AJ8" s="739"/>
      <c r="AK8" s="737" t="s">
        <v>734</v>
      </c>
      <c r="AL8" s="738"/>
      <c r="AM8" s="739"/>
      <c r="AN8" s="705"/>
      <c r="AO8" s="706"/>
      <c r="AP8" s="706"/>
      <c r="AQ8" s="707"/>
      <c r="AR8" s="714"/>
      <c r="AS8" s="715"/>
      <c r="AT8" s="715"/>
      <c r="AU8" s="715"/>
      <c r="AV8" s="716"/>
    </row>
    <row r="9" spans="1:48" s="144" customFormat="1" ht="69" customHeight="1">
      <c r="A9" s="442">
        <v>1</v>
      </c>
      <c r="B9" s="523" t="s">
        <v>104</v>
      </c>
      <c r="C9" s="524"/>
      <c r="D9" s="524"/>
      <c r="E9" s="525"/>
      <c r="F9" s="532" t="s">
        <v>735</v>
      </c>
      <c r="G9" s="533"/>
      <c r="H9" s="533"/>
      <c r="I9" s="534"/>
      <c r="J9" s="43"/>
      <c r="K9" s="519" t="s">
        <v>736</v>
      </c>
      <c r="L9" s="520"/>
      <c r="M9" s="520"/>
      <c r="N9" s="520"/>
      <c r="O9" s="521"/>
      <c r="P9" s="519"/>
      <c r="Q9" s="520"/>
      <c r="R9" s="520"/>
      <c r="S9" s="521"/>
      <c r="T9" s="682" t="s">
        <v>737</v>
      </c>
      <c r="U9" s="683"/>
      <c r="V9" s="683"/>
      <c r="W9" s="684"/>
      <c r="X9" s="682" t="s">
        <v>246</v>
      </c>
      <c r="Y9" s="683"/>
      <c r="Z9" s="683"/>
      <c r="AA9" s="683"/>
      <c r="AB9" s="683"/>
      <c r="AC9" s="6" t="s">
        <v>738</v>
      </c>
      <c r="AD9" s="519" t="s">
        <v>194</v>
      </c>
      <c r="AE9" s="520"/>
      <c r="AF9" s="520"/>
      <c r="AG9" s="521"/>
      <c r="AH9" s="519" t="s">
        <v>739</v>
      </c>
      <c r="AI9" s="520"/>
      <c r="AJ9" s="521"/>
      <c r="AK9" s="608">
        <v>1</v>
      </c>
      <c r="AL9" s="609"/>
      <c r="AM9" s="610"/>
      <c r="AN9" s="519" t="s">
        <v>740</v>
      </c>
      <c r="AO9" s="520"/>
      <c r="AP9" s="520"/>
      <c r="AQ9" s="521"/>
      <c r="AR9" s="519" t="s">
        <v>741</v>
      </c>
      <c r="AS9" s="520"/>
      <c r="AT9" s="520"/>
      <c r="AU9" s="520"/>
      <c r="AV9" s="685"/>
    </row>
    <row r="10" spans="1:48" s="144" customFormat="1" ht="69" customHeight="1" thickBot="1">
      <c r="A10" s="440"/>
      <c r="B10" s="526"/>
      <c r="C10" s="527"/>
      <c r="D10" s="527"/>
      <c r="E10" s="528"/>
      <c r="F10" s="556"/>
      <c r="G10" s="557"/>
      <c r="H10" s="557"/>
      <c r="I10" s="558"/>
      <c r="J10" s="16" t="s">
        <v>117</v>
      </c>
      <c r="K10" s="604" t="s">
        <v>742</v>
      </c>
      <c r="L10" s="605"/>
      <c r="M10" s="605"/>
      <c r="N10" s="605"/>
      <c r="O10" s="606"/>
      <c r="P10" s="145"/>
      <c r="Q10" s="146"/>
      <c r="R10" s="146"/>
      <c r="S10" s="147"/>
      <c r="T10" s="604" t="s">
        <v>743</v>
      </c>
      <c r="U10" s="605"/>
      <c r="V10" s="605"/>
      <c r="W10" s="606"/>
      <c r="X10" s="604" t="s">
        <v>744</v>
      </c>
      <c r="Y10" s="605"/>
      <c r="Z10" s="605"/>
      <c r="AA10" s="605"/>
      <c r="AB10" s="605"/>
      <c r="AC10" s="6"/>
      <c r="AD10" s="604" t="s">
        <v>745</v>
      </c>
      <c r="AE10" s="605"/>
      <c r="AF10" s="605"/>
      <c r="AG10" s="606"/>
      <c r="AH10" s="604" t="s">
        <v>746</v>
      </c>
      <c r="AI10" s="605"/>
      <c r="AJ10" s="606"/>
      <c r="AK10" s="627" t="s">
        <v>747</v>
      </c>
      <c r="AL10" s="628"/>
      <c r="AM10" s="629"/>
      <c r="AN10" s="679" t="s">
        <v>748</v>
      </c>
      <c r="AO10" s="680"/>
      <c r="AP10" s="680"/>
      <c r="AQ10" s="681"/>
      <c r="AR10" s="604" t="s">
        <v>749</v>
      </c>
      <c r="AS10" s="605"/>
      <c r="AT10" s="605"/>
      <c r="AU10" s="605"/>
      <c r="AV10" s="607"/>
    </row>
    <row r="11" spans="1:48" s="144" customFormat="1" ht="69" customHeight="1">
      <c r="A11" s="440"/>
      <c r="B11" s="526"/>
      <c r="C11" s="527"/>
      <c r="D11" s="527"/>
      <c r="E11" s="528"/>
      <c r="F11" s="556"/>
      <c r="G11" s="557"/>
      <c r="H11" s="557"/>
      <c r="I11" s="558"/>
      <c r="J11" s="43"/>
      <c r="K11" s="70"/>
      <c r="L11" s="71"/>
      <c r="M11" s="71"/>
      <c r="N11" s="71"/>
      <c r="O11" s="72"/>
      <c r="P11" s="519" t="s">
        <v>750</v>
      </c>
      <c r="Q11" s="520"/>
      <c r="R11" s="520"/>
      <c r="S11" s="521"/>
      <c r="T11" s="519" t="s">
        <v>751</v>
      </c>
      <c r="U11" s="520"/>
      <c r="V11" s="520"/>
      <c r="W11" s="521"/>
      <c r="X11" s="519" t="s">
        <v>752</v>
      </c>
      <c r="Y11" s="520"/>
      <c r="Z11" s="520"/>
      <c r="AA11" s="520"/>
      <c r="AB11" s="520"/>
      <c r="AC11" s="6"/>
      <c r="AD11" s="388" t="s">
        <v>753</v>
      </c>
      <c r="AE11" s="388"/>
      <c r="AF11" s="388"/>
      <c r="AG11" s="388"/>
      <c r="AH11" s="520" t="s">
        <v>739</v>
      </c>
      <c r="AI11" s="520"/>
      <c r="AJ11" s="521"/>
      <c r="AK11" s="608">
        <v>1</v>
      </c>
      <c r="AL11" s="609"/>
      <c r="AM11" s="610"/>
      <c r="AN11" s="519" t="s">
        <v>754</v>
      </c>
      <c r="AO11" s="520"/>
      <c r="AP11" s="520"/>
      <c r="AQ11" s="521"/>
      <c r="AR11" s="519" t="s">
        <v>741</v>
      </c>
      <c r="AS11" s="520"/>
      <c r="AT11" s="520"/>
      <c r="AU11" s="520"/>
      <c r="AV11" s="685"/>
    </row>
    <row r="12" spans="1:48" s="144" customFormat="1" ht="69" customHeight="1" thickBot="1">
      <c r="A12" s="441"/>
      <c r="B12" s="529"/>
      <c r="C12" s="530"/>
      <c r="D12" s="530"/>
      <c r="E12" s="531"/>
      <c r="F12" s="538"/>
      <c r="G12" s="539"/>
      <c r="H12" s="539"/>
      <c r="I12" s="540"/>
      <c r="J12" s="16"/>
      <c r="K12" s="145"/>
      <c r="L12" s="146"/>
      <c r="M12" s="146"/>
      <c r="N12" s="146"/>
      <c r="O12" s="147"/>
      <c r="P12" s="604" t="s">
        <v>755</v>
      </c>
      <c r="Q12" s="605"/>
      <c r="R12" s="605"/>
      <c r="S12" s="606"/>
      <c r="T12" s="604" t="s">
        <v>756</v>
      </c>
      <c r="U12" s="605"/>
      <c r="V12" s="605"/>
      <c r="W12" s="606"/>
      <c r="X12" s="604" t="s">
        <v>757</v>
      </c>
      <c r="Y12" s="605"/>
      <c r="Z12" s="605"/>
      <c r="AA12" s="605"/>
      <c r="AB12" s="605"/>
      <c r="AC12" s="6"/>
      <c r="AD12" s="604" t="s">
        <v>758</v>
      </c>
      <c r="AE12" s="605"/>
      <c r="AF12" s="605"/>
      <c r="AG12" s="605"/>
      <c r="AH12" s="604" t="s">
        <v>759</v>
      </c>
      <c r="AI12" s="605"/>
      <c r="AJ12" s="606"/>
      <c r="AK12" s="604" t="s">
        <v>760</v>
      </c>
      <c r="AL12" s="605"/>
      <c r="AM12" s="606"/>
      <c r="AN12" s="604" t="s">
        <v>761</v>
      </c>
      <c r="AO12" s="605"/>
      <c r="AP12" s="605"/>
      <c r="AQ12" s="606"/>
      <c r="AR12" s="604" t="s">
        <v>762</v>
      </c>
      <c r="AS12" s="605"/>
      <c r="AT12" s="605"/>
      <c r="AU12" s="605"/>
      <c r="AV12" s="607"/>
    </row>
    <row r="13" spans="1:48" s="144" customFormat="1" ht="58.5" customHeight="1" thickBot="1">
      <c r="A13" s="442">
        <v>2</v>
      </c>
      <c r="B13" s="523" t="s">
        <v>134</v>
      </c>
      <c r="C13" s="524"/>
      <c r="D13" s="524"/>
      <c r="E13" s="525"/>
      <c r="F13" s="532" t="s">
        <v>763</v>
      </c>
      <c r="G13" s="533"/>
      <c r="H13" s="533"/>
      <c r="I13" s="534"/>
      <c r="J13" s="148"/>
      <c r="K13" s="517" t="s">
        <v>764</v>
      </c>
      <c r="L13" s="541"/>
      <c r="M13" s="541"/>
      <c r="N13" s="541"/>
      <c r="O13" s="542"/>
      <c r="P13" s="517"/>
      <c r="Q13" s="541"/>
      <c r="R13" s="541"/>
      <c r="S13" s="542"/>
      <c r="T13" s="517" t="s">
        <v>765</v>
      </c>
      <c r="U13" s="541"/>
      <c r="V13" s="541"/>
      <c r="W13" s="542"/>
      <c r="X13" s="601" t="s">
        <v>766</v>
      </c>
      <c r="Y13" s="602"/>
      <c r="Z13" s="602"/>
      <c r="AA13" s="602"/>
      <c r="AB13" s="602"/>
      <c r="AC13" s="6"/>
      <c r="AD13" s="677" t="s">
        <v>767</v>
      </c>
      <c r="AE13" s="678"/>
      <c r="AF13" s="678"/>
      <c r="AG13" s="678"/>
      <c r="AH13" s="517" t="s">
        <v>768</v>
      </c>
      <c r="AI13" s="541"/>
      <c r="AJ13" s="542"/>
      <c r="AK13" s="673">
        <v>1</v>
      </c>
      <c r="AL13" s="674"/>
      <c r="AM13" s="675"/>
      <c r="AN13" s="517" t="s">
        <v>754</v>
      </c>
      <c r="AO13" s="541"/>
      <c r="AP13" s="541"/>
      <c r="AQ13" s="542"/>
      <c r="AR13" s="517" t="s">
        <v>769</v>
      </c>
      <c r="AS13" s="541"/>
      <c r="AT13" s="541"/>
      <c r="AU13" s="541"/>
      <c r="AV13" s="552"/>
    </row>
    <row r="14" spans="1:48" s="144" customFormat="1" ht="81.75" customHeight="1" thickBot="1">
      <c r="A14" s="441"/>
      <c r="B14" s="529"/>
      <c r="C14" s="530"/>
      <c r="D14" s="530"/>
      <c r="E14" s="531"/>
      <c r="F14" s="538"/>
      <c r="G14" s="539"/>
      <c r="H14" s="539"/>
      <c r="I14" s="540"/>
      <c r="J14" s="148"/>
      <c r="K14" s="149"/>
      <c r="L14" s="150"/>
      <c r="M14" s="150"/>
      <c r="N14" s="150"/>
      <c r="O14" s="151"/>
      <c r="P14" s="517" t="s">
        <v>770</v>
      </c>
      <c r="Q14" s="541"/>
      <c r="R14" s="541"/>
      <c r="S14" s="542"/>
      <c r="T14" s="517" t="s">
        <v>771</v>
      </c>
      <c r="U14" s="541"/>
      <c r="V14" s="541"/>
      <c r="W14" s="542"/>
      <c r="X14" s="517" t="s">
        <v>772</v>
      </c>
      <c r="Y14" s="541"/>
      <c r="Z14" s="541"/>
      <c r="AA14" s="541"/>
      <c r="AB14" s="541"/>
      <c r="AC14" s="6"/>
      <c r="AD14" s="676" t="s">
        <v>773</v>
      </c>
      <c r="AE14" s="676"/>
      <c r="AF14" s="676"/>
      <c r="AG14" s="676"/>
      <c r="AH14" s="517" t="s">
        <v>774</v>
      </c>
      <c r="AI14" s="541"/>
      <c r="AJ14" s="542"/>
      <c r="AK14" s="673">
        <v>1</v>
      </c>
      <c r="AL14" s="674"/>
      <c r="AM14" s="675"/>
      <c r="AN14" s="517" t="s">
        <v>775</v>
      </c>
      <c r="AO14" s="541"/>
      <c r="AP14" s="541"/>
      <c r="AQ14" s="542"/>
      <c r="AR14" s="517" t="s">
        <v>776</v>
      </c>
      <c r="AS14" s="541"/>
      <c r="AT14" s="541"/>
      <c r="AU14" s="541"/>
      <c r="AV14" s="552"/>
    </row>
    <row r="15" spans="1:48" s="144" customFormat="1" ht="52.5" customHeight="1" thickBot="1">
      <c r="A15" s="442">
        <v>3</v>
      </c>
      <c r="B15" s="523" t="s">
        <v>777</v>
      </c>
      <c r="C15" s="524"/>
      <c r="D15" s="524"/>
      <c r="E15" s="525"/>
      <c r="F15" s="532" t="s">
        <v>778</v>
      </c>
      <c r="G15" s="533"/>
      <c r="H15" s="533"/>
      <c r="I15" s="534"/>
      <c r="J15" s="148"/>
      <c r="K15" s="517" t="s">
        <v>779</v>
      </c>
      <c r="L15" s="541"/>
      <c r="M15" s="541"/>
      <c r="N15" s="541"/>
      <c r="O15" s="542"/>
      <c r="P15" s="517"/>
      <c r="Q15" s="541"/>
      <c r="R15" s="541"/>
      <c r="S15" s="542"/>
      <c r="T15" s="517" t="s">
        <v>780</v>
      </c>
      <c r="U15" s="541"/>
      <c r="V15" s="541"/>
      <c r="W15" s="542"/>
      <c r="X15" s="517" t="s">
        <v>781</v>
      </c>
      <c r="Y15" s="541"/>
      <c r="Z15" s="541"/>
      <c r="AA15" s="541"/>
      <c r="AB15" s="541"/>
      <c r="AC15" s="6"/>
      <c r="AD15" s="515" t="s">
        <v>782</v>
      </c>
      <c r="AE15" s="515"/>
      <c r="AF15" s="515"/>
      <c r="AG15" s="515"/>
      <c r="AH15" s="541" t="s">
        <v>783</v>
      </c>
      <c r="AI15" s="541"/>
      <c r="AJ15" s="542"/>
      <c r="AK15" s="673">
        <v>1</v>
      </c>
      <c r="AL15" s="674"/>
      <c r="AM15" s="675"/>
      <c r="AN15" s="517" t="s">
        <v>781</v>
      </c>
      <c r="AO15" s="541"/>
      <c r="AP15" s="541"/>
      <c r="AQ15" s="542"/>
      <c r="AR15" s="517" t="s">
        <v>784</v>
      </c>
      <c r="AS15" s="541"/>
      <c r="AT15" s="541"/>
      <c r="AU15" s="541"/>
      <c r="AV15" s="552"/>
    </row>
    <row r="16" spans="1:48" s="144" customFormat="1" ht="78" customHeight="1" thickBot="1">
      <c r="A16" s="441"/>
      <c r="B16" s="529"/>
      <c r="C16" s="530"/>
      <c r="D16" s="530"/>
      <c r="E16" s="531"/>
      <c r="F16" s="538"/>
      <c r="G16" s="539"/>
      <c r="H16" s="539"/>
      <c r="I16" s="540"/>
      <c r="J16" s="21"/>
      <c r="K16" s="152"/>
      <c r="L16" s="153"/>
      <c r="M16" s="153"/>
      <c r="N16" s="153"/>
      <c r="O16" s="19"/>
      <c r="P16" s="517" t="s">
        <v>785</v>
      </c>
      <c r="Q16" s="541"/>
      <c r="R16" s="541"/>
      <c r="S16" s="542"/>
      <c r="T16" s="517" t="s">
        <v>786</v>
      </c>
      <c r="U16" s="541"/>
      <c r="V16" s="541"/>
      <c r="W16" s="542"/>
      <c r="X16" s="517" t="s">
        <v>787</v>
      </c>
      <c r="Y16" s="541"/>
      <c r="Z16" s="541"/>
      <c r="AA16" s="541"/>
      <c r="AB16" s="541"/>
      <c r="AC16" s="6"/>
      <c r="AD16" s="517" t="s">
        <v>788</v>
      </c>
      <c r="AE16" s="541"/>
      <c r="AF16" s="541"/>
      <c r="AG16" s="542"/>
      <c r="AH16" s="541" t="s">
        <v>789</v>
      </c>
      <c r="AI16" s="541"/>
      <c r="AJ16" s="542"/>
      <c r="AK16" s="673">
        <v>1</v>
      </c>
      <c r="AL16" s="674"/>
      <c r="AM16" s="675"/>
      <c r="AN16" s="517" t="s">
        <v>781</v>
      </c>
      <c r="AO16" s="541"/>
      <c r="AP16" s="541"/>
      <c r="AQ16" s="541"/>
      <c r="AR16" s="517" t="s">
        <v>790</v>
      </c>
      <c r="AS16" s="541"/>
      <c r="AT16" s="541"/>
      <c r="AU16" s="541"/>
      <c r="AV16" s="552"/>
    </row>
    <row r="17" spans="1:48" s="144" customFormat="1" ht="38.25" customHeight="1">
      <c r="A17" s="442">
        <v>4</v>
      </c>
      <c r="B17" s="523" t="s">
        <v>791</v>
      </c>
      <c r="C17" s="524"/>
      <c r="D17" s="524"/>
      <c r="E17" s="525"/>
      <c r="F17" s="532" t="s">
        <v>792</v>
      </c>
      <c r="G17" s="533"/>
      <c r="H17" s="533"/>
      <c r="I17" s="534"/>
      <c r="J17" s="21"/>
      <c r="K17" s="532" t="s">
        <v>793</v>
      </c>
      <c r="L17" s="533"/>
      <c r="M17" s="533"/>
      <c r="N17" s="533"/>
      <c r="O17" s="534"/>
      <c r="P17" s="532"/>
      <c r="Q17" s="533"/>
      <c r="R17" s="533"/>
      <c r="S17" s="534"/>
      <c r="T17" s="670" t="s">
        <v>794</v>
      </c>
      <c r="U17" s="671"/>
      <c r="V17" s="671"/>
      <c r="W17" s="672"/>
      <c r="X17" s="657" t="s">
        <v>795</v>
      </c>
      <c r="Y17" s="533"/>
      <c r="Z17" s="533"/>
      <c r="AA17" s="533"/>
      <c r="AB17" s="533"/>
      <c r="AC17" s="6"/>
      <c r="AD17" s="532" t="s">
        <v>251</v>
      </c>
      <c r="AE17" s="533"/>
      <c r="AF17" s="533"/>
      <c r="AG17" s="534"/>
      <c r="AH17" s="533" t="s">
        <v>796</v>
      </c>
      <c r="AI17" s="533"/>
      <c r="AJ17" s="534"/>
      <c r="AK17" s="657" t="s">
        <v>797</v>
      </c>
      <c r="AL17" s="533"/>
      <c r="AM17" s="534"/>
      <c r="AN17" s="657" t="s">
        <v>798</v>
      </c>
      <c r="AO17" s="658"/>
      <c r="AP17" s="658"/>
      <c r="AQ17" s="659"/>
      <c r="AR17" s="532" t="s">
        <v>799</v>
      </c>
      <c r="AS17" s="533"/>
      <c r="AT17" s="533"/>
      <c r="AU17" s="533"/>
      <c r="AV17" s="651"/>
    </row>
    <row r="18" spans="1:48" s="144" customFormat="1" ht="63.75" customHeight="1">
      <c r="A18" s="440"/>
      <c r="B18" s="526"/>
      <c r="C18" s="527"/>
      <c r="D18" s="527"/>
      <c r="E18" s="528"/>
      <c r="F18" s="556"/>
      <c r="G18" s="557"/>
      <c r="H18" s="557"/>
      <c r="I18" s="558"/>
      <c r="J18" s="25"/>
      <c r="K18" s="660" t="s">
        <v>800</v>
      </c>
      <c r="L18" s="661"/>
      <c r="M18" s="661"/>
      <c r="N18" s="661"/>
      <c r="O18" s="662"/>
      <c r="P18" s="663"/>
      <c r="Q18" s="664"/>
      <c r="R18" s="664"/>
      <c r="S18" s="665"/>
      <c r="T18" s="660" t="s">
        <v>801</v>
      </c>
      <c r="U18" s="661"/>
      <c r="V18" s="661"/>
      <c r="W18" s="662"/>
      <c r="X18" s="660" t="s">
        <v>204</v>
      </c>
      <c r="Y18" s="666"/>
      <c r="Z18" s="666"/>
      <c r="AA18" s="666"/>
      <c r="AB18" s="666"/>
      <c r="AC18" s="233" t="s">
        <v>738</v>
      </c>
      <c r="AD18" s="546" t="s">
        <v>251</v>
      </c>
      <c r="AE18" s="547"/>
      <c r="AF18" s="547"/>
      <c r="AG18" s="548"/>
      <c r="AH18" s="667" t="s">
        <v>802</v>
      </c>
      <c r="AI18" s="547"/>
      <c r="AJ18" s="548"/>
      <c r="AK18" s="668" t="s">
        <v>797</v>
      </c>
      <c r="AL18" s="547"/>
      <c r="AM18" s="548"/>
      <c r="AN18" s="546" t="s">
        <v>754</v>
      </c>
      <c r="AO18" s="547"/>
      <c r="AP18" s="547"/>
      <c r="AQ18" s="548"/>
      <c r="AR18" s="546" t="s">
        <v>799</v>
      </c>
      <c r="AS18" s="547"/>
      <c r="AT18" s="547"/>
      <c r="AU18" s="547"/>
      <c r="AV18" s="669"/>
    </row>
    <row r="19" spans="1:48" s="144" customFormat="1" ht="45.75" customHeight="1" thickBot="1">
      <c r="A19" s="440"/>
      <c r="B19" s="526"/>
      <c r="C19" s="527"/>
      <c r="D19" s="527"/>
      <c r="E19" s="528"/>
      <c r="F19" s="556"/>
      <c r="G19" s="557"/>
      <c r="H19" s="557"/>
      <c r="I19" s="558"/>
      <c r="J19" s="25" t="s">
        <v>117</v>
      </c>
      <c r="K19" s="604"/>
      <c r="L19" s="605"/>
      <c r="M19" s="605"/>
      <c r="N19" s="605"/>
      <c r="O19" s="606"/>
      <c r="P19" s="372" t="s">
        <v>803</v>
      </c>
      <c r="Q19" s="372"/>
      <c r="R19" s="372"/>
      <c r="S19" s="372"/>
      <c r="T19" s="372" t="s">
        <v>804</v>
      </c>
      <c r="U19" s="372"/>
      <c r="V19" s="372"/>
      <c r="W19" s="372"/>
      <c r="X19" s="654" t="s">
        <v>805</v>
      </c>
      <c r="Y19" s="372"/>
      <c r="Z19" s="372"/>
      <c r="AA19" s="372"/>
      <c r="AB19" s="372"/>
      <c r="AC19" s="24"/>
      <c r="AD19" s="372" t="s">
        <v>194</v>
      </c>
      <c r="AE19" s="372"/>
      <c r="AF19" s="372"/>
      <c r="AG19" s="372"/>
      <c r="AH19" s="654" t="s">
        <v>802</v>
      </c>
      <c r="AI19" s="372"/>
      <c r="AJ19" s="372"/>
      <c r="AK19" s="654" t="s">
        <v>797</v>
      </c>
      <c r="AL19" s="372"/>
      <c r="AM19" s="372"/>
      <c r="AN19" s="372" t="s">
        <v>754</v>
      </c>
      <c r="AO19" s="372"/>
      <c r="AP19" s="372"/>
      <c r="AQ19" s="372"/>
      <c r="AR19" s="372" t="s">
        <v>799</v>
      </c>
      <c r="AS19" s="372"/>
      <c r="AT19" s="372"/>
      <c r="AU19" s="372"/>
      <c r="AV19" s="372"/>
    </row>
    <row r="20" spans="1:48" s="144" customFormat="1" ht="41.25" customHeight="1">
      <c r="A20" s="442">
        <v>5</v>
      </c>
      <c r="B20" s="523" t="s">
        <v>806</v>
      </c>
      <c r="C20" s="524"/>
      <c r="D20" s="524"/>
      <c r="E20" s="525"/>
      <c r="F20" s="532" t="s">
        <v>807</v>
      </c>
      <c r="G20" s="533"/>
      <c r="H20" s="533"/>
      <c r="I20" s="533"/>
      <c r="J20" s="43"/>
      <c r="K20" s="388" t="s">
        <v>808</v>
      </c>
      <c r="L20" s="388"/>
      <c r="M20" s="388"/>
      <c r="N20" s="388"/>
      <c r="O20" s="388"/>
      <c r="P20" s="388"/>
      <c r="Q20" s="388"/>
      <c r="R20" s="388"/>
      <c r="S20" s="388"/>
      <c r="T20" s="388" t="s">
        <v>809</v>
      </c>
      <c r="U20" s="388"/>
      <c r="V20" s="388"/>
      <c r="W20" s="388"/>
      <c r="X20" s="388" t="s">
        <v>810</v>
      </c>
      <c r="Y20" s="388"/>
      <c r="Z20" s="388"/>
      <c r="AA20" s="388"/>
      <c r="AB20" s="388"/>
      <c r="AC20" s="5"/>
      <c r="AD20" s="388" t="s">
        <v>194</v>
      </c>
      <c r="AE20" s="388"/>
      <c r="AF20" s="388"/>
      <c r="AG20" s="388"/>
      <c r="AH20" s="388" t="s">
        <v>802</v>
      </c>
      <c r="AI20" s="388"/>
      <c r="AJ20" s="388"/>
      <c r="AK20" s="656" t="s">
        <v>797</v>
      </c>
      <c r="AL20" s="388"/>
      <c r="AM20" s="388"/>
      <c r="AN20" s="388" t="s">
        <v>811</v>
      </c>
      <c r="AO20" s="388"/>
      <c r="AP20" s="388"/>
      <c r="AQ20" s="388"/>
      <c r="AR20" s="388" t="s">
        <v>812</v>
      </c>
      <c r="AS20" s="388"/>
      <c r="AT20" s="388"/>
      <c r="AU20" s="388"/>
      <c r="AV20" s="522"/>
    </row>
    <row r="21" spans="1:48" s="144" customFormat="1" ht="46.5" customHeight="1">
      <c r="A21" s="440"/>
      <c r="B21" s="526"/>
      <c r="C21" s="527"/>
      <c r="D21" s="527"/>
      <c r="E21" s="528"/>
      <c r="F21" s="556"/>
      <c r="G21" s="557"/>
      <c r="H21" s="557"/>
      <c r="I21" s="557"/>
      <c r="J21" s="7"/>
      <c r="K21" s="367" t="s">
        <v>813</v>
      </c>
      <c r="L21" s="367"/>
      <c r="M21" s="367"/>
      <c r="N21" s="367"/>
      <c r="O21" s="367"/>
      <c r="P21" s="367"/>
      <c r="Q21" s="367"/>
      <c r="R21" s="367"/>
      <c r="S21" s="367"/>
      <c r="T21" s="367" t="s">
        <v>813</v>
      </c>
      <c r="U21" s="367"/>
      <c r="V21" s="367"/>
      <c r="W21" s="367"/>
      <c r="X21" s="367" t="s">
        <v>195</v>
      </c>
      <c r="Y21" s="367"/>
      <c r="Z21" s="367"/>
      <c r="AA21" s="367"/>
      <c r="AB21" s="367"/>
      <c r="AC21" s="6"/>
      <c r="AD21" s="367" t="s">
        <v>194</v>
      </c>
      <c r="AE21" s="367"/>
      <c r="AF21" s="367"/>
      <c r="AG21" s="367"/>
      <c r="AH21" s="367" t="s">
        <v>802</v>
      </c>
      <c r="AI21" s="367"/>
      <c r="AJ21" s="367"/>
      <c r="AK21" s="434" t="s">
        <v>797</v>
      </c>
      <c r="AL21" s="367"/>
      <c r="AM21" s="367"/>
      <c r="AN21" s="367" t="s">
        <v>811</v>
      </c>
      <c r="AO21" s="367"/>
      <c r="AP21" s="367"/>
      <c r="AQ21" s="367"/>
      <c r="AR21" s="367" t="s">
        <v>812</v>
      </c>
      <c r="AS21" s="367"/>
      <c r="AT21" s="367"/>
      <c r="AU21" s="367"/>
      <c r="AV21" s="652"/>
    </row>
    <row r="22" spans="1:48" s="144" customFormat="1" ht="46.5" customHeight="1">
      <c r="A22" s="440"/>
      <c r="B22" s="526"/>
      <c r="C22" s="527"/>
      <c r="D22" s="527"/>
      <c r="E22" s="528"/>
      <c r="F22" s="556"/>
      <c r="G22" s="557"/>
      <c r="H22" s="557"/>
      <c r="I22" s="557"/>
      <c r="J22" s="7"/>
      <c r="K22" s="367"/>
      <c r="L22" s="367"/>
      <c r="M22" s="367"/>
      <c r="N22" s="367"/>
      <c r="O22" s="367"/>
      <c r="P22" s="367" t="s">
        <v>814</v>
      </c>
      <c r="Q22" s="367"/>
      <c r="R22" s="367"/>
      <c r="S22" s="367"/>
      <c r="T22" s="367" t="s">
        <v>815</v>
      </c>
      <c r="U22" s="367"/>
      <c r="V22" s="367"/>
      <c r="W22" s="367"/>
      <c r="X22" s="367" t="s">
        <v>816</v>
      </c>
      <c r="Y22" s="367"/>
      <c r="Z22" s="367"/>
      <c r="AA22" s="367"/>
      <c r="AB22" s="367"/>
      <c r="AC22" s="6"/>
      <c r="AD22" s="367" t="s">
        <v>194</v>
      </c>
      <c r="AE22" s="367"/>
      <c r="AF22" s="367"/>
      <c r="AG22" s="367"/>
      <c r="AH22" s="367" t="s">
        <v>789</v>
      </c>
      <c r="AI22" s="367"/>
      <c r="AJ22" s="367"/>
      <c r="AK22" s="434" t="s">
        <v>797</v>
      </c>
      <c r="AL22" s="367"/>
      <c r="AM22" s="367"/>
      <c r="AN22" s="367" t="s">
        <v>817</v>
      </c>
      <c r="AO22" s="367"/>
      <c r="AP22" s="367"/>
      <c r="AQ22" s="367"/>
      <c r="AR22" s="367" t="s">
        <v>812</v>
      </c>
      <c r="AS22" s="367"/>
      <c r="AT22" s="367"/>
      <c r="AU22" s="367"/>
      <c r="AV22" s="652"/>
    </row>
    <row r="23" spans="1:48" s="144" customFormat="1" ht="46.5" customHeight="1" thickBot="1">
      <c r="A23" s="440"/>
      <c r="B23" s="526"/>
      <c r="C23" s="527"/>
      <c r="D23" s="527"/>
      <c r="E23" s="528"/>
      <c r="F23" s="556"/>
      <c r="G23" s="557"/>
      <c r="H23" s="557"/>
      <c r="I23" s="557"/>
      <c r="J23" s="25"/>
      <c r="K23" s="372"/>
      <c r="L23" s="372"/>
      <c r="M23" s="372"/>
      <c r="N23" s="372"/>
      <c r="O23" s="372"/>
      <c r="P23" s="372" t="s">
        <v>818</v>
      </c>
      <c r="Q23" s="372"/>
      <c r="R23" s="372"/>
      <c r="S23" s="372"/>
      <c r="T23" s="372" t="s">
        <v>819</v>
      </c>
      <c r="U23" s="372"/>
      <c r="V23" s="372"/>
      <c r="W23" s="372"/>
      <c r="X23" s="372" t="s">
        <v>820</v>
      </c>
      <c r="Y23" s="372"/>
      <c r="Z23" s="372"/>
      <c r="AA23" s="372"/>
      <c r="AB23" s="372"/>
      <c r="AC23" s="24"/>
      <c r="AD23" s="372" t="s">
        <v>194</v>
      </c>
      <c r="AE23" s="372"/>
      <c r="AF23" s="372"/>
      <c r="AG23" s="372"/>
      <c r="AH23" s="372" t="s">
        <v>821</v>
      </c>
      <c r="AI23" s="372"/>
      <c r="AJ23" s="372"/>
      <c r="AK23" s="654" t="s">
        <v>797</v>
      </c>
      <c r="AL23" s="372"/>
      <c r="AM23" s="372"/>
      <c r="AN23" s="372" t="s">
        <v>811</v>
      </c>
      <c r="AO23" s="372"/>
      <c r="AP23" s="372"/>
      <c r="AQ23" s="372"/>
      <c r="AR23" s="372" t="s">
        <v>812</v>
      </c>
      <c r="AS23" s="372"/>
      <c r="AT23" s="372"/>
      <c r="AU23" s="372"/>
      <c r="AV23" s="655"/>
    </row>
    <row r="24" spans="1:48" s="144" customFormat="1" ht="63" customHeight="1">
      <c r="A24" s="442">
        <v>6</v>
      </c>
      <c r="B24" s="523" t="s">
        <v>822</v>
      </c>
      <c r="C24" s="524"/>
      <c r="D24" s="524"/>
      <c r="E24" s="525"/>
      <c r="F24" s="532" t="s">
        <v>823</v>
      </c>
      <c r="G24" s="533"/>
      <c r="H24" s="533"/>
      <c r="I24" s="534"/>
      <c r="J24" s="21"/>
      <c r="K24" s="532" t="s">
        <v>824</v>
      </c>
      <c r="L24" s="533"/>
      <c r="M24" s="533"/>
      <c r="N24" s="533"/>
      <c r="O24" s="534"/>
      <c r="P24" s="532"/>
      <c r="Q24" s="533"/>
      <c r="R24" s="533"/>
      <c r="S24" s="534"/>
      <c r="T24" s="532" t="s">
        <v>825</v>
      </c>
      <c r="U24" s="533"/>
      <c r="V24" s="533"/>
      <c r="W24" s="534"/>
      <c r="X24" s="523" t="s">
        <v>246</v>
      </c>
      <c r="Y24" s="524"/>
      <c r="Z24" s="524"/>
      <c r="AA24" s="524"/>
      <c r="AB24" s="524"/>
      <c r="AC24" s="20"/>
      <c r="AD24" s="389" t="s">
        <v>194</v>
      </c>
      <c r="AE24" s="389"/>
      <c r="AF24" s="389"/>
      <c r="AG24" s="389"/>
      <c r="AH24" s="389" t="s">
        <v>821</v>
      </c>
      <c r="AI24" s="389"/>
      <c r="AJ24" s="389"/>
      <c r="AK24" s="650" t="s">
        <v>797</v>
      </c>
      <c r="AL24" s="389"/>
      <c r="AM24" s="389"/>
      <c r="AN24" s="532" t="s">
        <v>811</v>
      </c>
      <c r="AO24" s="533"/>
      <c r="AP24" s="533"/>
      <c r="AQ24" s="534"/>
      <c r="AR24" s="532" t="s">
        <v>799</v>
      </c>
      <c r="AS24" s="533"/>
      <c r="AT24" s="533"/>
      <c r="AU24" s="533"/>
      <c r="AV24" s="651"/>
    </row>
    <row r="25" spans="1:48" s="144" customFormat="1" ht="36.6" customHeight="1">
      <c r="A25" s="440"/>
      <c r="B25" s="526"/>
      <c r="C25" s="527"/>
      <c r="D25" s="527"/>
      <c r="E25" s="528"/>
      <c r="F25" s="556"/>
      <c r="G25" s="557"/>
      <c r="H25" s="557"/>
      <c r="I25" s="558"/>
      <c r="J25" s="368"/>
      <c r="K25" s="367"/>
      <c r="L25" s="367"/>
      <c r="M25" s="367"/>
      <c r="N25" s="367"/>
      <c r="O25" s="367"/>
      <c r="P25" s="367" t="s">
        <v>826</v>
      </c>
      <c r="Q25" s="367"/>
      <c r="R25" s="367"/>
      <c r="S25" s="367"/>
      <c r="T25" s="367" t="s">
        <v>827</v>
      </c>
      <c r="U25" s="367"/>
      <c r="V25" s="367"/>
      <c r="W25" s="367"/>
      <c r="X25" s="367" t="s">
        <v>828</v>
      </c>
      <c r="Y25" s="367"/>
      <c r="Z25" s="367"/>
      <c r="AA25" s="367"/>
      <c r="AB25" s="367"/>
      <c r="AC25" s="367"/>
      <c r="AD25" s="367" t="s">
        <v>194</v>
      </c>
      <c r="AE25" s="367"/>
      <c r="AF25" s="367"/>
      <c r="AG25" s="367"/>
      <c r="AH25" s="367" t="s">
        <v>829</v>
      </c>
      <c r="AI25" s="367"/>
      <c r="AJ25" s="367"/>
      <c r="AK25" s="434" t="s">
        <v>797</v>
      </c>
      <c r="AL25" s="434"/>
      <c r="AM25" s="434"/>
      <c r="AN25" s="367" t="s">
        <v>830</v>
      </c>
      <c r="AO25" s="367"/>
      <c r="AP25" s="367"/>
      <c r="AQ25" s="367"/>
      <c r="AR25" s="367" t="s">
        <v>831</v>
      </c>
      <c r="AS25" s="367"/>
      <c r="AT25" s="367"/>
      <c r="AU25" s="367"/>
      <c r="AV25" s="652"/>
    </row>
    <row r="26" spans="1:48" s="144" customFormat="1" ht="36" customHeight="1" thickBot="1">
      <c r="A26" s="234"/>
      <c r="B26" s="230"/>
      <c r="C26" s="231"/>
      <c r="D26" s="231"/>
      <c r="E26" s="232"/>
      <c r="F26" s="146"/>
      <c r="G26" s="146"/>
      <c r="H26" s="146"/>
      <c r="I26" s="147"/>
      <c r="J26" s="465"/>
      <c r="K26" s="394"/>
      <c r="L26" s="394"/>
      <c r="M26" s="394"/>
      <c r="N26" s="394"/>
      <c r="O26" s="394"/>
      <c r="P26" s="394"/>
      <c r="Q26" s="394"/>
      <c r="R26" s="394"/>
      <c r="S26" s="394"/>
      <c r="T26" s="394" t="s">
        <v>832</v>
      </c>
      <c r="U26" s="394"/>
      <c r="V26" s="394"/>
      <c r="W26" s="394"/>
      <c r="X26" s="394"/>
      <c r="Y26" s="394"/>
      <c r="Z26" s="394"/>
      <c r="AA26" s="394"/>
      <c r="AB26" s="394"/>
      <c r="AC26" s="394"/>
      <c r="AD26" s="394"/>
      <c r="AE26" s="394"/>
      <c r="AF26" s="394"/>
      <c r="AG26" s="394"/>
      <c r="AH26" s="394"/>
      <c r="AI26" s="394"/>
      <c r="AJ26" s="394"/>
      <c r="AK26" s="653"/>
      <c r="AL26" s="653"/>
      <c r="AM26" s="653"/>
      <c r="AN26" s="394"/>
      <c r="AO26" s="394"/>
      <c r="AP26" s="394"/>
      <c r="AQ26" s="394"/>
      <c r="AR26" s="394"/>
      <c r="AS26" s="394"/>
      <c r="AT26" s="394"/>
      <c r="AU26" s="394"/>
      <c r="AV26" s="611"/>
    </row>
    <row r="27" spans="1:48" s="144" customFormat="1" ht="36" customHeight="1" thickBot="1">
      <c r="A27" s="645">
        <v>7</v>
      </c>
      <c r="B27" s="647" t="s">
        <v>833</v>
      </c>
      <c r="C27" s="647"/>
      <c r="D27" s="647"/>
      <c r="E27" s="647"/>
      <c r="F27" s="557" t="s">
        <v>834</v>
      </c>
      <c r="G27" s="557"/>
      <c r="H27" s="557"/>
      <c r="I27" s="558"/>
      <c r="J27" s="29"/>
      <c r="K27" s="538"/>
      <c r="L27" s="539"/>
      <c r="M27" s="539"/>
      <c r="N27" s="539"/>
      <c r="O27" s="540"/>
      <c r="P27" s="601" t="s">
        <v>835</v>
      </c>
      <c r="Q27" s="602"/>
      <c r="R27" s="602"/>
      <c r="S27" s="603"/>
      <c r="T27" s="529" t="s">
        <v>836</v>
      </c>
      <c r="U27" s="530"/>
      <c r="V27" s="530"/>
      <c r="W27" s="531"/>
      <c r="X27" s="526" t="s">
        <v>246</v>
      </c>
      <c r="Y27" s="527"/>
      <c r="Z27" s="527"/>
      <c r="AA27" s="527"/>
      <c r="AB27" s="527"/>
      <c r="AC27" s="20"/>
      <c r="AD27" s="556" t="s">
        <v>194</v>
      </c>
      <c r="AE27" s="557"/>
      <c r="AF27" s="557"/>
      <c r="AG27" s="558"/>
      <c r="AH27" s="556" t="s">
        <v>837</v>
      </c>
      <c r="AI27" s="557"/>
      <c r="AJ27" s="558"/>
      <c r="AK27" s="751">
        <v>1</v>
      </c>
      <c r="AL27" s="752"/>
      <c r="AM27" s="753"/>
      <c r="AN27" s="556" t="s">
        <v>838</v>
      </c>
      <c r="AO27" s="557"/>
      <c r="AP27" s="557"/>
      <c r="AQ27" s="558"/>
      <c r="AR27" s="556" t="s">
        <v>839</v>
      </c>
      <c r="AS27" s="557"/>
      <c r="AT27" s="557"/>
      <c r="AU27" s="557"/>
      <c r="AV27" s="644"/>
    </row>
    <row r="28" spans="1:48" s="144" customFormat="1" ht="78" customHeight="1" thickBot="1">
      <c r="A28" s="645"/>
      <c r="B28" s="648"/>
      <c r="C28" s="648"/>
      <c r="D28" s="648"/>
      <c r="E28" s="648"/>
      <c r="F28" s="557"/>
      <c r="G28" s="557"/>
      <c r="H28" s="557"/>
      <c r="I28" s="558"/>
      <c r="J28" s="148"/>
      <c r="K28" s="515" t="s">
        <v>840</v>
      </c>
      <c r="L28" s="515"/>
      <c r="M28" s="515"/>
      <c r="N28" s="515"/>
      <c r="O28" s="515"/>
      <c r="P28" s="515"/>
      <c r="Q28" s="515"/>
      <c r="R28" s="515"/>
      <c r="S28" s="515"/>
      <c r="T28" s="515" t="s">
        <v>841</v>
      </c>
      <c r="U28" s="515"/>
      <c r="V28" s="515"/>
      <c r="W28" s="515"/>
      <c r="X28" s="515" t="s">
        <v>842</v>
      </c>
      <c r="Y28" s="515"/>
      <c r="Z28" s="515"/>
      <c r="AA28" s="515"/>
      <c r="AB28" s="517"/>
      <c r="AC28" s="6" t="s">
        <v>738</v>
      </c>
      <c r="AD28" s="515" t="s">
        <v>194</v>
      </c>
      <c r="AE28" s="515"/>
      <c r="AF28" s="515"/>
      <c r="AG28" s="515"/>
      <c r="AH28" s="515" t="s">
        <v>843</v>
      </c>
      <c r="AI28" s="515"/>
      <c r="AJ28" s="515"/>
      <c r="AK28" s="515" t="s">
        <v>844</v>
      </c>
      <c r="AL28" s="515"/>
      <c r="AM28" s="515"/>
      <c r="AN28" s="515" t="s">
        <v>745</v>
      </c>
      <c r="AO28" s="515"/>
      <c r="AP28" s="515"/>
      <c r="AQ28" s="515"/>
      <c r="AR28" s="515" t="s">
        <v>845</v>
      </c>
      <c r="AS28" s="515"/>
      <c r="AT28" s="515"/>
      <c r="AU28" s="515"/>
      <c r="AV28" s="518"/>
    </row>
    <row r="29" spans="1:48" s="144" customFormat="1" ht="66.75" customHeight="1" thickBot="1">
      <c r="A29" s="646"/>
      <c r="B29" s="649"/>
      <c r="C29" s="649"/>
      <c r="D29" s="649"/>
      <c r="E29" s="649"/>
      <c r="F29" s="539"/>
      <c r="G29" s="539"/>
      <c r="H29" s="539"/>
      <c r="I29" s="540"/>
      <c r="J29" s="16"/>
      <c r="K29" s="374"/>
      <c r="L29" s="374"/>
      <c r="M29" s="374"/>
      <c r="N29" s="374"/>
      <c r="O29" s="374"/>
      <c r="P29" s="374" t="s">
        <v>846</v>
      </c>
      <c r="Q29" s="374"/>
      <c r="R29" s="374"/>
      <c r="S29" s="374"/>
      <c r="T29" s="374" t="s">
        <v>847</v>
      </c>
      <c r="U29" s="374"/>
      <c r="V29" s="374"/>
      <c r="W29" s="374"/>
      <c r="X29" s="374" t="s">
        <v>848</v>
      </c>
      <c r="Y29" s="374"/>
      <c r="Z29" s="374"/>
      <c r="AA29" s="374"/>
      <c r="AB29" s="538"/>
      <c r="AC29" s="6"/>
      <c r="AD29" s="374" t="s">
        <v>194</v>
      </c>
      <c r="AE29" s="374"/>
      <c r="AF29" s="374"/>
      <c r="AG29" s="374"/>
      <c r="AH29" s="374" t="s">
        <v>789</v>
      </c>
      <c r="AI29" s="374"/>
      <c r="AJ29" s="374"/>
      <c r="AK29" s="374" t="s">
        <v>849</v>
      </c>
      <c r="AL29" s="374"/>
      <c r="AM29" s="374"/>
      <c r="AN29" s="374" t="s">
        <v>850</v>
      </c>
      <c r="AO29" s="374"/>
      <c r="AP29" s="374"/>
      <c r="AQ29" s="374"/>
      <c r="AR29" s="374" t="s">
        <v>851</v>
      </c>
      <c r="AS29" s="374"/>
      <c r="AT29" s="374"/>
      <c r="AU29" s="374"/>
      <c r="AV29" s="516"/>
    </row>
    <row r="30" spans="1:48" s="144" customFormat="1" ht="48.75" customHeight="1" thickBot="1">
      <c r="A30" s="422">
        <v>8</v>
      </c>
      <c r="B30" s="634" t="s">
        <v>852</v>
      </c>
      <c r="C30" s="505"/>
      <c r="D30" s="505"/>
      <c r="E30" s="506"/>
      <c r="F30" s="512" t="s">
        <v>853</v>
      </c>
      <c r="G30" s="513"/>
      <c r="H30" s="513"/>
      <c r="I30" s="514"/>
      <c r="J30" s="642"/>
      <c r="K30" s="428" t="s">
        <v>854</v>
      </c>
      <c r="L30" s="428"/>
      <c r="M30" s="428"/>
      <c r="N30" s="428"/>
      <c r="O30" s="428"/>
      <c r="P30" s="428"/>
      <c r="Q30" s="428"/>
      <c r="R30" s="428"/>
      <c r="S30" s="428"/>
      <c r="T30" s="428" t="s">
        <v>855</v>
      </c>
      <c r="U30" s="428"/>
      <c r="V30" s="428"/>
      <c r="W30" s="428"/>
      <c r="X30" s="428" t="s">
        <v>856</v>
      </c>
      <c r="Y30" s="428"/>
      <c r="Z30" s="428"/>
      <c r="AA30" s="428"/>
      <c r="AB30" s="474"/>
      <c r="AC30" s="46"/>
      <c r="AD30" s="474" t="s">
        <v>857</v>
      </c>
      <c r="AE30" s="475"/>
      <c r="AF30" s="475"/>
      <c r="AG30" s="476"/>
      <c r="AH30" s="428" t="s">
        <v>858</v>
      </c>
      <c r="AI30" s="428"/>
      <c r="AJ30" s="428"/>
      <c r="AK30" s="632" t="s">
        <v>797</v>
      </c>
      <c r="AL30" s="428"/>
      <c r="AM30" s="428"/>
      <c r="AN30" s="428" t="s">
        <v>859</v>
      </c>
      <c r="AO30" s="428"/>
      <c r="AP30" s="428"/>
      <c r="AQ30" s="428"/>
      <c r="AR30" s="428" t="s">
        <v>860</v>
      </c>
      <c r="AS30" s="428"/>
      <c r="AT30" s="428"/>
      <c r="AU30" s="428"/>
      <c r="AV30" s="633"/>
    </row>
    <row r="31" spans="1:48" s="144" customFormat="1" ht="48.75" customHeight="1" thickBot="1">
      <c r="A31" s="422"/>
      <c r="B31" s="634"/>
      <c r="C31" s="505"/>
      <c r="D31" s="505"/>
      <c r="E31" s="506"/>
      <c r="F31" s="512"/>
      <c r="G31" s="513"/>
      <c r="H31" s="513"/>
      <c r="I31" s="514"/>
      <c r="J31" s="642"/>
      <c r="K31" s="492"/>
      <c r="L31" s="493"/>
      <c r="M31" s="493"/>
      <c r="N31" s="493"/>
      <c r="O31" s="494"/>
      <c r="P31" s="424" t="s">
        <v>861</v>
      </c>
      <c r="Q31" s="424"/>
      <c r="R31" s="424"/>
      <c r="S31" s="424"/>
      <c r="T31" s="492" t="s">
        <v>862</v>
      </c>
      <c r="U31" s="493"/>
      <c r="V31" s="493"/>
      <c r="W31" s="494"/>
      <c r="X31" s="424" t="s">
        <v>863</v>
      </c>
      <c r="Y31" s="424"/>
      <c r="Z31" s="424"/>
      <c r="AA31" s="424"/>
      <c r="AB31" s="492"/>
      <c r="AC31" s="46"/>
      <c r="AD31" s="492" t="s">
        <v>864</v>
      </c>
      <c r="AE31" s="493"/>
      <c r="AF31" s="493"/>
      <c r="AG31" s="494"/>
      <c r="AH31" s="492" t="s">
        <v>865</v>
      </c>
      <c r="AI31" s="493"/>
      <c r="AJ31" s="494"/>
      <c r="AK31" s="636" t="s">
        <v>866</v>
      </c>
      <c r="AL31" s="424"/>
      <c r="AM31" s="424"/>
      <c r="AN31" s="424" t="s">
        <v>867</v>
      </c>
      <c r="AO31" s="424"/>
      <c r="AP31" s="424"/>
      <c r="AQ31" s="424"/>
      <c r="AR31" s="424" t="s">
        <v>868</v>
      </c>
      <c r="AS31" s="424"/>
      <c r="AT31" s="424"/>
      <c r="AU31" s="424"/>
      <c r="AV31" s="637"/>
    </row>
    <row r="32" spans="1:48" s="144" customFormat="1" ht="48.75" customHeight="1">
      <c r="A32" s="422"/>
      <c r="B32" s="634"/>
      <c r="C32" s="505"/>
      <c r="D32" s="505"/>
      <c r="E32" s="506"/>
      <c r="F32" s="485"/>
      <c r="G32" s="486"/>
      <c r="H32" s="486"/>
      <c r="I32" s="487"/>
      <c r="J32" s="642"/>
      <c r="K32" s="492"/>
      <c r="L32" s="493"/>
      <c r="M32" s="493"/>
      <c r="N32" s="493"/>
      <c r="O32" s="494"/>
      <c r="P32" s="424" t="s">
        <v>869</v>
      </c>
      <c r="Q32" s="424"/>
      <c r="R32" s="424"/>
      <c r="S32" s="424"/>
      <c r="T32" s="492" t="s">
        <v>870</v>
      </c>
      <c r="U32" s="493"/>
      <c r="V32" s="493"/>
      <c r="W32" s="494"/>
      <c r="X32" s="424" t="s">
        <v>856</v>
      </c>
      <c r="Y32" s="424"/>
      <c r="Z32" s="424"/>
      <c r="AA32" s="424"/>
      <c r="AB32" s="492"/>
      <c r="AC32" s="46"/>
      <c r="AD32" s="492" t="s">
        <v>194</v>
      </c>
      <c r="AE32" s="493"/>
      <c r="AF32" s="493"/>
      <c r="AG32" s="494"/>
      <c r="AH32" s="492" t="s">
        <v>871</v>
      </c>
      <c r="AI32" s="493"/>
      <c r="AJ32" s="494"/>
      <c r="AK32" s="636" t="s">
        <v>797</v>
      </c>
      <c r="AL32" s="424"/>
      <c r="AM32" s="424"/>
      <c r="AN32" s="424" t="s">
        <v>859</v>
      </c>
      <c r="AO32" s="424"/>
      <c r="AP32" s="424"/>
      <c r="AQ32" s="424"/>
      <c r="AR32" s="424" t="s">
        <v>872</v>
      </c>
      <c r="AS32" s="424"/>
      <c r="AT32" s="424"/>
      <c r="AU32" s="424"/>
      <c r="AV32" s="637"/>
    </row>
    <row r="33" spans="1:48" s="144" customFormat="1" ht="53.25" customHeight="1" thickBot="1">
      <c r="A33" s="422"/>
      <c r="B33" s="634"/>
      <c r="C33" s="505"/>
      <c r="D33" s="505"/>
      <c r="E33" s="506"/>
      <c r="F33" s="638" t="s">
        <v>873</v>
      </c>
      <c r="G33" s="639"/>
      <c r="H33" s="639"/>
      <c r="I33" s="640"/>
      <c r="J33" s="642"/>
      <c r="K33" s="428" t="s">
        <v>854</v>
      </c>
      <c r="L33" s="428"/>
      <c r="M33" s="428"/>
      <c r="N33" s="428"/>
      <c r="O33" s="428"/>
      <c r="P33" s="428"/>
      <c r="Q33" s="428"/>
      <c r="R33" s="428"/>
      <c r="S33" s="428"/>
      <c r="T33" s="428" t="s">
        <v>855</v>
      </c>
      <c r="U33" s="428"/>
      <c r="V33" s="428"/>
      <c r="W33" s="428"/>
      <c r="X33" s="428" t="s">
        <v>874</v>
      </c>
      <c r="Y33" s="428"/>
      <c r="Z33" s="428"/>
      <c r="AA33" s="428"/>
      <c r="AB33" s="474"/>
      <c r="AC33" s="46"/>
      <c r="AD33" s="474" t="s">
        <v>857</v>
      </c>
      <c r="AE33" s="475"/>
      <c r="AF33" s="475"/>
      <c r="AG33" s="476"/>
      <c r="AH33" s="428" t="s">
        <v>858</v>
      </c>
      <c r="AI33" s="428"/>
      <c r="AJ33" s="428"/>
      <c r="AK33" s="632" t="s">
        <v>797</v>
      </c>
      <c r="AL33" s="428"/>
      <c r="AM33" s="428"/>
      <c r="AN33" s="428" t="s">
        <v>859</v>
      </c>
      <c r="AO33" s="428"/>
      <c r="AP33" s="428"/>
      <c r="AQ33" s="428"/>
      <c r="AR33" s="428" t="s">
        <v>860</v>
      </c>
      <c r="AS33" s="428"/>
      <c r="AT33" s="428"/>
      <c r="AU33" s="428"/>
      <c r="AV33" s="633"/>
    </row>
    <row r="34" spans="1:48" s="144" customFormat="1" ht="53.25" customHeight="1" thickBot="1">
      <c r="A34" s="422"/>
      <c r="B34" s="634"/>
      <c r="C34" s="505"/>
      <c r="D34" s="505"/>
      <c r="E34" s="506"/>
      <c r="F34" s="512"/>
      <c r="G34" s="513"/>
      <c r="H34" s="513"/>
      <c r="I34" s="514"/>
      <c r="J34" s="642"/>
      <c r="K34" s="492"/>
      <c r="L34" s="493"/>
      <c r="M34" s="493"/>
      <c r="N34" s="493"/>
      <c r="O34" s="494"/>
      <c r="P34" s="424" t="s">
        <v>861</v>
      </c>
      <c r="Q34" s="424"/>
      <c r="R34" s="424"/>
      <c r="S34" s="424"/>
      <c r="T34" s="492" t="s">
        <v>862</v>
      </c>
      <c r="U34" s="493"/>
      <c r="V34" s="493"/>
      <c r="W34" s="494"/>
      <c r="X34" s="424" t="s">
        <v>863</v>
      </c>
      <c r="Y34" s="424"/>
      <c r="Z34" s="424"/>
      <c r="AA34" s="424"/>
      <c r="AB34" s="492"/>
      <c r="AC34" s="46"/>
      <c r="AD34" s="492" t="s">
        <v>864</v>
      </c>
      <c r="AE34" s="493"/>
      <c r="AF34" s="493"/>
      <c r="AG34" s="494"/>
      <c r="AH34" s="492" t="s">
        <v>865</v>
      </c>
      <c r="AI34" s="493"/>
      <c r="AJ34" s="494"/>
      <c r="AK34" s="636" t="s">
        <v>866</v>
      </c>
      <c r="AL34" s="424"/>
      <c r="AM34" s="424"/>
      <c r="AN34" s="424" t="s">
        <v>867</v>
      </c>
      <c r="AO34" s="424"/>
      <c r="AP34" s="424"/>
      <c r="AQ34" s="424"/>
      <c r="AR34" s="424" t="s">
        <v>868</v>
      </c>
      <c r="AS34" s="424"/>
      <c r="AT34" s="424"/>
      <c r="AU34" s="424"/>
      <c r="AV34" s="637"/>
    </row>
    <row r="35" spans="1:48" s="144" customFormat="1" ht="53.25" customHeight="1">
      <c r="A35" s="422"/>
      <c r="B35" s="634"/>
      <c r="C35" s="505"/>
      <c r="D35" s="505"/>
      <c r="E35" s="506"/>
      <c r="F35" s="485"/>
      <c r="G35" s="486"/>
      <c r="H35" s="486"/>
      <c r="I35" s="487"/>
      <c r="J35" s="643"/>
      <c r="K35" s="492"/>
      <c r="L35" s="493"/>
      <c r="M35" s="493"/>
      <c r="N35" s="493"/>
      <c r="O35" s="494"/>
      <c r="P35" s="424" t="s">
        <v>869</v>
      </c>
      <c r="Q35" s="424"/>
      <c r="R35" s="424"/>
      <c r="S35" s="424"/>
      <c r="T35" s="492" t="s">
        <v>870</v>
      </c>
      <c r="U35" s="493"/>
      <c r="V35" s="493"/>
      <c r="W35" s="494"/>
      <c r="X35" s="424" t="s">
        <v>856</v>
      </c>
      <c r="Y35" s="424"/>
      <c r="Z35" s="424"/>
      <c r="AA35" s="424"/>
      <c r="AB35" s="492"/>
      <c r="AC35" s="46"/>
      <c r="AD35" s="492" t="s">
        <v>194</v>
      </c>
      <c r="AE35" s="493"/>
      <c r="AF35" s="493"/>
      <c r="AG35" s="494"/>
      <c r="AH35" s="492" t="s">
        <v>871</v>
      </c>
      <c r="AI35" s="493"/>
      <c r="AJ35" s="494"/>
      <c r="AK35" s="636" t="s">
        <v>797</v>
      </c>
      <c r="AL35" s="424"/>
      <c r="AM35" s="424"/>
      <c r="AN35" s="424" t="s">
        <v>859</v>
      </c>
      <c r="AO35" s="424"/>
      <c r="AP35" s="424"/>
      <c r="AQ35" s="424"/>
      <c r="AR35" s="424" t="s">
        <v>872</v>
      </c>
      <c r="AS35" s="424"/>
      <c r="AT35" s="424"/>
      <c r="AU35" s="424"/>
      <c r="AV35" s="637"/>
    </row>
    <row r="36" spans="1:48" s="144" customFormat="1" ht="38.25" customHeight="1" thickBot="1">
      <c r="A36" s="422"/>
      <c r="B36" s="634"/>
      <c r="C36" s="505"/>
      <c r="D36" s="505"/>
      <c r="E36" s="506"/>
      <c r="F36" s="638" t="s">
        <v>875</v>
      </c>
      <c r="G36" s="639"/>
      <c r="H36" s="639"/>
      <c r="I36" s="640"/>
      <c r="J36" s="9"/>
      <c r="K36" s="479" t="s">
        <v>876</v>
      </c>
      <c r="L36" s="479"/>
      <c r="M36" s="479"/>
      <c r="N36" s="479"/>
      <c r="O36" s="479"/>
      <c r="P36" s="479"/>
      <c r="Q36" s="479"/>
      <c r="R36" s="479"/>
      <c r="S36" s="479"/>
      <c r="T36" s="479" t="s">
        <v>877</v>
      </c>
      <c r="U36" s="479"/>
      <c r="V36" s="479"/>
      <c r="W36" s="479"/>
      <c r="X36" s="479" t="s">
        <v>878</v>
      </c>
      <c r="Y36" s="479"/>
      <c r="Z36" s="479"/>
      <c r="AA36" s="479"/>
      <c r="AB36" s="471"/>
      <c r="AC36" s="46"/>
      <c r="AD36" s="471" t="s">
        <v>194</v>
      </c>
      <c r="AE36" s="472"/>
      <c r="AF36" s="472"/>
      <c r="AG36" s="478"/>
      <c r="AH36" s="479" t="s">
        <v>879</v>
      </c>
      <c r="AI36" s="479"/>
      <c r="AJ36" s="479"/>
      <c r="AK36" s="641" t="s">
        <v>880</v>
      </c>
      <c r="AL36" s="479"/>
      <c r="AM36" s="479"/>
      <c r="AN36" s="479" t="s">
        <v>817</v>
      </c>
      <c r="AO36" s="479"/>
      <c r="AP36" s="479"/>
      <c r="AQ36" s="479"/>
      <c r="AR36" s="479" t="s">
        <v>881</v>
      </c>
      <c r="AS36" s="479"/>
      <c r="AT36" s="479"/>
      <c r="AU36" s="479"/>
      <c r="AV36" s="631"/>
    </row>
    <row r="37" spans="1:48" s="144" customFormat="1" ht="57" customHeight="1" thickBot="1">
      <c r="A37" s="423"/>
      <c r="B37" s="635"/>
      <c r="C37" s="507"/>
      <c r="D37" s="507"/>
      <c r="E37" s="508"/>
      <c r="F37" s="474"/>
      <c r="G37" s="475"/>
      <c r="H37" s="475"/>
      <c r="I37" s="476"/>
      <c r="J37" s="16"/>
      <c r="K37" s="474"/>
      <c r="L37" s="475"/>
      <c r="M37" s="475"/>
      <c r="N37" s="475"/>
      <c r="O37" s="476"/>
      <c r="P37" s="428" t="s">
        <v>882</v>
      </c>
      <c r="Q37" s="428"/>
      <c r="R37" s="428"/>
      <c r="S37" s="428"/>
      <c r="T37" s="428" t="s">
        <v>877</v>
      </c>
      <c r="U37" s="428"/>
      <c r="V37" s="428"/>
      <c r="W37" s="428"/>
      <c r="X37" s="428" t="s">
        <v>878</v>
      </c>
      <c r="Y37" s="428"/>
      <c r="Z37" s="428"/>
      <c r="AA37" s="428"/>
      <c r="AB37" s="474"/>
      <c r="AC37" s="46"/>
      <c r="AD37" s="474" t="s">
        <v>883</v>
      </c>
      <c r="AE37" s="475"/>
      <c r="AF37" s="475"/>
      <c r="AG37" s="476"/>
      <c r="AH37" s="474" t="s">
        <v>884</v>
      </c>
      <c r="AI37" s="475"/>
      <c r="AJ37" s="476"/>
      <c r="AK37" s="632" t="s">
        <v>797</v>
      </c>
      <c r="AL37" s="428"/>
      <c r="AM37" s="428"/>
      <c r="AN37" s="428" t="s">
        <v>817</v>
      </c>
      <c r="AO37" s="428"/>
      <c r="AP37" s="428"/>
      <c r="AQ37" s="428"/>
      <c r="AR37" s="428" t="s">
        <v>885</v>
      </c>
      <c r="AS37" s="428"/>
      <c r="AT37" s="428"/>
      <c r="AU37" s="428"/>
      <c r="AV37" s="633"/>
    </row>
    <row r="38" spans="1:48" s="144" customFormat="1" ht="63" customHeight="1" thickBot="1">
      <c r="A38" s="442">
        <v>9</v>
      </c>
      <c r="B38" s="523" t="s">
        <v>886</v>
      </c>
      <c r="C38" s="524"/>
      <c r="D38" s="524"/>
      <c r="E38" s="525"/>
      <c r="F38" s="532" t="s">
        <v>887</v>
      </c>
      <c r="G38" s="533"/>
      <c r="H38" s="533"/>
      <c r="I38" s="534"/>
      <c r="J38" s="409"/>
      <c r="K38" s="519" t="s">
        <v>888</v>
      </c>
      <c r="L38" s="520"/>
      <c r="M38" s="520"/>
      <c r="N38" s="520"/>
      <c r="O38" s="521"/>
      <c r="P38" s="519"/>
      <c r="Q38" s="520"/>
      <c r="R38" s="520"/>
      <c r="S38" s="521"/>
      <c r="T38" s="519" t="s">
        <v>889</v>
      </c>
      <c r="U38" s="520"/>
      <c r="V38" s="520"/>
      <c r="W38" s="521"/>
      <c r="X38" s="519" t="s">
        <v>890</v>
      </c>
      <c r="Y38" s="520"/>
      <c r="Z38" s="520"/>
      <c r="AA38" s="520"/>
      <c r="AB38" s="520"/>
      <c r="AC38" s="6" t="s">
        <v>738</v>
      </c>
      <c r="AD38" s="519" t="s">
        <v>883</v>
      </c>
      <c r="AE38" s="520"/>
      <c r="AF38" s="520"/>
      <c r="AG38" s="521"/>
      <c r="AH38" s="388" t="s">
        <v>891</v>
      </c>
      <c r="AI38" s="388"/>
      <c r="AJ38" s="388"/>
      <c r="AK38" s="519" t="s">
        <v>892</v>
      </c>
      <c r="AL38" s="520"/>
      <c r="AM38" s="521"/>
      <c r="AN38" s="388" t="s">
        <v>817</v>
      </c>
      <c r="AO38" s="388"/>
      <c r="AP38" s="388"/>
      <c r="AQ38" s="388"/>
      <c r="AR38" s="388" t="s">
        <v>893</v>
      </c>
      <c r="AS38" s="388"/>
      <c r="AT38" s="388"/>
      <c r="AU38" s="388"/>
      <c r="AV38" s="522"/>
    </row>
    <row r="39" spans="1:48" s="144" customFormat="1" ht="66" customHeight="1" thickBot="1">
      <c r="A39" s="440"/>
      <c r="B39" s="526"/>
      <c r="C39" s="527"/>
      <c r="D39" s="527"/>
      <c r="E39" s="528"/>
      <c r="F39" s="556"/>
      <c r="G39" s="557"/>
      <c r="H39" s="557"/>
      <c r="I39" s="558"/>
      <c r="J39" s="386"/>
      <c r="K39" s="538" t="s">
        <v>894</v>
      </c>
      <c r="L39" s="539"/>
      <c r="M39" s="539"/>
      <c r="N39" s="539"/>
      <c r="O39" s="540"/>
      <c r="P39" s="538"/>
      <c r="Q39" s="539"/>
      <c r="R39" s="539"/>
      <c r="S39" s="540"/>
      <c r="T39" s="538" t="s">
        <v>895</v>
      </c>
      <c r="U39" s="539"/>
      <c r="V39" s="539"/>
      <c r="W39" s="540"/>
      <c r="X39" s="538" t="s">
        <v>204</v>
      </c>
      <c r="Y39" s="539"/>
      <c r="Z39" s="539"/>
      <c r="AA39" s="539"/>
      <c r="AB39" s="539"/>
      <c r="AC39" s="6" t="s">
        <v>738</v>
      </c>
      <c r="AD39" s="535" t="s">
        <v>883</v>
      </c>
      <c r="AE39" s="536"/>
      <c r="AF39" s="536"/>
      <c r="AG39" s="537"/>
      <c r="AH39" s="538" t="s">
        <v>896</v>
      </c>
      <c r="AI39" s="539"/>
      <c r="AJ39" s="540"/>
      <c r="AK39" s="549">
        <v>1</v>
      </c>
      <c r="AL39" s="550"/>
      <c r="AM39" s="551"/>
      <c r="AN39" s="388" t="s">
        <v>817</v>
      </c>
      <c r="AO39" s="388"/>
      <c r="AP39" s="388"/>
      <c r="AQ39" s="388"/>
      <c r="AR39" s="538" t="s">
        <v>897</v>
      </c>
      <c r="AS39" s="539"/>
      <c r="AT39" s="539"/>
      <c r="AU39" s="539"/>
      <c r="AV39" s="630"/>
    </row>
    <row r="40" spans="1:48" s="144" customFormat="1" ht="75" customHeight="1">
      <c r="A40" s="440"/>
      <c r="B40" s="526"/>
      <c r="C40" s="527"/>
      <c r="D40" s="527"/>
      <c r="E40" s="528"/>
      <c r="F40" s="556"/>
      <c r="G40" s="557"/>
      <c r="H40" s="557"/>
      <c r="I40" s="558"/>
      <c r="J40" s="29"/>
      <c r="K40" s="519"/>
      <c r="L40" s="520"/>
      <c r="M40" s="520"/>
      <c r="N40" s="520"/>
      <c r="O40" s="521"/>
      <c r="P40" s="388" t="s">
        <v>898</v>
      </c>
      <c r="Q40" s="388"/>
      <c r="R40" s="388"/>
      <c r="S40" s="388"/>
      <c r="T40" s="388" t="s">
        <v>899</v>
      </c>
      <c r="U40" s="388"/>
      <c r="V40" s="388"/>
      <c r="W40" s="388"/>
      <c r="X40" s="519" t="s">
        <v>890</v>
      </c>
      <c r="Y40" s="520"/>
      <c r="Z40" s="520"/>
      <c r="AA40" s="520"/>
      <c r="AB40" s="520"/>
      <c r="AC40" s="6" t="s">
        <v>738</v>
      </c>
      <c r="AD40" s="519" t="s">
        <v>883</v>
      </c>
      <c r="AE40" s="520"/>
      <c r="AF40" s="520"/>
      <c r="AG40" s="521"/>
      <c r="AH40" s="519" t="s">
        <v>891</v>
      </c>
      <c r="AI40" s="520"/>
      <c r="AJ40" s="521"/>
      <c r="AK40" s="519" t="s">
        <v>892</v>
      </c>
      <c r="AL40" s="520"/>
      <c r="AM40" s="521"/>
      <c r="AN40" s="388" t="s">
        <v>817</v>
      </c>
      <c r="AO40" s="388"/>
      <c r="AP40" s="388"/>
      <c r="AQ40" s="388"/>
      <c r="AR40" s="388" t="s">
        <v>900</v>
      </c>
      <c r="AS40" s="388"/>
      <c r="AT40" s="388"/>
      <c r="AU40" s="388"/>
      <c r="AV40" s="522"/>
    </row>
    <row r="41" spans="1:48" s="144" customFormat="1" ht="78.75" customHeight="1" thickBot="1">
      <c r="A41" s="441"/>
      <c r="B41" s="529"/>
      <c r="C41" s="530"/>
      <c r="D41" s="530"/>
      <c r="E41" s="531"/>
      <c r="F41" s="538"/>
      <c r="G41" s="539"/>
      <c r="H41" s="539"/>
      <c r="I41" s="540"/>
      <c r="J41" s="29"/>
      <c r="K41" s="538"/>
      <c r="L41" s="539"/>
      <c r="M41" s="539"/>
      <c r="N41" s="539"/>
      <c r="O41" s="540"/>
      <c r="P41" s="538" t="s">
        <v>901</v>
      </c>
      <c r="Q41" s="539"/>
      <c r="R41" s="539"/>
      <c r="S41" s="540"/>
      <c r="T41" s="538" t="s">
        <v>902</v>
      </c>
      <c r="U41" s="539"/>
      <c r="V41" s="539"/>
      <c r="W41" s="540"/>
      <c r="X41" s="538" t="s">
        <v>903</v>
      </c>
      <c r="Y41" s="539"/>
      <c r="Z41" s="539"/>
      <c r="AA41" s="539"/>
      <c r="AB41" s="539"/>
      <c r="AC41" s="6"/>
      <c r="AD41" s="535" t="s">
        <v>883</v>
      </c>
      <c r="AE41" s="536"/>
      <c r="AF41" s="536"/>
      <c r="AG41" s="537"/>
      <c r="AH41" s="538" t="s">
        <v>789</v>
      </c>
      <c r="AI41" s="539"/>
      <c r="AJ41" s="540"/>
      <c r="AK41" s="549">
        <v>1</v>
      </c>
      <c r="AL41" s="550"/>
      <c r="AM41" s="551"/>
      <c r="AN41" s="538" t="s">
        <v>775</v>
      </c>
      <c r="AO41" s="539"/>
      <c r="AP41" s="539"/>
      <c r="AQ41" s="540"/>
      <c r="AR41" s="538" t="s">
        <v>897</v>
      </c>
      <c r="AS41" s="539"/>
      <c r="AT41" s="539"/>
      <c r="AU41" s="539"/>
      <c r="AV41" s="630"/>
    </row>
    <row r="42" spans="1:48" s="144" customFormat="1" ht="75" customHeight="1">
      <c r="A42" s="390">
        <v>10</v>
      </c>
      <c r="B42" s="523" t="s">
        <v>904</v>
      </c>
      <c r="C42" s="524"/>
      <c r="D42" s="524"/>
      <c r="E42" s="525"/>
      <c r="F42" s="532" t="s">
        <v>905</v>
      </c>
      <c r="G42" s="533"/>
      <c r="H42" s="533"/>
      <c r="I42" s="534"/>
      <c r="J42" s="409"/>
      <c r="K42" s="519" t="s">
        <v>906</v>
      </c>
      <c r="L42" s="520"/>
      <c r="M42" s="520"/>
      <c r="N42" s="520"/>
      <c r="O42" s="521"/>
      <c r="P42" s="388"/>
      <c r="Q42" s="388"/>
      <c r="R42" s="388"/>
      <c r="S42" s="388"/>
      <c r="T42" s="519" t="s">
        <v>907</v>
      </c>
      <c r="U42" s="520"/>
      <c r="V42" s="520"/>
      <c r="W42" s="521"/>
      <c r="X42" s="519" t="s">
        <v>908</v>
      </c>
      <c r="Y42" s="520"/>
      <c r="Z42" s="520"/>
      <c r="AA42" s="520"/>
      <c r="AB42" s="520"/>
      <c r="AC42" s="6" t="s">
        <v>738</v>
      </c>
      <c r="AD42" s="519" t="s">
        <v>194</v>
      </c>
      <c r="AE42" s="520"/>
      <c r="AF42" s="520"/>
      <c r="AG42" s="521"/>
      <c r="AH42" s="388" t="s">
        <v>909</v>
      </c>
      <c r="AI42" s="388"/>
      <c r="AJ42" s="388"/>
      <c r="AK42" s="519" t="s">
        <v>892</v>
      </c>
      <c r="AL42" s="520"/>
      <c r="AM42" s="521"/>
      <c r="AN42" s="388" t="s">
        <v>57</v>
      </c>
      <c r="AO42" s="388"/>
      <c r="AP42" s="388"/>
      <c r="AQ42" s="388"/>
      <c r="AR42" s="388" t="s">
        <v>893</v>
      </c>
      <c r="AS42" s="388"/>
      <c r="AT42" s="388"/>
      <c r="AU42" s="388"/>
      <c r="AV42" s="522"/>
    </row>
    <row r="43" spans="1:48" s="144" customFormat="1" ht="75" customHeight="1" thickBot="1">
      <c r="A43" s="439"/>
      <c r="B43" s="526"/>
      <c r="C43" s="527"/>
      <c r="D43" s="527"/>
      <c r="E43" s="528"/>
      <c r="F43" s="556"/>
      <c r="G43" s="557"/>
      <c r="H43" s="557"/>
      <c r="I43" s="558"/>
      <c r="J43" s="386"/>
      <c r="K43" s="394" t="s">
        <v>910</v>
      </c>
      <c r="L43" s="394"/>
      <c r="M43" s="394"/>
      <c r="N43" s="394"/>
      <c r="O43" s="394"/>
      <c r="P43" s="604"/>
      <c r="Q43" s="605"/>
      <c r="R43" s="605"/>
      <c r="S43" s="606"/>
      <c r="T43" s="622" t="s">
        <v>911</v>
      </c>
      <c r="U43" s="623"/>
      <c r="V43" s="623"/>
      <c r="W43" s="624"/>
      <c r="X43" s="625" t="s">
        <v>246</v>
      </c>
      <c r="Y43" s="626"/>
      <c r="Z43" s="626"/>
      <c r="AA43" s="626"/>
      <c r="AB43" s="626"/>
      <c r="AC43" s="7" t="s">
        <v>738</v>
      </c>
      <c r="AD43" s="604" t="s">
        <v>194</v>
      </c>
      <c r="AE43" s="605"/>
      <c r="AF43" s="605"/>
      <c r="AG43" s="606"/>
      <c r="AH43" s="604" t="s">
        <v>896</v>
      </c>
      <c r="AI43" s="605"/>
      <c r="AJ43" s="606"/>
      <c r="AK43" s="627">
        <v>1</v>
      </c>
      <c r="AL43" s="628"/>
      <c r="AM43" s="629"/>
      <c r="AN43" s="604" t="s">
        <v>912</v>
      </c>
      <c r="AO43" s="605"/>
      <c r="AP43" s="605"/>
      <c r="AQ43" s="606"/>
      <c r="AR43" s="394" t="s">
        <v>913</v>
      </c>
      <c r="AS43" s="394"/>
      <c r="AT43" s="394"/>
      <c r="AU43" s="394"/>
      <c r="AV43" s="611"/>
    </row>
    <row r="44" spans="1:48" s="144" customFormat="1" ht="75" customHeight="1">
      <c r="A44" s="439"/>
      <c r="B44" s="526"/>
      <c r="C44" s="527"/>
      <c r="D44" s="527"/>
      <c r="E44" s="528"/>
      <c r="F44" s="556"/>
      <c r="G44" s="557"/>
      <c r="H44" s="557"/>
      <c r="I44" s="558"/>
      <c r="J44" s="409"/>
      <c r="K44" s="519"/>
      <c r="L44" s="520"/>
      <c r="M44" s="520"/>
      <c r="N44" s="520"/>
      <c r="O44" s="521"/>
      <c r="P44" s="388" t="s">
        <v>914</v>
      </c>
      <c r="Q44" s="388"/>
      <c r="R44" s="388"/>
      <c r="S44" s="388"/>
      <c r="T44" s="519" t="s">
        <v>915</v>
      </c>
      <c r="U44" s="520"/>
      <c r="V44" s="520"/>
      <c r="W44" s="521"/>
      <c r="X44" s="519" t="s">
        <v>916</v>
      </c>
      <c r="Y44" s="520"/>
      <c r="Z44" s="520"/>
      <c r="AA44" s="520"/>
      <c r="AB44" s="520"/>
      <c r="AC44" s="6"/>
      <c r="AD44" s="519" t="s">
        <v>883</v>
      </c>
      <c r="AE44" s="520"/>
      <c r="AF44" s="520"/>
      <c r="AG44" s="521"/>
      <c r="AH44" s="388" t="s">
        <v>917</v>
      </c>
      <c r="AI44" s="388"/>
      <c r="AJ44" s="388"/>
      <c r="AK44" s="388" t="s">
        <v>918</v>
      </c>
      <c r="AL44" s="388"/>
      <c r="AM44" s="388"/>
      <c r="AN44" s="388" t="s">
        <v>912</v>
      </c>
      <c r="AO44" s="388"/>
      <c r="AP44" s="388"/>
      <c r="AQ44" s="388"/>
      <c r="AR44" s="388" t="s">
        <v>919</v>
      </c>
      <c r="AS44" s="388"/>
      <c r="AT44" s="388"/>
      <c r="AU44" s="388"/>
      <c r="AV44" s="522"/>
    </row>
    <row r="45" spans="1:48" s="144" customFormat="1" ht="75" customHeight="1">
      <c r="A45" s="439"/>
      <c r="B45" s="526"/>
      <c r="C45" s="527"/>
      <c r="D45" s="527"/>
      <c r="E45" s="528"/>
      <c r="F45" s="535"/>
      <c r="G45" s="536"/>
      <c r="H45" s="536"/>
      <c r="I45" s="537"/>
      <c r="J45" s="399"/>
      <c r="K45" s="535"/>
      <c r="L45" s="536"/>
      <c r="M45" s="536"/>
      <c r="N45" s="536"/>
      <c r="O45" s="537"/>
      <c r="P45" s="535" t="s">
        <v>920</v>
      </c>
      <c r="Q45" s="536"/>
      <c r="R45" s="536"/>
      <c r="S45" s="537"/>
      <c r="T45" s="535" t="s">
        <v>921</v>
      </c>
      <c r="U45" s="536"/>
      <c r="V45" s="536"/>
      <c r="W45" s="537"/>
      <c r="X45" s="535" t="s">
        <v>922</v>
      </c>
      <c r="Y45" s="536"/>
      <c r="Z45" s="536"/>
      <c r="AA45" s="536"/>
      <c r="AB45" s="536"/>
      <c r="AC45" s="6"/>
      <c r="AD45" s="535" t="s">
        <v>194</v>
      </c>
      <c r="AE45" s="536"/>
      <c r="AF45" s="536"/>
      <c r="AG45" s="537"/>
      <c r="AH45" s="535" t="s">
        <v>789</v>
      </c>
      <c r="AI45" s="536"/>
      <c r="AJ45" s="537"/>
      <c r="AK45" s="615">
        <v>1</v>
      </c>
      <c r="AL45" s="616"/>
      <c r="AM45" s="617"/>
      <c r="AN45" s="535" t="s">
        <v>923</v>
      </c>
      <c r="AO45" s="536"/>
      <c r="AP45" s="536"/>
      <c r="AQ45" s="537"/>
      <c r="AR45" s="535" t="s">
        <v>924</v>
      </c>
      <c r="AS45" s="536"/>
      <c r="AT45" s="536"/>
      <c r="AU45" s="536"/>
      <c r="AV45" s="618"/>
    </row>
    <row r="46" spans="1:48" s="144" customFormat="1" ht="75" customHeight="1" thickBot="1">
      <c r="A46" s="391"/>
      <c r="B46" s="526"/>
      <c r="C46" s="527"/>
      <c r="D46" s="527"/>
      <c r="E46" s="528"/>
      <c r="F46" s="546" t="s">
        <v>925</v>
      </c>
      <c r="G46" s="547"/>
      <c r="H46" s="547"/>
      <c r="I46" s="548"/>
      <c r="J46" s="157"/>
      <c r="K46" s="604" t="s">
        <v>906</v>
      </c>
      <c r="L46" s="605"/>
      <c r="M46" s="605"/>
      <c r="N46" s="605"/>
      <c r="O46" s="606"/>
      <c r="P46" s="619"/>
      <c r="Q46" s="620"/>
      <c r="R46" s="620"/>
      <c r="S46" s="621"/>
      <c r="T46" s="604" t="s">
        <v>907</v>
      </c>
      <c r="U46" s="605"/>
      <c r="V46" s="605"/>
      <c r="W46" s="606"/>
      <c r="X46" s="604" t="s">
        <v>926</v>
      </c>
      <c r="Y46" s="605"/>
      <c r="Z46" s="605"/>
      <c r="AA46" s="605"/>
      <c r="AB46" s="605"/>
      <c r="AC46" s="6" t="s">
        <v>738</v>
      </c>
      <c r="AD46" s="604" t="s">
        <v>194</v>
      </c>
      <c r="AE46" s="605"/>
      <c r="AF46" s="605"/>
      <c r="AG46" s="606"/>
      <c r="AH46" s="604" t="s">
        <v>891</v>
      </c>
      <c r="AI46" s="605"/>
      <c r="AJ46" s="606"/>
      <c r="AK46" s="604" t="s">
        <v>892</v>
      </c>
      <c r="AL46" s="605"/>
      <c r="AM46" s="606"/>
      <c r="AN46" s="394" t="s">
        <v>57</v>
      </c>
      <c r="AO46" s="394"/>
      <c r="AP46" s="394"/>
      <c r="AQ46" s="394"/>
      <c r="AR46" s="394" t="s">
        <v>893</v>
      </c>
      <c r="AS46" s="394"/>
      <c r="AT46" s="394"/>
      <c r="AU46" s="394"/>
      <c r="AV46" s="611"/>
    </row>
    <row r="47" spans="1:48" s="144" customFormat="1" ht="75" customHeight="1">
      <c r="A47" s="391"/>
      <c r="B47" s="526"/>
      <c r="C47" s="527"/>
      <c r="D47" s="527"/>
      <c r="E47" s="528"/>
      <c r="F47" s="535"/>
      <c r="G47" s="536"/>
      <c r="H47" s="536"/>
      <c r="I47" s="537"/>
      <c r="J47" s="158"/>
      <c r="K47" s="159"/>
      <c r="L47" s="160"/>
      <c r="M47" s="160"/>
      <c r="N47" s="160"/>
      <c r="O47" s="161"/>
      <c r="P47" s="535" t="s">
        <v>920</v>
      </c>
      <c r="Q47" s="536"/>
      <c r="R47" s="536"/>
      <c r="S47" s="537"/>
      <c r="T47" s="612"/>
      <c r="U47" s="613"/>
      <c r="V47" s="613"/>
      <c r="W47" s="614"/>
      <c r="X47" s="535" t="s">
        <v>926</v>
      </c>
      <c r="Y47" s="536"/>
      <c r="Z47" s="536"/>
      <c r="AA47" s="536"/>
      <c r="AB47" s="536"/>
      <c r="AC47" s="6"/>
      <c r="AD47" s="535" t="s">
        <v>883</v>
      </c>
      <c r="AE47" s="536"/>
      <c r="AF47" s="536"/>
      <c r="AG47" s="537"/>
      <c r="AH47" s="535" t="s">
        <v>789</v>
      </c>
      <c r="AI47" s="536"/>
      <c r="AJ47" s="537"/>
      <c r="AK47" s="615">
        <v>1</v>
      </c>
      <c r="AL47" s="616"/>
      <c r="AM47" s="617"/>
      <c r="AN47" s="535" t="s">
        <v>923</v>
      </c>
      <c r="AO47" s="536"/>
      <c r="AP47" s="536"/>
      <c r="AQ47" s="537"/>
      <c r="AR47" s="535" t="s">
        <v>900</v>
      </c>
      <c r="AS47" s="536"/>
      <c r="AT47" s="536"/>
      <c r="AU47" s="536"/>
      <c r="AV47" s="618"/>
    </row>
    <row r="48" spans="1:48" s="144" customFormat="1" ht="75" customHeight="1" thickBot="1">
      <c r="A48" s="391"/>
      <c r="B48" s="526"/>
      <c r="C48" s="527"/>
      <c r="D48" s="527"/>
      <c r="E48" s="528"/>
      <c r="F48" s="546" t="s">
        <v>908</v>
      </c>
      <c r="G48" s="547"/>
      <c r="H48" s="547"/>
      <c r="I48" s="548"/>
      <c r="J48" s="16"/>
      <c r="K48" s="374" t="s">
        <v>927</v>
      </c>
      <c r="L48" s="374"/>
      <c r="M48" s="374"/>
      <c r="N48" s="374"/>
      <c r="O48" s="374"/>
      <c r="P48" s="374"/>
      <c r="Q48" s="374"/>
      <c r="R48" s="374"/>
      <c r="S48" s="374"/>
      <c r="T48" s="374" t="s">
        <v>928</v>
      </c>
      <c r="U48" s="374"/>
      <c r="V48" s="374"/>
      <c r="W48" s="374"/>
      <c r="X48" s="374" t="s">
        <v>926</v>
      </c>
      <c r="Y48" s="374"/>
      <c r="Z48" s="374"/>
      <c r="AA48" s="374"/>
      <c r="AB48" s="538"/>
      <c r="AC48" s="6" t="s">
        <v>738</v>
      </c>
      <c r="AD48" s="535" t="s">
        <v>883</v>
      </c>
      <c r="AE48" s="536"/>
      <c r="AF48" s="536"/>
      <c r="AG48" s="537"/>
      <c r="AH48" s="374" t="s">
        <v>891</v>
      </c>
      <c r="AI48" s="374"/>
      <c r="AJ48" s="374"/>
      <c r="AK48" s="538" t="s">
        <v>892</v>
      </c>
      <c r="AL48" s="539"/>
      <c r="AM48" s="540"/>
      <c r="AN48" s="374" t="s">
        <v>929</v>
      </c>
      <c r="AO48" s="374"/>
      <c r="AP48" s="374"/>
      <c r="AQ48" s="374"/>
      <c r="AR48" s="374" t="s">
        <v>930</v>
      </c>
      <c r="AS48" s="374"/>
      <c r="AT48" s="374"/>
      <c r="AU48" s="374"/>
      <c r="AV48" s="516"/>
    </row>
    <row r="49" spans="1:48" s="144" customFormat="1" ht="75" customHeight="1">
      <c r="A49" s="391"/>
      <c r="B49" s="526"/>
      <c r="C49" s="527"/>
      <c r="D49" s="527"/>
      <c r="E49" s="528"/>
      <c r="F49" s="535"/>
      <c r="G49" s="536"/>
      <c r="H49" s="536"/>
      <c r="I49" s="537"/>
      <c r="J49" s="43"/>
      <c r="K49" s="519"/>
      <c r="L49" s="520"/>
      <c r="M49" s="520"/>
      <c r="N49" s="520"/>
      <c r="O49" s="521"/>
      <c r="P49" s="388" t="s">
        <v>931</v>
      </c>
      <c r="Q49" s="388"/>
      <c r="R49" s="388"/>
      <c r="S49" s="388"/>
      <c r="T49" s="519" t="s">
        <v>932</v>
      </c>
      <c r="U49" s="520"/>
      <c r="V49" s="520"/>
      <c r="W49" s="521"/>
      <c r="X49" s="388" t="s">
        <v>926</v>
      </c>
      <c r="Y49" s="388"/>
      <c r="Z49" s="388"/>
      <c r="AA49" s="388"/>
      <c r="AB49" s="519"/>
      <c r="AC49" s="6" t="s">
        <v>738</v>
      </c>
      <c r="AD49" s="519" t="s">
        <v>194</v>
      </c>
      <c r="AE49" s="520"/>
      <c r="AF49" s="520"/>
      <c r="AG49" s="521"/>
      <c r="AH49" s="519" t="s">
        <v>789</v>
      </c>
      <c r="AI49" s="520"/>
      <c r="AJ49" s="521"/>
      <c r="AK49" s="608">
        <v>1</v>
      </c>
      <c r="AL49" s="609"/>
      <c r="AM49" s="610"/>
      <c r="AN49" s="388" t="s">
        <v>929</v>
      </c>
      <c r="AO49" s="388"/>
      <c r="AP49" s="388"/>
      <c r="AQ49" s="388"/>
      <c r="AR49" s="388" t="s">
        <v>933</v>
      </c>
      <c r="AS49" s="388"/>
      <c r="AT49" s="388"/>
      <c r="AU49" s="388"/>
      <c r="AV49" s="522"/>
    </row>
    <row r="50" spans="1:48" s="144" customFormat="1" ht="75" customHeight="1" thickBot="1">
      <c r="A50" s="391"/>
      <c r="B50" s="526"/>
      <c r="C50" s="527"/>
      <c r="D50" s="527"/>
      <c r="E50" s="528"/>
      <c r="F50" s="546" t="s">
        <v>842</v>
      </c>
      <c r="G50" s="547"/>
      <c r="H50" s="547"/>
      <c r="I50" s="548"/>
      <c r="J50" s="162"/>
      <c r="K50" s="374" t="s">
        <v>934</v>
      </c>
      <c r="L50" s="374"/>
      <c r="M50" s="374"/>
      <c r="N50" s="374"/>
      <c r="O50" s="374"/>
      <c r="P50" s="374"/>
      <c r="Q50" s="374"/>
      <c r="R50" s="374"/>
      <c r="S50" s="374"/>
      <c r="T50" s="374" t="s">
        <v>928</v>
      </c>
      <c r="U50" s="374"/>
      <c r="V50" s="374"/>
      <c r="W50" s="374"/>
      <c r="X50" s="374" t="s">
        <v>842</v>
      </c>
      <c r="Y50" s="374"/>
      <c r="Z50" s="374"/>
      <c r="AA50" s="374"/>
      <c r="AB50" s="538"/>
      <c r="AC50" s="6" t="s">
        <v>738</v>
      </c>
      <c r="AD50" s="535" t="s">
        <v>883</v>
      </c>
      <c r="AE50" s="536"/>
      <c r="AF50" s="536"/>
      <c r="AG50" s="537"/>
      <c r="AH50" s="374" t="s">
        <v>891</v>
      </c>
      <c r="AI50" s="374"/>
      <c r="AJ50" s="374"/>
      <c r="AK50" s="538" t="s">
        <v>892</v>
      </c>
      <c r="AL50" s="539"/>
      <c r="AM50" s="540"/>
      <c r="AN50" s="374" t="s">
        <v>929</v>
      </c>
      <c r="AO50" s="374"/>
      <c r="AP50" s="374"/>
      <c r="AQ50" s="374"/>
      <c r="AR50" s="374" t="s">
        <v>935</v>
      </c>
      <c r="AS50" s="374"/>
      <c r="AT50" s="374"/>
      <c r="AU50" s="374"/>
      <c r="AV50" s="516"/>
    </row>
    <row r="51" spans="1:48" s="144" customFormat="1" ht="75" customHeight="1">
      <c r="A51" s="392"/>
      <c r="B51" s="526"/>
      <c r="C51" s="527"/>
      <c r="D51" s="527"/>
      <c r="E51" s="528"/>
      <c r="F51" s="535"/>
      <c r="G51" s="536"/>
      <c r="H51" s="536"/>
      <c r="I51" s="537"/>
      <c r="J51" s="163"/>
      <c r="K51" s="519"/>
      <c r="L51" s="520"/>
      <c r="M51" s="520"/>
      <c r="N51" s="520"/>
      <c r="O51" s="521"/>
      <c r="P51" s="388" t="s">
        <v>931</v>
      </c>
      <c r="Q51" s="388"/>
      <c r="R51" s="388"/>
      <c r="S51" s="388"/>
      <c r="T51" s="519" t="s">
        <v>932</v>
      </c>
      <c r="U51" s="520"/>
      <c r="V51" s="520"/>
      <c r="W51" s="521"/>
      <c r="X51" s="388" t="s">
        <v>842</v>
      </c>
      <c r="Y51" s="388"/>
      <c r="Z51" s="388"/>
      <c r="AA51" s="388"/>
      <c r="AB51" s="519"/>
      <c r="AC51" s="6" t="s">
        <v>738</v>
      </c>
      <c r="AD51" s="519" t="s">
        <v>194</v>
      </c>
      <c r="AE51" s="520"/>
      <c r="AF51" s="520"/>
      <c r="AG51" s="521"/>
      <c r="AH51" s="519" t="s">
        <v>789</v>
      </c>
      <c r="AI51" s="520"/>
      <c r="AJ51" s="521"/>
      <c r="AK51" s="608">
        <v>1</v>
      </c>
      <c r="AL51" s="609"/>
      <c r="AM51" s="610"/>
      <c r="AN51" s="388" t="s">
        <v>929</v>
      </c>
      <c r="AO51" s="388"/>
      <c r="AP51" s="388"/>
      <c r="AQ51" s="388"/>
      <c r="AR51" s="388" t="s">
        <v>933</v>
      </c>
      <c r="AS51" s="388"/>
      <c r="AT51" s="388"/>
      <c r="AU51" s="388"/>
      <c r="AV51" s="522"/>
    </row>
    <row r="52" spans="1:48" s="144" customFormat="1" ht="75" customHeight="1" thickBot="1">
      <c r="A52" s="392"/>
      <c r="B52" s="526"/>
      <c r="C52" s="527"/>
      <c r="D52" s="527"/>
      <c r="E52" s="528"/>
      <c r="F52" s="546" t="s">
        <v>936</v>
      </c>
      <c r="G52" s="547"/>
      <c r="H52" s="547"/>
      <c r="I52" s="548"/>
      <c r="J52" s="162"/>
      <c r="K52" s="394" t="s">
        <v>937</v>
      </c>
      <c r="L52" s="394"/>
      <c r="M52" s="394"/>
      <c r="N52" s="394"/>
      <c r="O52" s="394"/>
      <c r="P52" s="604"/>
      <c r="Q52" s="605"/>
      <c r="R52" s="605"/>
      <c r="S52" s="606"/>
      <c r="T52" s="394" t="s">
        <v>928</v>
      </c>
      <c r="U52" s="394"/>
      <c r="V52" s="394"/>
      <c r="W52" s="394"/>
      <c r="X52" s="394" t="s">
        <v>936</v>
      </c>
      <c r="Y52" s="394"/>
      <c r="Z52" s="394"/>
      <c r="AA52" s="394"/>
      <c r="AB52" s="604"/>
      <c r="AC52" s="6"/>
      <c r="AD52" s="604" t="s">
        <v>883</v>
      </c>
      <c r="AE52" s="605"/>
      <c r="AF52" s="605"/>
      <c r="AG52" s="606"/>
      <c r="AH52" s="394" t="s">
        <v>789</v>
      </c>
      <c r="AI52" s="394"/>
      <c r="AJ52" s="394"/>
      <c r="AK52" s="604" t="s">
        <v>892</v>
      </c>
      <c r="AL52" s="605"/>
      <c r="AM52" s="606"/>
      <c r="AN52" s="394" t="s">
        <v>929</v>
      </c>
      <c r="AO52" s="394"/>
      <c r="AP52" s="394"/>
      <c r="AQ52" s="394"/>
      <c r="AR52" s="604" t="s">
        <v>938</v>
      </c>
      <c r="AS52" s="605"/>
      <c r="AT52" s="605"/>
      <c r="AU52" s="605"/>
      <c r="AV52" s="607"/>
    </row>
    <row r="53" spans="1:48" s="144" customFormat="1" ht="75" customHeight="1" thickBot="1">
      <c r="A53" s="392"/>
      <c r="B53" s="526"/>
      <c r="C53" s="527"/>
      <c r="D53" s="527"/>
      <c r="E53" s="528"/>
      <c r="F53" s="538"/>
      <c r="G53" s="539"/>
      <c r="H53" s="539"/>
      <c r="I53" s="540"/>
      <c r="J53" s="16"/>
      <c r="K53" s="374"/>
      <c r="L53" s="374"/>
      <c r="M53" s="374"/>
      <c r="N53" s="374"/>
      <c r="O53" s="374"/>
      <c r="P53" s="374" t="s">
        <v>931</v>
      </c>
      <c r="Q53" s="374"/>
      <c r="R53" s="374"/>
      <c r="S53" s="374"/>
      <c r="T53" s="538" t="s">
        <v>932</v>
      </c>
      <c r="U53" s="539"/>
      <c r="V53" s="539"/>
      <c r="W53" s="540"/>
      <c r="X53" s="394" t="s">
        <v>936</v>
      </c>
      <c r="Y53" s="394"/>
      <c r="Z53" s="394"/>
      <c r="AA53" s="394"/>
      <c r="AB53" s="604"/>
      <c r="AC53" s="6"/>
      <c r="AD53" s="604" t="s">
        <v>883</v>
      </c>
      <c r="AE53" s="605"/>
      <c r="AF53" s="605"/>
      <c r="AG53" s="606"/>
      <c r="AH53" s="538" t="s">
        <v>939</v>
      </c>
      <c r="AI53" s="539"/>
      <c r="AJ53" s="540"/>
      <c r="AK53" s="549">
        <v>1</v>
      </c>
      <c r="AL53" s="550"/>
      <c r="AM53" s="551"/>
      <c r="AN53" s="394" t="s">
        <v>929</v>
      </c>
      <c r="AO53" s="394"/>
      <c r="AP53" s="394"/>
      <c r="AQ53" s="394"/>
      <c r="AR53" s="374" t="s">
        <v>933</v>
      </c>
      <c r="AS53" s="374"/>
      <c r="AT53" s="374"/>
      <c r="AU53" s="374"/>
      <c r="AV53" s="516"/>
    </row>
    <row r="54" spans="1:48" s="144" customFormat="1" ht="75" customHeight="1" thickBot="1">
      <c r="A54" s="392"/>
      <c r="B54" s="526"/>
      <c r="C54" s="527"/>
      <c r="D54" s="527"/>
      <c r="E54" s="528"/>
      <c r="F54" s="546" t="s">
        <v>890</v>
      </c>
      <c r="G54" s="547"/>
      <c r="H54" s="547"/>
      <c r="I54" s="548"/>
      <c r="J54" s="162"/>
      <c r="K54" s="394"/>
      <c r="L54" s="394"/>
      <c r="M54" s="394"/>
      <c r="N54" s="394"/>
      <c r="O54" s="394"/>
      <c r="P54" s="604"/>
      <c r="Q54" s="605"/>
      <c r="R54" s="605"/>
      <c r="S54" s="606"/>
      <c r="T54" s="394" t="s">
        <v>928</v>
      </c>
      <c r="U54" s="394"/>
      <c r="V54" s="394"/>
      <c r="W54" s="394"/>
      <c r="X54" s="394" t="s">
        <v>890</v>
      </c>
      <c r="Y54" s="394"/>
      <c r="Z54" s="394"/>
      <c r="AA54" s="394"/>
      <c r="AB54" s="604"/>
      <c r="AC54" s="6" t="s">
        <v>738</v>
      </c>
      <c r="AD54" s="604" t="s">
        <v>883</v>
      </c>
      <c r="AE54" s="605"/>
      <c r="AF54" s="605"/>
      <c r="AG54" s="606"/>
      <c r="AH54" s="394" t="s">
        <v>891</v>
      </c>
      <c r="AI54" s="394"/>
      <c r="AJ54" s="394"/>
      <c r="AK54" s="604" t="s">
        <v>892</v>
      </c>
      <c r="AL54" s="605"/>
      <c r="AM54" s="606"/>
      <c r="AN54" s="394" t="s">
        <v>929</v>
      </c>
      <c r="AO54" s="394"/>
      <c r="AP54" s="394"/>
      <c r="AQ54" s="394"/>
      <c r="AR54" s="604" t="s">
        <v>940</v>
      </c>
      <c r="AS54" s="605"/>
      <c r="AT54" s="605"/>
      <c r="AU54" s="605"/>
      <c r="AV54" s="607"/>
    </row>
    <row r="55" spans="1:48" s="144" customFormat="1" ht="75" customHeight="1" thickBot="1">
      <c r="A55" s="393"/>
      <c r="B55" s="529"/>
      <c r="C55" s="530"/>
      <c r="D55" s="530"/>
      <c r="E55" s="531"/>
      <c r="F55" s="538"/>
      <c r="G55" s="539"/>
      <c r="H55" s="539"/>
      <c r="I55" s="540"/>
      <c r="J55" s="16"/>
      <c r="K55" s="374"/>
      <c r="L55" s="374"/>
      <c r="M55" s="374"/>
      <c r="N55" s="374"/>
      <c r="O55" s="374"/>
      <c r="P55" s="374" t="s">
        <v>931</v>
      </c>
      <c r="Q55" s="374"/>
      <c r="R55" s="374"/>
      <c r="S55" s="374"/>
      <c r="T55" s="538" t="s">
        <v>932</v>
      </c>
      <c r="U55" s="539"/>
      <c r="V55" s="539"/>
      <c r="W55" s="540"/>
      <c r="X55" s="374" t="s">
        <v>890</v>
      </c>
      <c r="Y55" s="374"/>
      <c r="Z55" s="374"/>
      <c r="AA55" s="374"/>
      <c r="AB55" s="538"/>
      <c r="AC55" s="6" t="s">
        <v>738</v>
      </c>
      <c r="AD55" s="538" t="s">
        <v>883</v>
      </c>
      <c r="AE55" s="539"/>
      <c r="AF55" s="539"/>
      <c r="AG55" s="540"/>
      <c r="AH55" s="538" t="s">
        <v>789</v>
      </c>
      <c r="AI55" s="539"/>
      <c r="AJ55" s="540"/>
      <c r="AK55" s="549">
        <v>1</v>
      </c>
      <c r="AL55" s="550"/>
      <c r="AM55" s="551"/>
      <c r="AN55" s="374" t="s">
        <v>929</v>
      </c>
      <c r="AO55" s="374"/>
      <c r="AP55" s="374"/>
      <c r="AQ55" s="374"/>
      <c r="AR55" s="374" t="s">
        <v>933</v>
      </c>
      <c r="AS55" s="374"/>
      <c r="AT55" s="374"/>
      <c r="AU55" s="374"/>
      <c r="AV55" s="516"/>
    </row>
    <row r="56" spans="1:48" s="144" customFormat="1" ht="75" customHeight="1" thickBot="1">
      <c r="A56" s="442">
        <v>11</v>
      </c>
      <c r="B56" s="523" t="s">
        <v>528</v>
      </c>
      <c r="C56" s="524"/>
      <c r="D56" s="524"/>
      <c r="E56" s="525"/>
      <c r="F56" s="532" t="s">
        <v>941</v>
      </c>
      <c r="G56" s="533"/>
      <c r="H56" s="533"/>
      <c r="I56" s="534"/>
      <c r="J56" s="16"/>
      <c r="K56" s="601" t="s">
        <v>942</v>
      </c>
      <c r="L56" s="602"/>
      <c r="M56" s="602"/>
      <c r="N56" s="602"/>
      <c r="O56" s="603"/>
      <c r="P56" s="517"/>
      <c r="Q56" s="541"/>
      <c r="R56" s="541"/>
      <c r="S56" s="542"/>
      <c r="T56" s="515" t="s">
        <v>911</v>
      </c>
      <c r="U56" s="515"/>
      <c r="V56" s="515"/>
      <c r="W56" s="515"/>
      <c r="X56" s="601" t="s">
        <v>246</v>
      </c>
      <c r="Y56" s="602"/>
      <c r="Z56" s="602"/>
      <c r="AA56" s="602"/>
      <c r="AB56" s="602"/>
      <c r="AC56" s="6"/>
      <c r="AD56" s="538" t="s">
        <v>943</v>
      </c>
      <c r="AE56" s="539"/>
      <c r="AF56" s="539"/>
      <c r="AG56" s="540"/>
      <c r="AH56" s="541" t="s">
        <v>891</v>
      </c>
      <c r="AI56" s="541"/>
      <c r="AJ56" s="542"/>
      <c r="AK56" s="517" t="s">
        <v>944</v>
      </c>
      <c r="AL56" s="541"/>
      <c r="AM56" s="542"/>
      <c r="AN56" s="515" t="s">
        <v>945</v>
      </c>
      <c r="AO56" s="515"/>
      <c r="AP56" s="515"/>
      <c r="AQ56" s="515"/>
      <c r="AR56" s="515" t="s">
        <v>946</v>
      </c>
      <c r="AS56" s="515"/>
      <c r="AT56" s="515"/>
      <c r="AU56" s="515"/>
      <c r="AV56" s="518"/>
    </row>
    <row r="57" spans="1:48" s="144" customFormat="1" ht="75" customHeight="1" thickBot="1">
      <c r="A57" s="440"/>
      <c r="B57" s="526"/>
      <c r="C57" s="527"/>
      <c r="D57" s="527"/>
      <c r="E57" s="528"/>
      <c r="F57" s="556"/>
      <c r="G57" s="557"/>
      <c r="H57" s="557"/>
      <c r="I57" s="558"/>
      <c r="J57" s="16"/>
      <c r="K57" s="517"/>
      <c r="L57" s="541"/>
      <c r="M57" s="541"/>
      <c r="N57" s="541"/>
      <c r="O57" s="542"/>
      <c r="P57" s="517" t="s">
        <v>947</v>
      </c>
      <c r="Q57" s="541"/>
      <c r="R57" s="541"/>
      <c r="S57" s="542"/>
      <c r="T57" s="515" t="s">
        <v>948</v>
      </c>
      <c r="U57" s="515"/>
      <c r="V57" s="515"/>
      <c r="W57" s="515"/>
      <c r="X57" s="517" t="s">
        <v>949</v>
      </c>
      <c r="Y57" s="541"/>
      <c r="Z57" s="541"/>
      <c r="AA57" s="541"/>
      <c r="AB57" s="541"/>
      <c r="AC57" s="6"/>
      <c r="AD57" s="538" t="s">
        <v>950</v>
      </c>
      <c r="AE57" s="539"/>
      <c r="AF57" s="539"/>
      <c r="AG57" s="540"/>
      <c r="AH57" s="541" t="s">
        <v>951</v>
      </c>
      <c r="AI57" s="541"/>
      <c r="AJ57" s="542"/>
      <c r="AK57" s="517" t="s">
        <v>952</v>
      </c>
      <c r="AL57" s="541"/>
      <c r="AM57" s="542"/>
      <c r="AN57" s="515" t="s">
        <v>953</v>
      </c>
      <c r="AO57" s="515"/>
      <c r="AP57" s="515"/>
      <c r="AQ57" s="515"/>
      <c r="AR57" s="515" t="s">
        <v>946</v>
      </c>
      <c r="AS57" s="515"/>
      <c r="AT57" s="515"/>
      <c r="AU57" s="515"/>
      <c r="AV57" s="518"/>
    </row>
    <row r="58" spans="1:48" s="144" customFormat="1" ht="80.25" customHeight="1" thickBot="1">
      <c r="A58" s="440"/>
      <c r="B58" s="526"/>
      <c r="C58" s="527"/>
      <c r="D58" s="527"/>
      <c r="E58" s="528"/>
      <c r="F58" s="556"/>
      <c r="G58" s="557"/>
      <c r="H58" s="557"/>
      <c r="I58" s="558"/>
      <c r="J58" s="148"/>
      <c r="K58" s="517" t="s">
        <v>954</v>
      </c>
      <c r="L58" s="541"/>
      <c r="M58" s="541"/>
      <c r="N58" s="541"/>
      <c r="O58" s="542"/>
      <c r="P58" s="517"/>
      <c r="Q58" s="541"/>
      <c r="R58" s="541"/>
      <c r="S58" s="542"/>
      <c r="T58" s="515" t="s">
        <v>928</v>
      </c>
      <c r="U58" s="515"/>
      <c r="V58" s="515"/>
      <c r="W58" s="515"/>
      <c r="X58" s="517" t="s">
        <v>955</v>
      </c>
      <c r="Y58" s="541"/>
      <c r="Z58" s="541"/>
      <c r="AA58" s="541"/>
      <c r="AB58" s="541"/>
      <c r="AC58" s="6" t="s">
        <v>738</v>
      </c>
      <c r="AD58" s="538" t="s">
        <v>883</v>
      </c>
      <c r="AE58" s="539"/>
      <c r="AF58" s="539"/>
      <c r="AG58" s="540"/>
      <c r="AH58" s="541" t="s">
        <v>891</v>
      </c>
      <c r="AI58" s="541"/>
      <c r="AJ58" s="542"/>
      <c r="AK58" s="517" t="s">
        <v>944</v>
      </c>
      <c r="AL58" s="541"/>
      <c r="AM58" s="542"/>
      <c r="AN58" s="515" t="s">
        <v>929</v>
      </c>
      <c r="AO58" s="515"/>
      <c r="AP58" s="515"/>
      <c r="AQ58" s="515"/>
      <c r="AR58" s="515" t="s">
        <v>946</v>
      </c>
      <c r="AS58" s="515"/>
      <c r="AT58" s="515"/>
      <c r="AU58" s="515"/>
      <c r="AV58" s="518"/>
    </row>
    <row r="59" spans="1:48" s="144" customFormat="1" ht="80.25" customHeight="1" thickBot="1">
      <c r="A59" s="440"/>
      <c r="B59" s="526"/>
      <c r="C59" s="527"/>
      <c r="D59" s="527"/>
      <c r="E59" s="528"/>
      <c r="F59" s="556"/>
      <c r="G59" s="557"/>
      <c r="H59" s="557"/>
      <c r="I59" s="558"/>
      <c r="J59" s="148"/>
      <c r="K59" s="517"/>
      <c r="L59" s="541"/>
      <c r="M59" s="541"/>
      <c r="N59" s="541"/>
      <c r="O59" s="542"/>
      <c r="P59" s="517" t="s">
        <v>956</v>
      </c>
      <c r="Q59" s="541"/>
      <c r="R59" s="541"/>
      <c r="S59" s="542"/>
      <c r="T59" s="515" t="s">
        <v>957</v>
      </c>
      <c r="U59" s="515"/>
      <c r="V59" s="515"/>
      <c r="W59" s="515"/>
      <c r="X59" s="517" t="s">
        <v>842</v>
      </c>
      <c r="Y59" s="541"/>
      <c r="Z59" s="541"/>
      <c r="AA59" s="541"/>
      <c r="AB59" s="541"/>
      <c r="AC59" s="6" t="s">
        <v>738</v>
      </c>
      <c r="AD59" s="538" t="s">
        <v>883</v>
      </c>
      <c r="AE59" s="539"/>
      <c r="AF59" s="539"/>
      <c r="AG59" s="540"/>
      <c r="AH59" s="541" t="s">
        <v>958</v>
      </c>
      <c r="AI59" s="541"/>
      <c r="AJ59" s="542"/>
      <c r="AK59" s="517" t="s">
        <v>959</v>
      </c>
      <c r="AL59" s="541"/>
      <c r="AM59" s="542"/>
      <c r="AN59" s="515" t="s">
        <v>960</v>
      </c>
      <c r="AO59" s="515"/>
      <c r="AP59" s="515"/>
      <c r="AQ59" s="515"/>
      <c r="AR59" s="517" t="s">
        <v>961</v>
      </c>
      <c r="AS59" s="541"/>
      <c r="AT59" s="541"/>
      <c r="AU59" s="541"/>
      <c r="AV59" s="552"/>
    </row>
    <row r="60" spans="1:48" s="144" customFormat="1" ht="80.25" customHeight="1" thickBot="1">
      <c r="A60" s="441"/>
      <c r="B60" s="529"/>
      <c r="C60" s="530"/>
      <c r="D60" s="530"/>
      <c r="E60" s="531"/>
      <c r="F60" s="538"/>
      <c r="G60" s="539"/>
      <c r="H60" s="539"/>
      <c r="I60" s="540"/>
      <c r="J60" s="29"/>
      <c r="K60" s="154"/>
      <c r="L60" s="155"/>
      <c r="M60" s="155"/>
      <c r="N60" s="155"/>
      <c r="O60" s="156"/>
      <c r="P60" s="517" t="s">
        <v>962</v>
      </c>
      <c r="Q60" s="541"/>
      <c r="R60" s="541"/>
      <c r="S60" s="542"/>
      <c r="T60" s="517" t="s">
        <v>963</v>
      </c>
      <c r="U60" s="541"/>
      <c r="V60" s="541"/>
      <c r="W60" s="542"/>
      <c r="X60" s="517" t="s">
        <v>964</v>
      </c>
      <c r="Y60" s="541"/>
      <c r="Z60" s="541"/>
      <c r="AA60" s="541"/>
      <c r="AB60" s="541"/>
      <c r="AC60" s="6" t="s">
        <v>738</v>
      </c>
      <c r="AD60" s="517" t="s">
        <v>883</v>
      </c>
      <c r="AE60" s="541"/>
      <c r="AF60" s="541"/>
      <c r="AG60" s="542"/>
      <c r="AH60" s="517" t="s">
        <v>891</v>
      </c>
      <c r="AI60" s="541"/>
      <c r="AJ60" s="542"/>
      <c r="AK60" s="517" t="s">
        <v>944</v>
      </c>
      <c r="AL60" s="541"/>
      <c r="AM60" s="542"/>
      <c r="AN60" s="517" t="s">
        <v>929</v>
      </c>
      <c r="AO60" s="541"/>
      <c r="AP60" s="541"/>
      <c r="AQ60" s="542"/>
      <c r="AR60" s="517" t="s">
        <v>965</v>
      </c>
      <c r="AS60" s="541"/>
      <c r="AT60" s="541"/>
      <c r="AU60" s="541"/>
      <c r="AV60" s="552"/>
    </row>
    <row r="61" spans="1:48" s="144" customFormat="1" ht="67.5" customHeight="1">
      <c r="A61" s="395">
        <v>12</v>
      </c>
      <c r="B61" s="559" t="s">
        <v>966</v>
      </c>
      <c r="C61" s="560"/>
      <c r="D61" s="560"/>
      <c r="E61" s="561"/>
      <c r="F61" s="570" t="s">
        <v>967</v>
      </c>
      <c r="G61" s="571"/>
      <c r="H61" s="571"/>
      <c r="I61" s="572"/>
      <c r="J61" s="568"/>
      <c r="K61" s="575" t="s">
        <v>968</v>
      </c>
      <c r="L61" s="576"/>
      <c r="M61" s="576"/>
      <c r="N61" s="576"/>
      <c r="O61" s="577"/>
      <c r="P61" s="575"/>
      <c r="Q61" s="576"/>
      <c r="R61" s="576"/>
      <c r="S61" s="577"/>
      <c r="T61" s="575" t="s">
        <v>928</v>
      </c>
      <c r="U61" s="576"/>
      <c r="V61" s="576"/>
      <c r="W61" s="577"/>
      <c r="X61" s="575" t="s">
        <v>842</v>
      </c>
      <c r="Y61" s="576"/>
      <c r="Z61" s="576"/>
      <c r="AA61" s="576"/>
      <c r="AB61" s="576"/>
      <c r="AC61" s="58" t="s">
        <v>738</v>
      </c>
      <c r="AD61" s="575" t="s">
        <v>883</v>
      </c>
      <c r="AE61" s="576"/>
      <c r="AF61" s="576"/>
      <c r="AG61" s="577"/>
      <c r="AH61" s="579" t="s">
        <v>891</v>
      </c>
      <c r="AI61" s="579"/>
      <c r="AJ61" s="580"/>
      <c r="AK61" s="578" t="s">
        <v>969</v>
      </c>
      <c r="AL61" s="579"/>
      <c r="AM61" s="580"/>
      <c r="AN61" s="574" t="s">
        <v>929</v>
      </c>
      <c r="AO61" s="574"/>
      <c r="AP61" s="574"/>
      <c r="AQ61" s="574"/>
      <c r="AR61" s="578" t="s">
        <v>970</v>
      </c>
      <c r="AS61" s="579"/>
      <c r="AT61" s="579"/>
      <c r="AU61" s="579"/>
      <c r="AV61" s="590"/>
    </row>
    <row r="62" spans="1:48" s="144" customFormat="1" ht="60.75" customHeight="1">
      <c r="A62" s="396"/>
      <c r="B62" s="562"/>
      <c r="C62" s="563"/>
      <c r="D62" s="563"/>
      <c r="E62" s="564"/>
      <c r="F62" s="586"/>
      <c r="G62" s="587"/>
      <c r="H62" s="587"/>
      <c r="I62" s="588"/>
      <c r="J62" s="594"/>
      <c r="K62" s="595" t="s">
        <v>971</v>
      </c>
      <c r="L62" s="596"/>
      <c r="M62" s="596"/>
      <c r="N62" s="596"/>
      <c r="O62" s="597"/>
      <c r="P62" s="595"/>
      <c r="Q62" s="596"/>
      <c r="R62" s="596"/>
      <c r="S62" s="597"/>
      <c r="T62" s="578" t="s">
        <v>928</v>
      </c>
      <c r="U62" s="579"/>
      <c r="V62" s="579"/>
      <c r="W62" s="580"/>
      <c r="X62" s="578" t="s">
        <v>926</v>
      </c>
      <c r="Y62" s="579"/>
      <c r="Z62" s="579"/>
      <c r="AA62" s="579"/>
      <c r="AB62" s="579"/>
      <c r="AC62" s="58" t="s">
        <v>738</v>
      </c>
      <c r="AD62" s="578" t="s">
        <v>883</v>
      </c>
      <c r="AE62" s="579"/>
      <c r="AF62" s="579"/>
      <c r="AG62" s="580"/>
      <c r="AH62" s="598" t="s">
        <v>891</v>
      </c>
      <c r="AI62" s="599"/>
      <c r="AJ62" s="600"/>
      <c r="AK62" s="578" t="s">
        <v>969</v>
      </c>
      <c r="AL62" s="579"/>
      <c r="AM62" s="580"/>
      <c r="AN62" s="589" t="s">
        <v>929</v>
      </c>
      <c r="AO62" s="589"/>
      <c r="AP62" s="589"/>
      <c r="AQ62" s="589"/>
      <c r="AR62" s="578" t="s">
        <v>970</v>
      </c>
      <c r="AS62" s="579"/>
      <c r="AT62" s="579"/>
      <c r="AU62" s="579"/>
      <c r="AV62" s="590"/>
    </row>
    <row r="63" spans="1:48" s="144" customFormat="1" ht="60.75" customHeight="1">
      <c r="A63" s="396"/>
      <c r="B63" s="562"/>
      <c r="C63" s="563"/>
      <c r="D63" s="563"/>
      <c r="E63" s="564"/>
      <c r="F63" s="586"/>
      <c r="G63" s="587"/>
      <c r="H63" s="587"/>
      <c r="I63" s="588"/>
      <c r="J63" s="594"/>
      <c r="K63" s="578"/>
      <c r="L63" s="579"/>
      <c r="M63" s="579"/>
      <c r="N63" s="579"/>
      <c r="O63" s="580"/>
      <c r="P63" s="578"/>
      <c r="Q63" s="579"/>
      <c r="R63" s="579"/>
      <c r="S63" s="580"/>
      <c r="T63" s="578" t="s">
        <v>972</v>
      </c>
      <c r="U63" s="579"/>
      <c r="V63" s="579"/>
      <c r="W63" s="580"/>
      <c r="X63" s="578" t="s">
        <v>973</v>
      </c>
      <c r="Y63" s="579"/>
      <c r="Z63" s="579"/>
      <c r="AA63" s="579"/>
      <c r="AB63" s="579"/>
      <c r="AC63" s="58" t="s">
        <v>738</v>
      </c>
      <c r="AD63" s="578" t="s">
        <v>883</v>
      </c>
      <c r="AE63" s="579"/>
      <c r="AF63" s="579"/>
      <c r="AG63" s="580"/>
      <c r="AH63" s="535" t="s">
        <v>789</v>
      </c>
      <c r="AI63" s="536"/>
      <c r="AJ63" s="537"/>
      <c r="AK63" s="591">
        <v>1</v>
      </c>
      <c r="AL63" s="592"/>
      <c r="AM63" s="593"/>
      <c r="AN63" s="589" t="s">
        <v>929</v>
      </c>
      <c r="AO63" s="589"/>
      <c r="AP63" s="589"/>
      <c r="AQ63" s="589"/>
      <c r="AR63" s="578" t="s">
        <v>970</v>
      </c>
      <c r="AS63" s="579"/>
      <c r="AT63" s="579"/>
      <c r="AU63" s="579"/>
      <c r="AV63" s="590"/>
    </row>
    <row r="64" spans="1:48" ht="61.5" customHeight="1">
      <c r="A64" s="396"/>
      <c r="B64" s="562"/>
      <c r="C64" s="563"/>
      <c r="D64" s="563"/>
      <c r="E64" s="564"/>
      <c r="F64" s="586"/>
      <c r="G64" s="587"/>
      <c r="H64" s="587"/>
      <c r="I64" s="588"/>
      <c r="J64" s="594"/>
      <c r="K64" s="585" t="s">
        <v>974</v>
      </c>
      <c r="L64" s="585"/>
      <c r="M64" s="585"/>
      <c r="N64" s="585"/>
      <c r="O64" s="585"/>
      <c r="P64" s="586"/>
      <c r="Q64" s="587"/>
      <c r="R64" s="587"/>
      <c r="S64" s="588"/>
      <c r="T64" s="586" t="s">
        <v>899</v>
      </c>
      <c r="U64" s="587"/>
      <c r="V64" s="587"/>
      <c r="W64" s="588"/>
      <c r="X64" s="578" t="s">
        <v>975</v>
      </c>
      <c r="Y64" s="579"/>
      <c r="Z64" s="579"/>
      <c r="AA64" s="579"/>
      <c r="AB64" s="579"/>
      <c r="AC64" s="58" t="s">
        <v>738</v>
      </c>
      <c r="AD64" s="578" t="s">
        <v>883</v>
      </c>
      <c r="AE64" s="579"/>
      <c r="AF64" s="579"/>
      <c r="AG64" s="580"/>
      <c r="AH64" s="579" t="s">
        <v>891</v>
      </c>
      <c r="AI64" s="579"/>
      <c r="AJ64" s="580"/>
      <c r="AK64" s="578" t="s">
        <v>976</v>
      </c>
      <c r="AL64" s="579"/>
      <c r="AM64" s="580"/>
      <c r="AN64" s="589" t="s">
        <v>929</v>
      </c>
      <c r="AO64" s="589"/>
      <c r="AP64" s="589"/>
      <c r="AQ64" s="589"/>
      <c r="AR64" s="578" t="s">
        <v>970</v>
      </c>
      <c r="AS64" s="579"/>
      <c r="AT64" s="579"/>
      <c r="AU64" s="579"/>
      <c r="AV64" s="590"/>
    </row>
    <row r="65" spans="1:48" ht="66.75" customHeight="1">
      <c r="A65" s="396"/>
      <c r="B65" s="562"/>
      <c r="C65" s="563"/>
      <c r="D65" s="563"/>
      <c r="E65" s="564"/>
      <c r="F65" s="586"/>
      <c r="G65" s="587"/>
      <c r="H65" s="587"/>
      <c r="I65" s="588"/>
      <c r="J65" s="594"/>
      <c r="K65" s="585"/>
      <c r="L65" s="585"/>
      <c r="M65" s="585"/>
      <c r="N65" s="585"/>
      <c r="O65" s="585"/>
      <c r="P65" s="578"/>
      <c r="Q65" s="579"/>
      <c r="R65" s="579"/>
      <c r="S65" s="580"/>
      <c r="T65" s="578"/>
      <c r="U65" s="579"/>
      <c r="V65" s="579"/>
      <c r="W65" s="580"/>
      <c r="X65" s="589" t="s">
        <v>890</v>
      </c>
      <c r="Y65" s="589"/>
      <c r="Z65" s="589"/>
      <c r="AA65" s="589"/>
      <c r="AB65" s="578"/>
      <c r="AC65" s="58" t="s">
        <v>738</v>
      </c>
      <c r="AD65" s="578" t="s">
        <v>883</v>
      </c>
      <c r="AE65" s="579"/>
      <c r="AF65" s="579"/>
      <c r="AG65" s="580"/>
      <c r="AH65" s="579" t="s">
        <v>891</v>
      </c>
      <c r="AI65" s="579"/>
      <c r="AJ65" s="580"/>
      <c r="AK65" s="578" t="s">
        <v>969</v>
      </c>
      <c r="AL65" s="579"/>
      <c r="AM65" s="580"/>
      <c r="AN65" s="589" t="s">
        <v>929</v>
      </c>
      <c r="AO65" s="589"/>
      <c r="AP65" s="589"/>
      <c r="AQ65" s="589"/>
      <c r="AR65" s="578" t="s">
        <v>970</v>
      </c>
      <c r="AS65" s="579"/>
      <c r="AT65" s="579"/>
      <c r="AU65" s="579"/>
      <c r="AV65" s="590"/>
    </row>
    <row r="66" spans="1:48" ht="67.5" customHeight="1" thickBot="1">
      <c r="A66" s="396"/>
      <c r="B66" s="562"/>
      <c r="C66" s="563"/>
      <c r="D66" s="563"/>
      <c r="E66" s="564"/>
      <c r="F66" s="586"/>
      <c r="G66" s="587"/>
      <c r="H66" s="587"/>
      <c r="I66" s="588"/>
      <c r="J66" s="569"/>
      <c r="K66" s="529" t="s">
        <v>942</v>
      </c>
      <c r="L66" s="530"/>
      <c r="M66" s="530"/>
      <c r="N66" s="530"/>
      <c r="O66" s="531"/>
      <c r="P66" s="553"/>
      <c r="Q66" s="554"/>
      <c r="R66" s="554"/>
      <c r="S66" s="573"/>
      <c r="T66" s="565" t="s">
        <v>977</v>
      </c>
      <c r="U66" s="566"/>
      <c r="V66" s="566"/>
      <c r="W66" s="567"/>
      <c r="X66" s="529" t="s">
        <v>204</v>
      </c>
      <c r="Y66" s="530"/>
      <c r="Z66" s="530"/>
      <c r="AA66" s="530"/>
      <c r="AB66" s="530"/>
      <c r="AC66" s="58" t="s">
        <v>978</v>
      </c>
      <c r="AD66" s="578" t="s">
        <v>883</v>
      </c>
      <c r="AE66" s="579"/>
      <c r="AF66" s="579"/>
      <c r="AG66" s="580"/>
      <c r="AH66" s="553" t="s">
        <v>979</v>
      </c>
      <c r="AI66" s="554"/>
      <c r="AJ66" s="573"/>
      <c r="AK66" s="581" t="s">
        <v>980</v>
      </c>
      <c r="AL66" s="582"/>
      <c r="AM66" s="583"/>
      <c r="AN66" s="553" t="s">
        <v>981</v>
      </c>
      <c r="AO66" s="554"/>
      <c r="AP66" s="554"/>
      <c r="AQ66" s="573"/>
      <c r="AR66" s="553" t="s">
        <v>897</v>
      </c>
      <c r="AS66" s="554"/>
      <c r="AT66" s="554"/>
      <c r="AU66" s="554"/>
      <c r="AV66" s="555"/>
    </row>
    <row r="67" spans="1:48" ht="62.25" customHeight="1">
      <c r="A67" s="396"/>
      <c r="B67" s="562"/>
      <c r="C67" s="563"/>
      <c r="D67" s="563"/>
      <c r="E67" s="564"/>
      <c r="F67" s="586"/>
      <c r="G67" s="587"/>
      <c r="H67" s="587"/>
      <c r="I67" s="588"/>
      <c r="J67" s="568"/>
      <c r="K67" s="570"/>
      <c r="L67" s="571"/>
      <c r="M67" s="571"/>
      <c r="N67" s="571"/>
      <c r="O67" s="572"/>
      <c r="P67" s="574" t="s">
        <v>898</v>
      </c>
      <c r="Q67" s="574"/>
      <c r="R67" s="574"/>
      <c r="S67" s="574"/>
      <c r="T67" s="574" t="s">
        <v>899</v>
      </c>
      <c r="U67" s="574"/>
      <c r="V67" s="574"/>
      <c r="W67" s="574"/>
      <c r="X67" s="575" t="s">
        <v>890</v>
      </c>
      <c r="Y67" s="576"/>
      <c r="Z67" s="576"/>
      <c r="AA67" s="576"/>
      <c r="AB67" s="576"/>
      <c r="AC67" s="58" t="s">
        <v>738</v>
      </c>
      <c r="AD67" s="575" t="s">
        <v>982</v>
      </c>
      <c r="AE67" s="576"/>
      <c r="AF67" s="576"/>
      <c r="AG67" s="577"/>
      <c r="AH67" s="575" t="s">
        <v>891</v>
      </c>
      <c r="AI67" s="576"/>
      <c r="AJ67" s="577"/>
      <c r="AK67" s="575" t="s">
        <v>969</v>
      </c>
      <c r="AL67" s="576"/>
      <c r="AM67" s="577"/>
      <c r="AN67" s="574" t="s">
        <v>817</v>
      </c>
      <c r="AO67" s="574"/>
      <c r="AP67" s="574"/>
      <c r="AQ67" s="574"/>
      <c r="AR67" s="574" t="s">
        <v>900</v>
      </c>
      <c r="AS67" s="574"/>
      <c r="AT67" s="574"/>
      <c r="AU67" s="574"/>
      <c r="AV67" s="584"/>
    </row>
    <row r="68" spans="1:48" ht="62.25" customHeight="1" thickBot="1">
      <c r="A68" s="397"/>
      <c r="B68" s="565"/>
      <c r="C68" s="566"/>
      <c r="D68" s="566"/>
      <c r="E68" s="567"/>
      <c r="F68" s="553"/>
      <c r="G68" s="554"/>
      <c r="H68" s="554"/>
      <c r="I68" s="573"/>
      <c r="J68" s="569"/>
      <c r="K68" s="553"/>
      <c r="L68" s="554"/>
      <c r="M68" s="554"/>
      <c r="N68" s="554"/>
      <c r="O68" s="573"/>
      <c r="P68" s="553" t="s">
        <v>901</v>
      </c>
      <c r="Q68" s="554"/>
      <c r="R68" s="554"/>
      <c r="S68" s="573"/>
      <c r="T68" s="553" t="s">
        <v>902</v>
      </c>
      <c r="U68" s="554"/>
      <c r="V68" s="554"/>
      <c r="W68" s="573"/>
      <c r="X68" s="553" t="s">
        <v>903</v>
      </c>
      <c r="Y68" s="554"/>
      <c r="Z68" s="554"/>
      <c r="AA68" s="554"/>
      <c r="AB68" s="554"/>
      <c r="AC68" s="58"/>
      <c r="AD68" s="553" t="s">
        <v>883</v>
      </c>
      <c r="AE68" s="554"/>
      <c r="AF68" s="554"/>
      <c r="AG68" s="573"/>
      <c r="AH68" s="553" t="s">
        <v>789</v>
      </c>
      <c r="AI68" s="554"/>
      <c r="AJ68" s="573"/>
      <c r="AK68" s="581">
        <v>1</v>
      </c>
      <c r="AL68" s="582"/>
      <c r="AM68" s="583"/>
      <c r="AN68" s="553" t="s">
        <v>775</v>
      </c>
      <c r="AO68" s="554"/>
      <c r="AP68" s="554"/>
      <c r="AQ68" s="573"/>
      <c r="AR68" s="553" t="s">
        <v>897</v>
      </c>
      <c r="AS68" s="554"/>
      <c r="AT68" s="554"/>
      <c r="AU68" s="554"/>
      <c r="AV68" s="555"/>
    </row>
    <row r="69" spans="1:48" ht="94.5" customHeight="1" thickBot="1">
      <c r="A69" s="64"/>
      <c r="B69" s="196"/>
      <c r="C69" s="141"/>
      <c r="D69" s="141"/>
      <c r="E69" s="197"/>
      <c r="F69" s="556" t="s">
        <v>983</v>
      </c>
      <c r="G69" s="557"/>
      <c r="H69" s="557"/>
      <c r="I69" s="558"/>
      <c r="J69" s="56"/>
      <c r="K69" s="375" t="s">
        <v>984</v>
      </c>
      <c r="L69" s="375"/>
      <c r="M69" s="375"/>
      <c r="N69" s="375"/>
      <c r="O69" s="375"/>
      <c r="P69" s="193"/>
      <c r="Q69" s="194"/>
      <c r="R69" s="194"/>
      <c r="S69" s="195"/>
      <c r="T69" s="375" t="s">
        <v>985</v>
      </c>
      <c r="U69" s="375"/>
      <c r="V69" s="375"/>
      <c r="W69" s="375"/>
      <c r="X69" s="375" t="s">
        <v>986</v>
      </c>
      <c r="Y69" s="375"/>
      <c r="Z69" s="375"/>
      <c r="AA69" s="375"/>
      <c r="AB69" s="535"/>
      <c r="AC69" s="58"/>
      <c r="AD69" s="535" t="s">
        <v>883</v>
      </c>
      <c r="AE69" s="536"/>
      <c r="AF69" s="536"/>
      <c r="AG69" s="537"/>
      <c r="AH69" s="375" t="s">
        <v>987</v>
      </c>
      <c r="AI69" s="375"/>
      <c r="AJ69" s="375"/>
      <c r="AK69" s="615">
        <v>1</v>
      </c>
      <c r="AL69" s="616"/>
      <c r="AM69" s="617"/>
      <c r="AN69" s="388" t="s">
        <v>988</v>
      </c>
      <c r="AO69" s="388"/>
      <c r="AP69" s="388"/>
      <c r="AQ69" s="388"/>
      <c r="AR69" s="375" t="s">
        <v>989</v>
      </c>
      <c r="AS69" s="375"/>
      <c r="AT69" s="375"/>
      <c r="AU69" s="375"/>
      <c r="AV69" s="750"/>
    </row>
    <row r="70" spans="1:48" ht="62.25" customHeight="1" thickBot="1">
      <c r="A70" s="64"/>
      <c r="B70" s="196"/>
      <c r="C70" s="141"/>
      <c r="D70" s="141"/>
      <c r="E70" s="197"/>
      <c r="F70" s="538"/>
      <c r="G70" s="539"/>
      <c r="H70" s="539"/>
      <c r="I70" s="540"/>
      <c r="J70" s="189"/>
      <c r="K70" s="190"/>
      <c r="L70" s="191"/>
      <c r="M70" s="191"/>
      <c r="N70" s="191"/>
      <c r="O70" s="192"/>
      <c r="P70" s="515" t="s">
        <v>990</v>
      </c>
      <c r="Q70" s="515"/>
      <c r="R70" s="515"/>
      <c r="S70" s="515"/>
      <c r="T70" s="517" t="s">
        <v>991</v>
      </c>
      <c r="U70" s="541"/>
      <c r="V70" s="541"/>
      <c r="W70" s="542"/>
      <c r="X70" s="515" t="s">
        <v>992</v>
      </c>
      <c r="Y70" s="515"/>
      <c r="Z70" s="515"/>
      <c r="AA70" s="515"/>
      <c r="AB70" s="517"/>
      <c r="AC70" s="55"/>
      <c r="AD70" s="535" t="s">
        <v>883</v>
      </c>
      <c r="AE70" s="536"/>
      <c r="AF70" s="536"/>
      <c r="AG70" s="537"/>
      <c r="AH70" s="374" t="s">
        <v>993</v>
      </c>
      <c r="AI70" s="374"/>
      <c r="AJ70" s="374"/>
      <c r="AK70" s="549" t="s">
        <v>994</v>
      </c>
      <c r="AL70" s="550"/>
      <c r="AM70" s="551"/>
      <c r="AN70" s="515" t="s">
        <v>995</v>
      </c>
      <c r="AO70" s="515"/>
      <c r="AP70" s="515"/>
      <c r="AQ70" s="515"/>
      <c r="AR70" s="515" t="s">
        <v>996</v>
      </c>
      <c r="AS70" s="515"/>
      <c r="AT70" s="515"/>
      <c r="AU70" s="515"/>
      <c r="AV70" s="518"/>
    </row>
    <row r="71" spans="1:48" ht="74.25" customHeight="1" thickBot="1">
      <c r="A71" s="440">
        <v>13</v>
      </c>
      <c r="B71" s="526" t="s">
        <v>997</v>
      </c>
      <c r="C71" s="527"/>
      <c r="D71" s="527"/>
      <c r="E71" s="528"/>
      <c r="F71" s="556" t="s">
        <v>998</v>
      </c>
      <c r="G71" s="557"/>
      <c r="H71" s="557"/>
      <c r="I71" s="558"/>
      <c r="J71" s="16"/>
      <c r="K71" s="374" t="s">
        <v>999</v>
      </c>
      <c r="L71" s="374"/>
      <c r="M71" s="374"/>
      <c r="N71" s="374"/>
      <c r="O71" s="374"/>
      <c r="P71" s="374"/>
      <c r="Q71" s="374"/>
      <c r="R71" s="374"/>
      <c r="S71" s="374"/>
      <c r="T71" s="374" t="s">
        <v>1000</v>
      </c>
      <c r="U71" s="374"/>
      <c r="V71" s="374"/>
      <c r="W71" s="374"/>
      <c r="X71" s="374" t="s">
        <v>1001</v>
      </c>
      <c r="Y71" s="374"/>
      <c r="Z71" s="374"/>
      <c r="AA71" s="374"/>
      <c r="AB71" s="538"/>
      <c r="AC71" s="6"/>
      <c r="AD71" s="535" t="s">
        <v>883</v>
      </c>
      <c r="AE71" s="536"/>
      <c r="AF71" s="536"/>
      <c r="AG71" s="537"/>
      <c r="AH71" s="374" t="s">
        <v>987</v>
      </c>
      <c r="AI71" s="374"/>
      <c r="AJ71" s="374"/>
      <c r="AK71" s="549">
        <v>1</v>
      </c>
      <c r="AL71" s="550"/>
      <c r="AM71" s="551"/>
      <c r="AN71" s="374" t="s">
        <v>923</v>
      </c>
      <c r="AO71" s="374"/>
      <c r="AP71" s="374"/>
      <c r="AQ71" s="374"/>
      <c r="AR71" s="374" t="s">
        <v>1002</v>
      </c>
      <c r="AS71" s="374"/>
      <c r="AT71" s="374"/>
      <c r="AU71" s="374"/>
      <c r="AV71" s="516"/>
    </row>
    <row r="72" spans="1:48" ht="74.25" customHeight="1" thickBot="1">
      <c r="A72" s="441"/>
      <c r="B72" s="529"/>
      <c r="C72" s="530"/>
      <c r="D72" s="530"/>
      <c r="E72" s="531"/>
      <c r="F72" s="538"/>
      <c r="G72" s="539"/>
      <c r="H72" s="539"/>
      <c r="I72" s="540"/>
      <c r="J72" s="148"/>
      <c r="K72" s="517"/>
      <c r="L72" s="541"/>
      <c r="M72" s="541"/>
      <c r="N72" s="541"/>
      <c r="O72" s="542"/>
      <c r="P72" s="515" t="s">
        <v>1003</v>
      </c>
      <c r="Q72" s="515"/>
      <c r="R72" s="515"/>
      <c r="S72" s="515"/>
      <c r="T72" s="517" t="s">
        <v>1004</v>
      </c>
      <c r="U72" s="541"/>
      <c r="V72" s="541"/>
      <c r="W72" s="542"/>
      <c r="X72" s="515" t="s">
        <v>1005</v>
      </c>
      <c r="Y72" s="515"/>
      <c r="Z72" s="515"/>
      <c r="AA72" s="515"/>
      <c r="AB72" s="517"/>
      <c r="AC72" s="6"/>
      <c r="AD72" s="515" t="s">
        <v>883</v>
      </c>
      <c r="AE72" s="515"/>
      <c r="AF72" s="515"/>
      <c r="AG72" s="515"/>
      <c r="AH72" s="515" t="s">
        <v>987</v>
      </c>
      <c r="AI72" s="515"/>
      <c r="AJ72" s="515"/>
      <c r="AK72" s="549">
        <v>1</v>
      </c>
      <c r="AL72" s="550"/>
      <c r="AM72" s="551"/>
      <c r="AN72" s="515" t="s">
        <v>923</v>
      </c>
      <c r="AO72" s="515"/>
      <c r="AP72" s="515"/>
      <c r="AQ72" s="515"/>
      <c r="AR72" s="515" t="s">
        <v>1006</v>
      </c>
      <c r="AS72" s="515"/>
      <c r="AT72" s="515"/>
      <c r="AU72" s="515"/>
      <c r="AV72" s="518"/>
    </row>
    <row r="73" spans="1:48" ht="64.5" customHeight="1" thickBot="1">
      <c r="A73" s="442">
        <v>14</v>
      </c>
      <c r="B73" s="523" t="s">
        <v>1007</v>
      </c>
      <c r="C73" s="524"/>
      <c r="D73" s="524"/>
      <c r="E73" s="525"/>
      <c r="F73" s="532" t="s">
        <v>1008</v>
      </c>
      <c r="G73" s="533"/>
      <c r="H73" s="533"/>
      <c r="I73" s="534"/>
      <c r="J73" s="148"/>
      <c r="K73" s="515" t="s">
        <v>1009</v>
      </c>
      <c r="L73" s="515"/>
      <c r="M73" s="515"/>
      <c r="N73" s="515"/>
      <c r="O73" s="515"/>
      <c r="P73" s="515"/>
      <c r="Q73" s="515"/>
      <c r="R73" s="515"/>
      <c r="S73" s="515"/>
      <c r="T73" s="515" t="s">
        <v>1010</v>
      </c>
      <c r="U73" s="515"/>
      <c r="V73" s="515"/>
      <c r="W73" s="515"/>
      <c r="X73" s="515" t="s">
        <v>1011</v>
      </c>
      <c r="Y73" s="515"/>
      <c r="Z73" s="515"/>
      <c r="AA73" s="515"/>
      <c r="AB73" s="517"/>
      <c r="AC73" s="6"/>
      <c r="AD73" s="515" t="s">
        <v>883</v>
      </c>
      <c r="AE73" s="515"/>
      <c r="AF73" s="515"/>
      <c r="AG73" s="515"/>
      <c r="AH73" s="515" t="s">
        <v>987</v>
      </c>
      <c r="AI73" s="515"/>
      <c r="AJ73" s="515"/>
      <c r="AK73" s="549">
        <v>1</v>
      </c>
      <c r="AL73" s="550"/>
      <c r="AM73" s="551"/>
      <c r="AN73" s="515" t="s">
        <v>1012</v>
      </c>
      <c r="AO73" s="515"/>
      <c r="AP73" s="515"/>
      <c r="AQ73" s="515"/>
      <c r="AR73" s="515" t="s">
        <v>1013</v>
      </c>
      <c r="AS73" s="515"/>
      <c r="AT73" s="515"/>
      <c r="AU73" s="515"/>
      <c r="AV73" s="518"/>
    </row>
    <row r="74" spans="1:48" ht="64.5" customHeight="1" thickBot="1">
      <c r="A74" s="441"/>
      <c r="B74" s="529"/>
      <c r="C74" s="530"/>
      <c r="D74" s="530"/>
      <c r="E74" s="531"/>
      <c r="F74" s="538"/>
      <c r="G74" s="539"/>
      <c r="H74" s="539"/>
      <c r="I74" s="540"/>
      <c r="J74" s="21"/>
      <c r="K74" s="517"/>
      <c r="L74" s="541"/>
      <c r="M74" s="541"/>
      <c r="N74" s="541"/>
      <c r="O74" s="542"/>
      <c r="P74" s="515" t="s">
        <v>1014</v>
      </c>
      <c r="Q74" s="515"/>
      <c r="R74" s="515"/>
      <c r="S74" s="515"/>
      <c r="T74" s="543" t="s">
        <v>1015</v>
      </c>
      <c r="U74" s="544"/>
      <c r="V74" s="544"/>
      <c r="W74" s="545"/>
      <c r="X74" s="515" t="s">
        <v>1016</v>
      </c>
      <c r="Y74" s="515"/>
      <c r="Z74" s="515"/>
      <c r="AA74" s="515"/>
      <c r="AB74" s="517"/>
      <c r="AC74" s="6"/>
      <c r="AD74" s="515" t="s">
        <v>883</v>
      </c>
      <c r="AE74" s="515"/>
      <c r="AF74" s="515"/>
      <c r="AG74" s="515"/>
      <c r="AH74" s="515" t="s">
        <v>987</v>
      </c>
      <c r="AI74" s="515"/>
      <c r="AJ74" s="515"/>
      <c r="AK74" s="549">
        <v>1</v>
      </c>
      <c r="AL74" s="550"/>
      <c r="AM74" s="551"/>
      <c r="AN74" s="515" t="s">
        <v>923</v>
      </c>
      <c r="AO74" s="515"/>
      <c r="AP74" s="515"/>
      <c r="AQ74" s="515"/>
      <c r="AR74" s="517" t="s">
        <v>1017</v>
      </c>
      <c r="AS74" s="541"/>
      <c r="AT74" s="541"/>
      <c r="AU74" s="541"/>
      <c r="AV74" s="552"/>
    </row>
    <row r="75" spans="1:48" ht="64.5" customHeight="1" thickBot="1">
      <c r="A75" s="442">
        <v>15</v>
      </c>
      <c r="B75" s="523" t="s">
        <v>67</v>
      </c>
      <c r="C75" s="524"/>
      <c r="D75" s="524"/>
      <c r="E75" s="525"/>
      <c r="F75" s="532" t="s">
        <v>1018</v>
      </c>
      <c r="G75" s="533"/>
      <c r="H75" s="533"/>
      <c r="I75" s="534"/>
      <c r="J75" s="148"/>
      <c r="K75" s="515" t="s">
        <v>1019</v>
      </c>
      <c r="L75" s="515"/>
      <c r="M75" s="515"/>
      <c r="N75" s="515"/>
      <c r="O75" s="515"/>
      <c r="P75" s="164"/>
      <c r="Q75" s="165"/>
      <c r="R75" s="165"/>
      <c r="S75" s="166"/>
      <c r="T75" s="515" t="s">
        <v>1020</v>
      </c>
      <c r="U75" s="515"/>
      <c r="V75" s="515"/>
      <c r="W75" s="515"/>
      <c r="X75" s="515" t="s">
        <v>1021</v>
      </c>
      <c r="Y75" s="515"/>
      <c r="Z75" s="515"/>
      <c r="AA75" s="515"/>
      <c r="AB75" s="517"/>
      <c r="AC75" s="6" t="s">
        <v>738</v>
      </c>
      <c r="AD75" s="515" t="s">
        <v>1022</v>
      </c>
      <c r="AE75" s="515"/>
      <c r="AF75" s="515"/>
      <c r="AG75" s="515"/>
      <c r="AH75" s="515" t="s">
        <v>1023</v>
      </c>
      <c r="AI75" s="515"/>
      <c r="AJ75" s="515"/>
      <c r="AK75" s="515" t="s">
        <v>1024</v>
      </c>
      <c r="AL75" s="515"/>
      <c r="AM75" s="515"/>
      <c r="AN75" s="515" t="s">
        <v>1025</v>
      </c>
      <c r="AO75" s="515"/>
      <c r="AP75" s="515"/>
      <c r="AQ75" s="515"/>
      <c r="AR75" s="515" t="s">
        <v>1026</v>
      </c>
      <c r="AS75" s="515"/>
      <c r="AT75" s="515"/>
      <c r="AU75" s="515"/>
      <c r="AV75" s="518"/>
    </row>
    <row r="76" spans="1:48" ht="64.5" customHeight="1" thickBot="1">
      <c r="A76" s="440"/>
      <c r="B76" s="526"/>
      <c r="C76" s="527"/>
      <c r="D76" s="527"/>
      <c r="E76" s="528"/>
      <c r="F76" s="535"/>
      <c r="G76" s="536"/>
      <c r="H76" s="536"/>
      <c r="I76" s="537"/>
      <c r="J76" s="163"/>
      <c r="K76" s="519"/>
      <c r="L76" s="520"/>
      <c r="M76" s="520"/>
      <c r="N76" s="520"/>
      <c r="O76" s="521"/>
      <c r="P76" s="492" t="s">
        <v>1027</v>
      </c>
      <c r="Q76" s="493"/>
      <c r="R76" s="493"/>
      <c r="S76" s="494"/>
      <c r="T76" s="519" t="s">
        <v>1028</v>
      </c>
      <c r="U76" s="520"/>
      <c r="V76" s="520"/>
      <c r="W76" s="521"/>
      <c r="X76" s="388" t="s">
        <v>1029</v>
      </c>
      <c r="Y76" s="388"/>
      <c r="Z76" s="388"/>
      <c r="AA76" s="388"/>
      <c r="AB76" s="519"/>
      <c r="AC76" s="6"/>
      <c r="AD76" s="388" t="s">
        <v>883</v>
      </c>
      <c r="AE76" s="388"/>
      <c r="AF76" s="388"/>
      <c r="AG76" s="388"/>
      <c r="AH76" s="388" t="s">
        <v>1023</v>
      </c>
      <c r="AI76" s="388"/>
      <c r="AJ76" s="388"/>
      <c r="AK76" s="515" t="s">
        <v>1024</v>
      </c>
      <c r="AL76" s="515"/>
      <c r="AM76" s="515"/>
      <c r="AN76" s="388" t="s">
        <v>1025</v>
      </c>
      <c r="AO76" s="388"/>
      <c r="AP76" s="388"/>
      <c r="AQ76" s="388"/>
      <c r="AR76" s="388" t="s">
        <v>1030</v>
      </c>
      <c r="AS76" s="388"/>
      <c r="AT76" s="388"/>
      <c r="AU76" s="388"/>
      <c r="AV76" s="522"/>
    </row>
    <row r="77" spans="1:48" ht="64.5" customHeight="1" thickBot="1">
      <c r="A77" s="440"/>
      <c r="B77" s="526"/>
      <c r="C77" s="527"/>
      <c r="D77" s="527"/>
      <c r="E77" s="528"/>
      <c r="F77" s="546" t="s">
        <v>1031</v>
      </c>
      <c r="G77" s="547"/>
      <c r="H77" s="547"/>
      <c r="I77" s="548"/>
      <c r="J77" s="167"/>
      <c r="K77" s="374" t="s">
        <v>1032</v>
      </c>
      <c r="L77" s="374"/>
      <c r="M77" s="374"/>
      <c r="N77" s="374"/>
      <c r="O77" s="374"/>
      <c r="P77" s="168"/>
      <c r="Q77" s="169"/>
      <c r="R77" s="169"/>
      <c r="S77" s="170"/>
      <c r="T77" s="374" t="s">
        <v>1020</v>
      </c>
      <c r="U77" s="374"/>
      <c r="V77" s="374"/>
      <c r="W77" s="374"/>
      <c r="X77" s="374" t="s">
        <v>1033</v>
      </c>
      <c r="Y77" s="374"/>
      <c r="Z77" s="374"/>
      <c r="AA77" s="374"/>
      <c r="AB77" s="538"/>
      <c r="AC77" s="6" t="s">
        <v>738</v>
      </c>
      <c r="AD77" s="374" t="s">
        <v>1034</v>
      </c>
      <c r="AE77" s="374"/>
      <c r="AF77" s="374"/>
      <c r="AG77" s="374"/>
      <c r="AH77" s="374" t="s">
        <v>1035</v>
      </c>
      <c r="AI77" s="374"/>
      <c r="AJ77" s="374"/>
      <c r="AK77" s="515" t="s">
        <v>1024</v>
      </c>
      <c r="AL77" s="515"/>
      <c r="AM77" s="515"/>
      <c r="AN77" s="374" t="s">
        <v>1025</v>
      </c>
      <c r="AO77" s="374"/>
      <c r="AP77" s="374"/>
      <c r="AQ77" s="374"/>
      <c r="AR77" s="374" t="s">
        <v>1036</v>
      </c>
      <c r="AS77" s="374"/>
      <c r="AT77" s="374"/>
      <c r="AU77" s="374"/>
      <c r="AV77" s="516"/>
    </row>
    <row r="78" spans="1:48" ht="64.5" customHeight="1" thickBot="1">
      <c r="A78" s="441"/>
      <c r="B78" s="529"/>
      <c r="C78" s="530"/>
      <c r="D78" s="530"/>
      <c r="E78" s="531"/>
      <c r="F78" s="538"/>
      <c r="G78" s="539"/>
      <c r="H78" s="539"/>
      <c r="I78" s="540"/>
      <c r="J78" s="148"/>
      <c r="K78" s="149"/>
      <c r="L78" s="150"/>
      <c r="M78" s="150"/>
      <c r="N78" s="150"/>
      <c r="O78" s="151"/>
      <c r="P78" s="394" t="s">
        <v>1027</v>
      </c>
      <c r="Q78" s="394"/>
      <c r="R78" s="394"/>
      <c r="S78" s="394"/>
      <c r="T78" s="149"/>
      <c r="U78" s="150"/>
      <c r="V78" s="150"/>
      <c r="W78" s="151"/>
      <c r="X78" s="515" t="s">
        <v>1029</v>
      </c>
      <c r="Y78" s="515"/>
      <c r="Z78" s="515"/>
      <c r="AA78" s="515"/>
      <c r="AB78" s="517"/>
      <c r="AC78" s="6"/>
      <c r="AD78" s="394" t="s">
        <v>194</v>
      </c>
      <c r="AE78" s="394"/>
      <c r="AF78" s="394"/>
      <c r="AG78" s="394"/>
      <c r="AH78" s="515" t="s">
        <v>1023</v>
      </c>
      <c r="AI78" s="515"/>
      <c r="AJ78" s="515"/>
      <c r="AK78" s="515" t="s">
        <v>1024</v>
      </c>
      <c r="AL78" s="515"/>
      <c r="AM78" s="515"/>
      <c r="AN78" s="515" t="s">
        <v>1025</v>
      </c>
      <c r="AO78" s="515"/>
      <c r="AP78" s="515"/>
      <c r="AQ78" s="515"/>
      <c r="AR78" s="515" t="s">
        <v>1030</v>
      </c>
      <c r="AS78" s="515"/>
      <c r="AT78" s="515"/>
      <c r="AU78" s="515"/>
      <c r="AV78" s="518"/>
    </row>
    <row r="79" spans="1:48" ht="64.5" customHeight="1" thickBot="1">
      <c r="A79" s="503">
        <v>16</v>
      </c>
      <c r="B79" s="505" t="s">
        <v>1037</v>
      </c>
      <c r="C79" s="505"/>
      <c r="D79" s="505"/>
      <c r="E79" s="506"/>
      <c r="F79" s="509" t="s">
        <v>983</v>
      </c>
      <c r="G79" s="510"/>
      <c r="H79" s="510"/>
      <c r="I79" s="511"/>
      <c r="J79" s="409" t="s">
        <v>117</v>
      </c>
      <c r="K79" s="482" t="s">
        <v>1038</v>
      </c>
      <c r="L79" s="483"/>
      <c r="M79" s="483"/>
      <c r="N79" s="483"/>
      <c r="O79" s="496"/>
      <c r="P79" s="482"/>
      <c r="Q79" s="483"/>
      <c r="R79" s="483"/>
      <c r="S79" s="496"/>
      <c r="T79" s="482" t="s">
        <v>1039</v>
      </c>
      <c r="U79" s="483"/>
      <c r="V79" s="483"/>
      <c r="W79" s="496"/>
      <c r="X79" s="497" t="s">
        <v>1040</v>
      </c>
      <c r="Y79" s="498"/>
      <c r="Z79" s="498"/>
      <c r="AA79" s="498"/>
      <c r="AB79" s="498"/>
      <c r="AC79" s="46" t="s">
        <v>738</v>
      </c>
      <c r="AD79" s="499" t="s">
        <v>883</v>
      </c>
      <c r="AE79" s="499"/>
      <c r="AF79" s="499"/>
      <c r="AG79" s="499"/>
      <c r="AH79" s="483" t="s">
        <v>987</v>
      </c>
      <c r="AI79" s="483"/>
      <c r="AJ79" s="496"/>
      <c r="AK79" s="500">
        <v>1</v>
      </c>
      <c r="AL79" s="501"/>
      <c r="AM79" s="502"/>
      <c r="AN79" s="482" t="s">
        <v>704</v>
      </c>
      <c r="AO79" s="483"/>
      <c r="AP79" s="483"/>
      <c r="AQ79" s="496"/>
      <c r="AR79" s="482" t="s">
        <v>1026</v>
      </c>
      <c r="AS79" s="483"/>
      <c r="AT79" s="483"/>
      <c r="AU79" s="483"/>
      <c r="AV79" s="484"/>
    </row>
    <row r="80" spans="1:48" ht="64.5" customHeight="1">
      <c r="A80" s="503"/>
      <c r="B80" s="505"/>
      <c r="C80" s="505"/>
      <c r="D80" s="505"/>
      <c r="E80" s="506"/>
      <c r="F80" s="512"/>
      <c r="G80" s="513"/>
      <c r="H80" s="513"/>
      <c r="I80" s="514"/>
      <c r="J80" s="399"/>
      <c r="K80" s="485"/>
      <c r="L80" s="486"/>
      <c r="M80" s="486"/>
      <c r="N80" s="486"/>
      <c r="O80" s="487"/>
      <c r="P80" s="488" t="s">
        <v>1041</v>
      </c>
      <c r="Q80" s="488"/>
      <c r="R80" s="488"/>
      <c r="S80" s="488"/>
      <c r="T80" s="485" t="s">
        <v>1042</v>
      </c>
      <c r="U80" s="486"/>
      <c r="V80" s="486"/>
      <c r="W80" s="487"/>
      <c r="X80" s="485" t="s">
        <v>1043</v>
      </c>
      <c r="Y80" s="486"/>
      <c r="Z80" s="486"/>
      <c r="AA80" s="486"/>
      <c r="AB80" s="486"/>
      <c r="AC80" s="46"/>
      <c r="AD80" s="488" t="s">
        <v>194</v>
      </c>
      <c r="AE80" s="488"/>
      <c r="AF80" s="488"/>
      <c r="AG80" s="488"/>
      <c r="AH80" s="485" t="s">
        <v>987</v>
      </c>
      <c r="AI80" s="486"/>
      <c r="AJ80" s="487"/>
      <c r="AK80" s="489">
        <v>1</v>
      </c>
      <c r="AL80" s="490"/>
      <c r="AM80" s="491"/>
      <c r="AN80" s="492" t="s">
        <v>754</v>
      </c>
      <c r="AO80" s="493"/>
      <c r="AP80" s="493"/>
      <c r="AQ80" s="494"/>
      <c r="AR80" s="485" t="s">
        <v>1026</v>
      </c>
      <c r="AS80" s="486"/>
      <c r="AT80" s="486"/>
      <c r="AU80" s="486"/>
      <c r="AV80" s="495"/>
    </row>
    <row r="81" spans="1:48" ht="64.5" customHeight="1" thickBot="1">
      <c r="A81" s="503"/>
      <c r="B81" s="505"/>
      <c r="C81" s="505"/>
      <c r="D81" s="505"/>
      <c r="E81" s="506"/>
      <c r="F81" s="512"/>
      <c r="G81" s="513"/>
      <c r="H81" s="513"/>
      <c r="I81" s="514"/>
      <c r="J81" s="398"/>
      <c r="K81" s="471" t="s">
        <v>1044</v>
      </c>
      <c r="L81" s="472"/>
      <c r="M81" s="472"/>
      <c r="N81" s="472"/>
      <c r="O81" s="478"/>
      <c r="P81" s="471"/>
      <c r="Q81" s="472"/>
      <c r="R81" s="472"/>
      <c r="S81" s="478"/>
      <c r="T81" s="471" t="s">
        <v>1039</v>
      </c>
      <c r="U81" s="472"/>
      <c r="V81" s="472"/>
      <c r="W81" s="478"/>
      <c r="X81" s="471" t="s">
        <v>1045</v>
      </c>
      <c r="Y81" s="472"/>
      <c r="Z81" s="472"/>
      <c r="AA81" s="472"/>
      <c r="AB81" s="472"/>
      <c r="AC81" s="46"/>
      <c r="AD81" s="479" t="s">
        <v>883</v>
      </c>
      <c r="AE81" s="479"/>
      <c r="AF81" s="479"/>
      <c r="AG81" s="479"/>
      <c r="AH81" s="472" t="s">
        <v>1046</v>
      </c>
      <c r="AI81" s="472"/>
      <c r="AJ81" s="478"/>
      <c r="AK81" s="471" t="s">
        <v>1047</v>
      </c>
      <c r="AL81" s="472"/>
      <c r="AM81" s="478"/>
      <c r="AN81" s="471" t="s">
        <v>754</v>
      </c>
      <c r="AO81" s="472"/>
      <c r="AP81" s="472"/>
      <c r="AQ81" s="478"/>
      <c r="AR81" s="471" t="s">
        <v>1048</v>
      </c>
      <c r="AS81" s="472"/>
      <c r="AT81" s="472"/>
      <c r="AU81" s="472"/>
      <c r="AV81" s="473"/>
    </row>
    <row r="82" spans="1:48" ht="64.5" customHeight="1" thickBot="1">
      <c r="A82" s="504"/>
      <c r="B82" s="507"/>
      <c r="C82" s="507"/>
      <c r="D82" s="507"/>
      <c r="E82" s="508"/>
      <c r="F82" s="474"/>
      <c r="G82" s="475"/>
      <c r="H82" s="475"/>
      <c r="I82" s="476"/>
      <c r="J82" s="386"/>
      <c r="K82" s="474"/>
      <c r="L82" s="475"/>
      <c r="M82" s="475"/>
      <c r="N82" s="475"/>
      <c r="O82" s="476"/>
      <c r="P82" s="428" t="s">
        <v>1049</v>
      </c>
      <c r="Q82" s="428"/>
      <c r="R82" s="428"/>
      <c r="S82" s="428"/>
      <c r="T82" s="474" t="s">
        <v>1050</v>
      </c>
      <c r="U82" s="475"/>
      <c r="V82" s="475"/>
      <c r="W82" s="476"/>
      <c r="X82" s="428" t="s">
        <v>1051</v>
      </c>
      <c r="Y82" s="428"/>
      <c r="Z82" s="428"/>
      <c r="AA82" s="428"/>
      <c r="AB82" s="474"/>
      <c r="AC82" s="46"/>
      <c r="AD82" s="428" t="s">
        <v>194</v>
      </c>
      <c r="AE82" s="428"/>
      <c r="AF82" s="428"/>
      <c r="AG82" s="428"/>
      <c r="AH82" s="475" t="s">
        <v>1046</v>
      </c>
      <c r="AI82" s="475"/>
      <c r="AJ82" s="476"/>
      <c r="AK82" s="474" t="s">
        <v>1047</v>
      </c>
      <c r="AL82" s="475"/>
      <c r="AM82" s="476"/>
      <c r="AN82" s="474" t="s">
        <v>1052</v>
      </c>
      <c r="AO82" s="475"/>
      <c r="AP82" s="475"/>
      <c r="AQ82" s="476"/>
      <c r="AR82" s="474" t="s">
        <v>1053</v>
      </c>
      <c r="AS82" s="475"/>
      <c r="AT82" s="475"/>
      <c r="AU82" s="475"/>
      <c r="AV82" s="477"/>
    </row>
    <row r="83" spans="1:48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</row>
    <row r="84" spans="1:48" ht="51" customHeight="1">
      <c r="A84" s="807"/>
      <c r="B84" s="470" t="s">
        <v>711</v>
      </c>
      <c r="C84" s="470"/>
      <c r="D84" s="470"/>
      <c r="E84" s="470"/>
      <c r="F84" s="470"/>
      <c r="G84" s="470"/>
      <c r="H84" s="470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</row>
    <row r="85" spans="1:48">
      <c r="A85" s="807"/>
      <c r="B85" s="228" t="s">
        <v>712</v>
      </c>
      <c r="C85" s="480" t="s">
        <v>713</v>
      </c>
      <c r="D85" s="480"/>
      <c r="E85" s="480"/>
      <c r="F85" s="480"/>
      <c r="G85" s="480"/>
      <c r="H85" s="480"/>
      <c r="I85" s="480"/>
      <c r="J85" s="480"/>
      <c r="K85" s="815"/>
      <c r="L85" s="815"/>
      <c r="M85" s="815"/>
      <c r="N85" s="815"/>
      <c r="O85" s="815"/>
      <c r="P85" s="815"/>
      <c r="Q85" s="815"/>
      <c r="R85" s="815"/>
      <c r="S85" s="815"/>
      <c r="T85" s="815"/>
      <c r="U85" s="813"/>
      <c r="V85" s="813"/>
      <c r="W85" s="813"/>
      <c r="X85" s="813"/>
      <c r="Y85" s="813"/>
      <c r="Z85" s="813"/>
      <c r="AA85" s="813"/>
      <c r="AB85" s="813"/>
      <c r="AC85" s="813"/>
      <c r="AD85" s="813"/>
      <c r="AE85" s="813"/>
      <c r="AF85" s="813"/>
      <c r="AG85" s="813"/>
      <c r="AH85" s="813"/>
      <c r="AI85" s="813"/>
      <c r="AJ85" s="813"/>
      <c r="AK85" s="813"/>
      <c r="AL85" s="813"/>
      <c r="AM85" s="813"/>
      <c r="AN85" s="813"/>
      <c r="AO85" s="813"/>
      <c r="AP85" s="813"/>
      <c r="AQ85" s="813"/>
      <c r="AR85" s="813"/>
      <c r="AS85" s="813"/>
      <c r="AT85" s="813"/>
      <c r="AU85" s="813"/>
      <c r="AV85" s="813"/>
    </row>
    <row r="86" spans="1:48">
      <c r="A86" s="807"/>
      <c r="B86" s="228" t="s">
        <v>117</v>
      </c>
      <c r="C86" s="808"/>
      <c r="D86" s="481" t="s">
        <v>714</v>
      </c>
      <c r="E86" s="816"/>
      <c r="F86" s="816"/>
      <c r="G86" s="816"/>
      <c r="H86" s="816"/>
      <c r="I86" s="816"/>
      <c r="J86" s="813"/>
      <c r="K86" s="813"/>
      <c r="L86" s="813"/>
      <c r="M86" s="813"/>
      <c r="N86" s="813"/>
      <c r="O86" s="813"/>
      <c r="P86" s="813"/>
      <c r="Q86" s="813"/>
      <c r="R86" s="813"/>
      <c r="S86" s="813"/>
      <c r="T86" s="813"/>
      <c r="U86" s="813"/>
      <c r="V86" s="813"/>
      <c r="W86" s="813"/>
      <c r="X86" s="813"/>
      <c r="Y86" s="813"/>
      <c r="Z86" s="813"/>
      <c r="AA86" s="813"/>
      <c r="AB86" s="813"/>
      <c r="AC86" s="813"/>
      <c r="AD86" s="813"/>
      <c r="AE86" s="813"/>
      <c r="AF86" s="813"/>
      <c r="AG86" s="813"/>
      <c r="AH86" s="813"/>
      <c r="AI86" s="813"/>
      <c r="AJ86" s="813"/>
      <c r="AK86" s="813"/>
      <c r="AL86" s="813"/>
      <c r="AM86" s="813"/>
      <c r="AN86" s="813"/>
      <c r="AO86" s="813"/>
      <c r="AP86" s="813"/>
      <c r="AQ86" s="813"/>
      <c r="AR86" s="813"/>
      <c r="AS86" s="813"/>
      <c r="AT86" s="813"/>
      <c r="AU86" s="813"/>
      <c r="AV86" s="813"/>
    </row>
    <row r="87" spans="1:48" ht="12.75" customHeight="1">
      <c r="A87" s="181"/>
      <c r="B87" s="466"/>
      <c r="C87" s="810"/>
      <c r="D87" s="810"/>
      <c r="E87" s="810"/>
      <c r="F87" s="810"/>
      <c r="G87" s="810"/>
      <c r="H87" s="810"/>
      <c r="I87" s="810"/>
      <c r="J87" s="810"/>
      <c r="K87" s="813"/>
      <c r="L87" s="813"/>
      <c r="M87" s="813"/>
      <c r="N87" s="813"/>
      <c r="O87" s="813"/>
      <c r="P87" s="813"/>
      <c r="Q87" s="813"/>
      <c r="R87" s="813"/>
      <c r="S87" s="813"/>
      <c r="T87" s="813"/>
      <c r="U87" s="813"/>
      <c r="V87" s="813"/>
      <c r="W87" s="813"/>
      <c r="X87" s="813"/>
      <c r="Y87" s="813"/>
      <c r="Z87" s="813"/>
      <c r="AA87" s="813"/>
      <c r="AB87" s="813"/>
      <c r="AC87" s="813"/>
      <c r="AD87" s="813"/>
      <c r="AE87" s="813"/>
      <c r="AF87" s="813"/>
      <c r="AG87" s="813"/>
      <c r="AH87" s="813"/>
      <c r="AI87" s="813"/>
      <c r="AJ87" s="813"/>
      <c r="AK87" s="813"/>
      <c r="AL87" s="813"/>
      <c r="AM87" s="813"/>
      <c r="AN87" s="813"/>
      <c r="AO87" s="813"/>
      <c r="AP87" s="813"/>
      <c r="AQ87" s="813"/>
      <c r="AR87" s="813"/>
      <c r="AS87" s="813"/>
      <c r="AT87" s="813"/>
      <c r="AU87" s="813"/>
      <c r="AV87" s="813"/>
    </row>
    <row r="89" spans="1:48" ht="22.5">
      <c r="A89" s="172"/>
      <c r="B89" s="172"/>
      <c r="C89" s="101"/>
      <c r="D89" s="101"/>
      <c r="E89" s="813"/>
      <c r="F89" s="813"/>
      <c r="G89" s="813"/>
      <c r="H89" s="813"/>
      <c r="I89" s="813"/>
      <c r="J89" s="813"/>
      <c r="K89" s="813"/>
      <c r="L89" s="813"/>
      <c r="M89" s="813"/>
      <c r="N89" s="813"/>
      <c r="O89" s="813"/>
      <c r="P89" s="813"/>
      <c r="Q89" s="813"/>
      <c r="R89" s="813"/>
      <c r="S89" s="813"/>
      <c r="T89" s="813"/>
      <c r="U89" s="813"/>
      <c r="V89" s="813"/>
      <c r="W89" s="813"/>
      <c r="X89" s="813"/>
      <c r="Y89" s="813"/>
      <c r="Z89" s="813"/>
      <c r="AA89" s="813"/>
      <c r="AB89" s="813"/>
      <c r="AC89" s="813"/>
      <c r="AD89" s="813"/>
      <c r="AE89" s="813"/>
      <c r="AF89" s="813"/>
      <c r="AG89" s="813"/>
      <c r="AH89" s="813"/>
      <c r="AI89" s="813"/>
      <c r="AJ89" s="813"/>
      <c r="AK89" s="813"/>
      <c r="AL89" s="813"/>
      <c r="AM89" s="813"/>
      <c r="AN89" s="813"/>
      <c r="AO89" s="813"/>
      <c r="AP89" s="813"/>
      <c r="AQ89" s="813"/>
      <c r="AR89" s="813"/>
      <c r="AS89" s="813"/>
      <c r="AT89" s="813"/>
      <c r="AU89" s="813"/>
      <c r="AV89" s="813"/>
    </row>
    <row r="90" spans="1:48" ht="12.75" customHeight="1">
      <c r="A90" s="813"/>
      <c r="B90" s="813"/>
      <c r="C90" s="813"/>
      <c r="D90" s="813"/>
      <c r="E90" s="813"/>
      <c r="F90" s="813"/>
      <c r="G90" s="813"/>
      <c r="H90" s="813"/>
      <c r="I90" s="813"/>
      <c r="J90" s="813"/>
      <c r="K90" s="813"/>
      <c r="L90" s="813"/>
      <c r="M90" s="813"/>
      <c r="N90" s="813"/>
      <c r="O90" s="813"/>
      <c r="P90" s="813"/>
      <c r="Q90" s="813"/>
      <c r="R90" s="813"/>
      <c r="S90" s="813"/>
      <c r="T90" s="813"/>
      <c r="U90" s="813"/>
      <c r="V90" s="813"/>
      <c r="W90" s="813"/>
      <c r="X90" s="813"/>
      <c r="Y90" s="813"/>
      <c r="Z90" s="813"/>
      <c r="AA90" s="813"/>
      <c r="AB90" s="813"/>
      <c r="AC90" s="813"/>
      <c r="AD90" s="813"/>
      <c r="AE90" s="813"/>
      <c r="AF90" s="813"/>
      <c r="AG90" s="813"/>
      <c r="AH90" s="813"/>
      <c r="AI90" s="813"/>
      <c r="AJ90" s="813"/>
      <c r="AK90" s="813"/>
      <c r="AL90" s="813"/>
      <c r="AM90" s="813"/>
      <c r="AN90" s="813"/>
      <c r="AO90" s="813"/>
      <c r="AP90" s="813"/>
      <c r="AQ90" s="813"/>
      <c r="AR90" s="813"/>
      <c r="AS90" s="813"/>
      <c r="AT90" s="813"/>
      <c r="AU90" s="813"/>
      <c r="AV90" s="813"/>
    </row>
  </sheetData>
  <sheetProtection formatCells="0" formatColumns="0" formatRows="0" insertColumns="0" insertRows="0" insertHyperlinks="0" deleteColumns="0" deleteRows="0" selectLockedCells="1" sort="0" autoFilter="0" pivotTables="0"/>
  <autoFilter ref="A1:AV82" xr:uid="{00000000-0001-0000-03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</autoFilter>
  <mergeCells count="739">
    <mergeCell ref="P27:S27"/>
    <mergeCell ref="F69:I70"/>
    <mergeCell ref="K69:O69"/>
    <mergeCell ref="T69:W69"/>
    <mergeCell ref="X69:AB69"/>
    <mergeCell ref="AD69:AG69"/>
    <mergeCell ref="AH69:AJ69"/>
    <mergeCell ref="AK69:AM69"/>
    <mergeCell ref="AN69:AQ69"/>
    <mergeCell ref="K53:O53"/>
    <mergeCell ref="P53:S53"/>
    <mergeCell ref="T53:W53"/>
    <mergeCell ref="X53:AB53"/>
    <mergeCell ref="AD53:AG53"/>
    <mergeCell ref="AH53:AJ53"/>
    <mergeCell ref="AK53:AM53"/>
    <mergeCell ref="AN53:AQ53"/>
    <mergeCell ref="AD27:AG27"/>
    <mergeCell ref="AH27:AJ27"/>
    <mergeCell ref="AK27:AM27"/>
    <mergeCell ref="AN27:AQ27"/>
    <mergeCell ref="AN28:AQ28"/>
    <mergeCell ref="P34:S34"/>
    <mergeCell ref="T34:W34"/>
    <mergeCell ref="AR69:AV69"/>
    <mergeCell ref="P70:S70"/>
    <mergeCell ref="T70:W70"/>
    <mergeCell ref="X70:AB70"/>
    <mergeCell ref="AD70:AG70"/>
    <mergeCell ref="AH70:AJ70"/>
    <mergeCell ref="AK70:AM70"/>
    <mergeCell ref="AN70:AQ70"/>
    <mergeCell ref="AR70:AV70"/>
    <mergeCell ref="AR53:AV53"/>
    <mergeCell ref="K52:O52"/>
    <mergeCell ref="P52:S52"/>
    <mergeCell ref="T52:W52"/>
    <mergeCell ref="X52:AB52"/>
    <mergeCell ref="AD52:AG52"/>
    <mergeCell ref="AH52:AJ52"/>
    <mergeCell ref="AK52:AM52"/>
    <mergeCell ref="AN52:AQ52"/>
    <mergeCell ref="AR52:AV52"/>
    <mergeCell ref="AN6:AQ8"/>
    <mergeCell ref="AR6:AV8"/>
    <mergeCell ref="A7:A8"/>
    <mergeCell ref="B7:E8"/>
    <mergeCell ref="A5:AR5"/>
    <mergeCell ref="AS5:AV5"/>
    <mergeCell ref="AD7:AG8"/>
    <mergeCell ref="AH7:AM7"/>
    <mergeCell ref="AH8:AJ8"/>
    <mergeCell ref="AK8:AM8"/>
    <mergeCell ref="X7:AB8"/>
    <mergeCell ref="AC7:AC8"/>
    <mergeCell ref="J7:J8"/>
    <mergeCell ref="K7:O8"/>
    <mergeCell ref="P7:S8"/>
    <mergeCell ref="T7:W8"/>
    <mergeCell ref="K10:O10"/>
    <mergeCell ref="T10:W10"/>
    <mergeCell ref="A6:E6"/>
    <mergeCell ref="F6:I8"/>
    <mergeCell ref="J6:S6"/>
    <mergeCell ref="T6:AM6"/>
    <mergeCell ref="X9:AB9"/>
    <mergeCell ref="AD9:AG9"/>
    <mergeCell ref="AH9:AJ9"/>
    <mergeCell ref="AK9:AM9"/>
    <mergeCell ref="AN10:AQ10"/>
    <mergeCell ref="AN9:AQ9"/>
    <mergeCell ref="A9:A12"/>
    <mergeCell ref="B9:E12"/>
    <mergeCell ref="F9:I12"/>
    <mergeCell ref="K9:O9"/>
    <mergeCell ref="P9:S9"/>
    <mergeCell ref="T9:W9"/>
    <mergeCell ref="AR10:AV10"/>
    <mergeCell ref="P11:S11"/>
    <mergeCell ref="T11:W11"/>
    <mergeCell ref="X11:AB11"/>
    <mergeCell ref="AD11:AG11"/>
    <mergeCell ref="AH11:AJ11"/>
    <mergeCell ref="AK11:AM11"/>
    <mergeCell ref="AN11:AQ11"/>
    <mergeCell ref="AR11:AV11"/>
    <mergeCell ref="X10:AB10"/>
    <mergeCell ref="AD10:AG10"/>
    <mergeCell ref="AH10:AJ10"/>
    <mergeCell ref="AK10:AM10"/>
    <mergeCell ref="AR9:AV9"/>
    <mergeCell ref="AN12:AQ12"/>
    <mergeCell ref="AR12:AV12"/>
    <mergeCell ref="A13:A14"/>
    <mergeCell ref="B13:E14"/>
    <mergeCell ref="F13:I14"/>
    <mergeCell ref="K13:O13"/>
    <mergeCell ref="P13:S13"/>
    <mergeCell ref="T13:W13"/>
    <mergeCell ref="X13:AB13"/>
    <mergeCell ref="AD13:AG13"/>
    <mergeCell ref="P12:S12"/>
    <mergeCell ref="T12:W12"/>
    <mergeCell ref="X12:AB12"/>
    <mergeCell ref="AD12:AG12"/>
    <mergeCell ref="AH12:AJ12"/>
    <mergeCell ref="AK12:AM12"/>
    <mergeCell ref="AH13:AJ13"/>
    <mergeCell ref="AK13:AM13"/>
    <mergeCell ref="AN13:AQ13"/>
    <mergeCell ref="AR13:AV13"/>
    <mergeCell ref="P14:S14"/>
    <mergeCell ref="T14:W14"/>
    <mergeCell ref="X14:AB14"/>
    <mergeCell ref="AD14:AG14"/>
    <mergeCell ref="AH14:AJ14"/>
    <mergeCell ref="AK14:AM14"/>
    <mergeCell ref="AN14:AQ14"/>
    <mergeCell ref="AR14:AV14"/>
    <mergeCell ref="A15:A16"/>
    <mergeCell ref="B15:E16"/>
    <mergeCell ref="F15:I16"/>
    <mergeCell ref="K15:O15"/>
    <mergeCell ref="P15:S15"/>
    <mergeCell ref="T15:W15"/>
    <mergeCell ref="X15:AB15"/>
    <mergeCell ref="AD15:AG15"/>
    <mergeCell ref="AH15:AJ15"/>
    <mergeCell ref="AK15:AM15"/>
    <mergeCell ref="AN15:AQ15"/>
    <mergeCell ref="AR15:AV15"/>
    <mergeCell ref="P16:S16"/>
    <mergeCell ref="T16:W16"/>
    <mergeCell ref="X16:AB16"/>
    <mergeCell ref="AD16:AG16"/>
    <mergeCell ref="AH16:AJ16"/>
    <mergeCell ref="AK16:AM16"/>
    <mergeCell ref="AN16:AQ16"/>
    <mergeCell ref="AR16:AV16"/>
    <mergeCell ref="A17:A19"/>
    <mergeCell ref="B17:E19"/>
    <mergeCell ref="F17:I19"/>
    <mergeCell ref="K17:O17"/>
    <mergeCell ref="P17:S17"/>
    <mergeCell ref="T17:W17"/>
    <mergeCell ref="X17:AB17"/>
    <mergeCell ref="AD17:AG17"/>
    <mergeCell ref="AH17:AJ17"/>
    <mergeCell ref="P19:S19"/>
    <mergeCell ref="T19:W19"/>
    <mergeCell ref="X19:AB19"/>
    <mergeCell ref="AD19:AG19"/>
    <mergeCell ref="AH19:AJ19"/>
    <mergeCell ref="K19:O19"/>
    <mergeCell ref="AK17:AM17"/>
    <mergeCell ref="AN17:AQ17"/>
    <mergeCell ref="AR17:AV17"/>
    <mergeCell ref="K18:O18"/>
    <mergeCell ref="P18:S18"/>
    <mergeCell ref="T18:W18"/>
    <mergeCell ref="X18:AB18"/>
    <mergeCell ref="AD18:AG18"/>
    <mergeCell ref="AH18:AJ18"/>
    <mergeCell ref="AK18:AM18"/>
    <mergeCell ref="AN18:AQ18"/>
    <mergeCell ref="AR18:AV18"/>
    <mergeCell ref="AK19:AM19"/>
    <mergeCell ref="AN19:AQ19"/>
    <mergeCell ref="AR19:AV19"/>
    <mergeCell ref="A20:A23"/>
    <mergeCell ref="B20:E23"/>
    <mergeCell ref="F20:I23"/>
    <mergeCell ref="K20:O20"/>
    <mergeCell ref="P20:S20"/>
    <mergeCell ref="T20:W20"/>
    <mergeCell ref="X20:AB20"/>
    <mergeCell ref="AD20:AG20"/>
    <mergeCell ref="AH20:AJ20"/>
    <mergeCell ref="AK20:AM20"/>
    <mergeCell ref="AN20:AQ20"/>
    <mergeCell ref="AR20:AV20"/>
    <mergeCell ref="K21:O21"/>
    <mergeCell ref="P21:S21"/>
    <mergeCell ref="T21:W21"/>
    <mergeCell ref="X21:AB21"/>
    <mergeCell ref="AD21:AG21"/>
    <mergeCell ref="AH21:AJ21"/>
    <mergeCell ref="AK21:AM21"/>
    <mergeCell ref="AN21:AQ21"/>
    <mergeCell ref="AR21:AV21"/>
    <mergeCell ref="K22:O22"/>
    <mergeCell ref="P22:S22"/>
    <mergeCell ref="T22:W22"/>
    <mergeCell ref="X22:AB22"/>
    <mergeCell ref="AD22:AG22"/>
    <mergeCell ref="AH22:AJ22"/>
    <mergeCell ref="AK22:AM22"/>
    <mergeCell ref="AN22:AQ22"/>
    <mergeCell ref="AR22:AV22"/>
    <mergeCell ref="K23:O23"/>
    <mergeCell ref="P23:S23"/>
    <mergeCell ref="T23:W23"/>
    <mergeCell ref="X23:AB23"/>
    <mergeCell ref="AD23:AG23"/>
    <mergeCell ref="AH23:AJ23"/>
    <mergeCell ref="AK23:AM23"/>
    <mergeCell ref="AN23:AQ23"/>
    <mergeCell ref="AR23:AV23"/>
    <mergeCell ref="A24:A25"/>
    <mergeCell ref="B24:E25"/>
    <mergeCell ref="F24:I25"/>
    <mergeCell ref="K24:O24"/>
    <mergeCell ref="P24:S24"/>
    <mergeCell ref="T24:W24"/>
    <mergeCell ref="T25:W25"/>
    <mergeCell ref="J25:J26"/>
    <mergeCell ref="P25:S26"/>
    <mergeCell ref="K25:O26"/>
    <mergeCell ref="T26:W26"/>
    <mergeCell ref="X24:AB24"/>
    <mergeCell ref="AD24:AG24"/>
    <mergeCell ref="AH24:AJ24"/>
    <mergeCell ref="AK24:AM24"/>
    <mergeCell ref="AN24:AQ24"/>
    <mergeCell ref="AR24:AV24"/>
    <mergeCell ref="X25:AB26"/>
    <mergeCell ref="AC25:AC26"/>
    <mergeCell ref="AD25:AG26"/>
    <mergeCell ref="AH25:AJ26"/>
    <mergeCell ref="AN25:AQ26"/>
    <mergeCell ref="AR25:AV26"/>
    <mergeCell ref="AK25:AM26"/>
    <mergeCell ref="AR27:AV27"/>
    <mergeCell ref="A27:A29"/>
    <mergeCell ref="B27:E29"/>
    <mergeCell ref="F27:I29"/>
    <mergeCell ref="K27:O27"/>
    <mergeCell ref="T27:W27"/>
    <mergeCell ref="X27:AB27"/>
    <mergeCell ref="K28:O28"/>
    <mergeCell ref="P28:S28"/>
    <mergeCell ref="AR28:AV28"/>
    <mergeCell ref="K29:O29"/>
    <mergeCell ref="P29:S29"/>
    <mergeCell ref="T29:W29"/>
    <mergeCell ref="X29:AB29"/>
    <mergeCell ref="AD29:AG29"/>
    <mergeCell ref="AH29:AJ29"/>
    <mergeCell ref="AK29:AM29"/>
    <mergeCell ref="AN29:AQ29"/>
    <mergeCell ref="AR29:AV29"/>
    <mergeCell ref="T28:W28"/>
    <mergeCell ref="X28:AB28"/>
    <mergeCell ref="AD28:AG28"/>
    <mergeCell ref="AH28:AJ28"/>
    <mergeCell ref="AK28:AM28"/>
    <mergeCell ref="AR30:AV30"/>
    <mergeCell ref="T30:W30"/>
    <mergeCell ref="X30:AB30"/>
    <mergeCell ref="AD30:AG30"/>
    <mergeCell ref="AH30:AJ30"/>
    <mergeCell ref="AK30:AM30"/>
    <mergeCell ref="AN30:AQ30"/>
    <mergeCell ref="K31:O31"/>
    <mergeCell ref="P31:S31"/>
    <mergeCell ref="T31:W31"/>
    <mergeCell ref="X31:AB31"/>
    <mergeCell ref="AD31:AG31"/>
    <mergeCell ref="AH31:AJ31"/>
    <mergeCell ref="AK31:AM31"/>
    <mergeCell ref="AN31:AQ31"/>
    <mergeCell ref="AR31:AV31"/>
    <mergeCell ref="K30:O30"/>
    <mergeCell ref="P30:S30"/>
    <mergeCell ref="AR32:AV32"/>
    <mergeCell ref="F33:I35"/>
    <mergeCell ref="K33:O33"/>
    <mergeCell ref="P33:S33"/>
    <mergeCell ref="T33:W33"/>
    <mergeCell ref="X33:AB33"/>
    <mergeCell ref="AD33:AG33"/>
    <mergeCell ref="AH33:AJ33"/>
    <mergeCell ref="AK33:AM33"/>
    <mergeCell ref="AN33:AQ33"/>
    <mergeCell ref="T32:W32"/>
    <mergeCell ref="X32:AB32"/>
    <mergeCell ref="AD32:AG32"/>
    <mergeCell ref="AH32:AJ32"/>
    <mergeCell ref="AK32:AM32"/>
    <mergeCell ref="AN32:AQ32"/>
    <mergeCell ref="F30:I32"/>
    <mergeCell ref="J30:J35"/>
    <mergeCell ref="K32:O32"/>
    <mergeCell ref="P32:S32"/>
    <mergeCell ref="K35:O35"/>
    <mergeCell ref="P35:S35"/>
    <mergeCell ref="AR33:AV33"/>
    <mergeCell ref="K34:O34"/>
    <mergeCell ref="X34:AB34"/>
    <mergeCell ref="AD34:AG34"/>
    <mergeCell ref="AH34:AJ34"/>
    <mergeCell ref="AK34:AM34"/>
    <mergeCell ref="AN34:AQ34"/>
    <mergeCell ref="AR34:AV34"/>
    <mergeCell ref="AR35:AV35"/>
    <mergeCell ref="F36:I37"/>
    <mergeCell ref="K36:O36"/>
    <mergeCell ref="P36:S36"/>
    <mergeCell ref="T36:W36"/>
    <mergeCell ref="X36:AB36"/>
    <mergeCell ref="AD36:AG36"/>
    <mergeCell ref="AH36:AJ36"/>
    <mergeCell ref="AK36:AM36"/>
    <mergeCell ref="AN36:AQ36"/>
    <mergeCell ref="T35:W35"/>
    <mergeCell ref="X35:AB35"/>
    <mergeCell ref="AD35:AG35"/>
    <mergeCell ref="AH35:AJ35"/>
    <mergeCell ref="AK35:AM35"/>
    <mergeCell ref="AN35:AQ35"/>
    <mergeCell ref="A38:A41"/>
    <mergeCell ref="B38:E41"/>
    <mergeCell ref="F38:I41"/>
    <mergeCell ref="J38:J39"/>
    <mergeCell ref="K38:O38"/>
    <mergeCell ref="P38:S38"/>
    <mergeCell ref="K40:O40"/>
    <mergeCell ref="P40:S40"/>
    <mergeCell ref="AR36:AV36"/>
    <mergeCell ref="K37:O37"/>
    <mergeCell ref="P37:S37"/>
    <mergeCell ref="T37:W37"/>
    <mergeCell ref="X37:AB37"/>
    <mergeCell ref="AD37:AG37"/>
    <mergeCell ref="AH37:AJ37"/>
    <mergeCell ref="AK37:AM37"/>
    <mergeCell ref="AN37:AQ37"/>
    <mergeCell ref="AR37:AV37"/>
    <mergeCell ref="A30:A37"/>
    <mergeCell ref="B30:E37"/>
    <mergeCell ref="AR38:AV38"/>
    <mergeCell ref="K39:O39"/>
    <mergeCell ref="P39:S39"/>
    <mergeCell ref="T39:W39"/>
    <mergeCell ref="X39:AB39"/>
    <mergeCell ref="AD39:AG39"/>
    <mergeCell ref="AH39:AJ39"/>
    <mergeCell ref="AK39:AM39"/>
    <mergeCell ref="AN39:AQ39"/>
    <mergeCell ref="AR39:AV39"/>
    <mergeCell ref="T38:W38"/>
    <mergeCell ref="X38:AB38"/>
    <mergeCell ref="AD38:AG38"/>
    <mergeCell ref="AH38:AJ38"/>
    <mergeCell ref="AK38:AM38"/>
    <mergeCell ref="AN38:AQ38"/>
    <mergeCell ref="AR40:AV40"/>
    <mergeCell ref="K41:O41"/>
    <mergeCell ref="P41:S41"/>
    <mergeCell ref="T41:W41"/>
    <mergeCell ref="X41:AB41"/>
    <mergeCell ref="AD41:AG41"/>
    <mergeCell ref="AH41:AJ41"/>
    <mergeCell ref="AK41:AM41"/>
    <mergeCell ref="AN41:AQ41"/>
    <mergeCell ref="AR41:AV41"/>
    <mergeCell ref="T40:W40"/>
    <mergeCell ref="X40:AB40"/>
    <mergeCell ref="AD40:AG40"/>
    <mergeCell ref="AH40:AJ40"/>
    <mergeCell ref="AK40:AM40"/>
    <mergeCell ref="AN40:AQ40"/>
    <mergeCell ref="AR42:AV42"/>
    <mergeCell ref="K43:O43"/>
    <mergeCell ref="P43:S43"/>
    <mergeCell ref="T43:W43"/>
    <mergeCell ref="X43:AB43"/>
    <mergeCell ref="AD43:AG43"/>
    <mergeCell ref="AH43:AJ43"/>
    <mergeCell ref="AK43:AM43"/>
    <mergeCell ref="AN43:AQ43"/>
    <mergeCell ref="AR43:AV43"/>
    <mergeCell ref="T42:W42"/>
    <mergeCell ref="X42:AB42"/>
    <mergeCell ref="AD42:AG42"/>
    <mergeCell ref="AH42:AJ42"/>
    <mergeCell ref="AK42:AM42"/>
    <mergeCell ref="AN42:AQ42"/>
    <mergeCell ref="K42:O42"/>
    <mergeCell ref="P42:S42"/>
    <mergeCell ref="AR44:AV44"/>
    <mergeCell ref="K45:O45"/>
    <mergeCell ref="P45:S45"/>
    <mergeCell ref="T45:W45"/>
    <mergeCell ref="X45:AB45"/>
    <mergeCell ref="AD45:AG45"/>
    <mergeCell ref="AH45:AJ45"/>
    <mergeCell ref="AK45:AM45"/>
    <mergeCell ref="AN45:AQ45"/>
    <mergeCell ref="AR45:AV45"/>
    <mergeCell ref="T44:W44"/>
    <mergeCell ref="X44:AB44"/>
    <mergeCell ref="AD44:AG44"/>
    <mergeCell ref="AH44:AJ44"/>
    <mergeCell ref="AK44:AM44"/>
    <mergeCell ref="AN44:AQ44"/>
    <mergeCell ref="K44:O44"/>
    <mergeCell ref="P44:S44"/>
    <mergeCell ref="AK46:AM46"/>
    <mergeCell ref="AN46:AQ46"/>
    <mergeCell ref="AR46:AV46"/>
    <mergeCell ref="P47:S47"/>
    <mergeCell ref="T47:W47"/>
    <mergeCell ref="X47:AB47"/>
    <mergeCell ref="AD47:AG47"/>
    <mergeCell ref="AH47:AJ47"/>
    <mergeCell ref="AK47:AM47"/>
    <mergeCell ref="AN47:AQ47"/>
    <mergeCell ref="AR47:AV47"/>
    <mergeCell ref="P46:S46"/>
    <mergeCell ref="T46:W46"/>
    <mergeCell ref="X46:AB46"/>
    <mergeCell ref="AD46:AG46"/>
    <mergeCell ref="AH46:AJ46"/>
    <mergeCell ref="AR48:AV48"/>
    <mergeCell ref="K49:O49"/>
    <mergeCell ref="P49:S49"/>
    <mergeCell ref="T49:W49"/>
    <mergeCell ref="X49:AB49"/>
    <mergeCell ref="AD49:AG49"/>
    <mergeCell ref="AH49:AJ49"/>
    <mergeCell ref="AK49:AM49"/>
    <mergeCell ref="AN49:AQ49"/>
    <mergeCell ref="AR49:AV49"/>
    <mergeCell ref="K48:O48"/>
    <mergeCell ref="P48:S48"/>
    <mergeCell ref="T48:W48"/>
    <mergeCell ref="X48:AB48"/>
    <mergeCell ref="AD48:AG48"/>
    <mergeCell ref="AH48:AJ48"/>
    <mergeCell ref="AK48:AM48"/>
    <mergeCell ref="AN48:AQ48"/>
    <mergeCell ref="AH50:AJ50"/>
    <mergeCell ref="AK50:AM50"/>
    <mergeCell ref="AN50:AQ50"/>
    <mergeCell ref="AR50:AV50"/>
    <mergeCell ref="K51:O51"/>
    <mergeCell ref="P51:S51"/>
    <mergeCell ref="T51:W51"/>
    <mergeCell ref="X51:AB51"/>
    <mergeCell ref="AD51:AG51"/>
    <mergeCell ref="AH51:AJ51"/>
    <mergeCell ref="K50:O50"/>
    <mergeCell ref="P50:S50"/>
    <mergeCell ref="T50:W50"/>
    <mergeCell ref="X50:AB50"/>
    <mergeCell ref="AD50:AG50"/>
    <mergeCell ref="AK51:AM51"/>
    <mergeCell ref="AN51:AQ51"/>
    <mergeCell ref="AR51:AV51"/>
    <mergeCell ref="AN54:AQ54"/>
    <mergeCell ref="AR54:AV54"/>
    <mergeCell ref="K55:O55"/>
    <mergeCell ref="P55:S55"/>
    <mergeCell ref="T55:W55"/>
    <mergeCell ref="X55:AB55"/>
    <mergeCell ref="AD55:AG55"/>
    <mergeCell ref="AH55:AJ55"/>
    <mergeCell ref="AK55:AM55"/>
    <mergeCell ref="AN55:AQ55"/>
    <mergeCell ref="AR55:AV55"/>
    <mergeCell ref="K54:O54"/>
    <mergeCell ref="P54:S54"/>
    <mergeCell ref="T54:W54"/>
    <mergeCell ref="X54:AB54"/>
    <mergeCell ref="AD54:AG54"/>
    <mergeCell ref="AH54:AJ54"/>
    <mergeCell ref="AK54:AM54"/>
    <mergeCell ref="A56:A60"/>
    <mergeCell ref="B56:E60"/>
    <mergeCell ref="F56:I60"/>
    <mergeCell ref="K56:O56"/>
    <mergeCell ref="P56:S56"/>
    <mergeCell ref="T56:W56"/>
    <mergeCell ref="X56:AB56"/>
    <mergeCell ref="AD56:AG56"/>
    <mergeCell ref="A42:A55"/>
    <mergeCell ref="B42:E55"/>
    <mergeCell ref="F42:I45"/>
    <mergeCell ref="J42:J43"/>
    <mergeCell ref="J44:J45"/>
    <mergeCell ref="K58:O58"/>
    <mergeCell ref="P58:S58"/>
    <mergeCell ref="T58:W58"/>
    <mergeCell ref="X58:AB58"/>
    <mergeCell ref="AD58:AG58"/>
    <mergeCell ref="F54:I55"/>
    <mergeCell ref="F50:I51"/>
    <mergeCell ref="F46:I47"/>
    <mergeCell ref="F48:I49"/>
    <mergeCell ref="K46:O46"/>
    <mergeCell ref="F52:I53"/>
    <mergeCell ref="AH56:AJ56"/>
    <mergeCell ref="AK56:AM56"/>
    <mergeCell ref="AN56:AQ56"/>
    <mergeCell ref="AR56:AV56"/>
    <mergeCell ref="K57:O57"/>
    <mergeCell ref="P57:S57"/>
    <mergeCell ref="T57:W57"/>
    <mergeCell ref="X57:AB57"/>
    <mergeCell ref="AD57:AG57"/>
    <mergeCell ref="AH57:AJ57"/>
    <mergeCell ref="AK57:AM57"/>
    <mergeCell ref="AN57:AQ57"/>
    <mergeCell ref="AR57:AV57"/>
    <mergeCell ref="AH58:AJ58"/>
    <mergeCell ref="AK58:AM58"/>
    <mergeCell ref="AN58:AQ58"/>
    <mergeCell ref="AR58:AV58"/>
    <mergeCell ref="K59:O59"/>
    <mergeCell ref="P59:S59"/>
    <mergeCell ref="T59:W59"/>
    <mergeCell ref="X59:AB59"/>
    <mergeCell ref="AD59:AG59"/>
    <mergeCell ref="AH59:AJ59"/>
    <mergeCell ref="AK59:AM59"/>
    <mergeCell ref="AN59:AQ59"/>
    <mergeCell ref="F61:I68"/>
    <mergeCell ref="J61:J66"/>
    <mergeCell ref="K61:O61"/>
    <mergeCell ref="P61:S61"/>
    <mergeCell ref="K66:O66"/>
    <mergeCell ref="P66:S66"/>
    <mergeCell ref="AR59:AV59"/>
    <mergeCell ref="P60:S60"/>
    <mergeCell ref="T60:W60"/>
    <mergeCell ref="X60:AB60"/>
    <mergeCell ref="AD60:AG60"/>
    <mergeCell ref="AH60:AJ60"/>
    <mergeCell ref="AK60:AM60"/>
    <mergeCell ref="AN60:AQ60"/>
    <mergeCell ref="AR60:AV60"/>
    <mergeCell ref="AR61:AV61"/>
    <mergeCell ref="K62:O63"/>
    <mergeCell ref="P62:S63"/>
    <mergeCell ref="T62:W62"/>
    <mergeCell ref="X62:AB62"/>
    <mergeCell ref="AD62:AG62"/>
    <mergeCell ref="AH62:AJ62"/>
    <mergeCell ref="AK62:AM62"/>
    <mergeCell ref="AN62:AQ62"/>
    <mergeCell ref="AR62:AV62"/>
    <mergeCell ref="T61:W61"/>
    <mergeCell ref="X61:AB61"/>
    <mergeCell ref="AD61:AG61"/>
    <mergeCell ref="AH61:AJ61"/>
    <mergeCell ref="AK61:AM61"/>
    <mergeCell ref="AN61:AQ61"/>
    <mergeCell ref="X65:AB65"/>
    <mergeCell ref="AD65:AG65"/>
    <mergeCell ref="AH65:AJ65"/>
    <mergeCell ref="AK65:AM65"/>
    <mergeCell ref="AN65:AQ65"/>
    <mergeCell ref="AR65:AV65"/>
    <mergeCell ref="AR63:AV63"/>
    <mergeCell ref="T63:W63"/>
    <mergeCell ref="X63:AB63"/>
    <mergeCell ref="AD63:AG63"/>
    <mergeCell ref="AH63:AJ63"/>
    <mergeCell ref="AK63:AM63"/>
    <mergeCell ref="AN63:AQ63"/>
    <mergeCell ref="K64:O65"/>
    <mergeCell ref="P64:S65"/>
    <mergeCell ref="T64:W65"/>
    <mergeCell ref="X64:AB64"/>
    <mergeCell ref="AD64:AG64"/>
    <mergeCell ref="AH64:AJ64"/>
    <mergeCell ref="AK64:AM64"/>
    <mergeCell ref="AN64:AQ64"/>
    <mergeCell ref="AR64:AV64"/>
    <mergeCell ref="AR66:AV66"/>
    <mergeCell ref="J67:J68"/>
    <mergeCell ref="K67:O68"/>
    <mergeCell ref="P67:S67"/>
    <mergeCell ref="T67:W67"/>
    <mergeCell ref="X67:AB67"/>
    <mergeCell ref="AD67:AG67"/>
    <mergeCell ref="AH67:AJ67"/>
    <mergeCell ref="AK67:AM67"/>
    <mergeCell ref="AN67:AQ67"/>
    <mergeCell ref="T66:W66"/>
    <mergeCell ref="X66:AB66"/>
    <mergeCell ref="AD66:AG66"/>
    <mergeCell ref="AH66:AJ66"/>
    <mergeCell ref="AK66:AM66"/>
    <mergeCell ref="AN66:AQ66"/>
    <mergeCell ref="AR67:AV67"/>
    <mergeCell ref="P68:S68"/>
    <mergeCell ref="T68:W68"/>
    <mergeCell ref="X68:AB68"/>
    <mergeCell ref="AD68:AG68"/>
    <mergeCell ref="AH68:AJ68"/>
    <mergeCell ref="AK68:AM68"/>
    <mergeCell ref="AN68:AQ68"/>
    <mergeCell ref="AR68:AV68"/>
    <mergeCell ref="A71:A72"/>
    <mergeCell ref="B71:E72"/>
    <mergeCell ref="F71:I72"/>
    <mergeCell ref="K71:O71"/>
    <mergeCell ref="P71:S71"/>
    <mergeCell ref="T71:W71"/>
    <mergeCell ref="K72:O72"/>
    <mergeCell ref="P72:S72"/>
    <mergeCell ref="T72:W72"/>
    <mergeCell ref="X72:AB72"/>
    <mergeCell ref="AD72:AG72"/>
    <mergeCell ref="AH72:AJ72"/>
    <mergeCell ref="AK72:AM72"/>
    <mergeCell ref="AN72:AQ72"/>
    <mergeCell ref="AR72:AV72"/>
    <mergeCell ref="X71:AB71"/>
    <mergeCell ref="AD71:AG71"/>
    <mergeCell ref="AH71:AJ71"/>
    <mergeCell ref="AK71:AM71"/>
    <mergeCell ref="AN71:AQ71"/>
    <mergeCell ref="AR71:AV71"/>
    <mergeCell ref="A61:A68"/>
    <mergeCell ref="B61:E68"/>
    <mergeCell ref="AK74:AM74"/>
    <mergeCell ref="AN74:AQ74"/>
    <mergeCell ref="AR74:AV74"/>
    <mergeCell ref="X73:AB73"/>
    <mergeCell ref="AD73:AG73"/>
    <mergeCell ref="AH73:AJ73"/>
    <mergeCell ref="AK73:AM73"/>
    <mergeCell ref="AN73:AQ73"/>
    <mergeCell ref="AR73:AV73"/>
    <mergeCell ref="A75:A78"/>
    <mergeCell ref="B75:E78"/>
    <mergeCell ref="F75:I76"/>
    <mergeCell ref="K75:O75"/>
    <mergeCell ref="T75:W75"/>
    <mergeCell ref="X75:AB75"/>
    <mergeCell ref="X74:AB74"/>
    <mergeCell ref="AD74:AG74"/>
    <mergeCell ref="AH74:AJ74"/>
    <mergeCell ref="A73:A74"/>
    <mergeCell ref="B73:E74"/>
    <mergeCell ref="F73:I74"/>
    <mergeCell ref="K73:O73"/>
    <mergeCell ref="P73:S73"/>
    <mergeCell ref="T73:W73"/>
    <mergeCell ref="K74:O74"/>
    <mergeCell ref="P74:S74"/>
    <mergeCell ref="T74:W74"/>
    <mergeCell ref="AD75:AG75"/>
    <mergeCell ref="AH75:AJ75"/>
    <mergeCell ref="F77:I78"/>
    <mergeCell ref="K77:O77"/>
    <mergeCell ref="T77:W77"/>
    <mergeCell ref="X77:AB77"/>
    <mergeCell ref="AK75:AM75"/>
    <mergeCell ref="AN75:AQ75"/>
    <mergeCell ref="AR75:AV75"/>
    <mergeCell ref="K76:O76"/>
    <mergeCell ref="P76:S76"/>
    <mergeCell ref="T76:W76"/>
    <mergeCell ref="X76:AB76"/>
    <mergeCell ref="AD76:AG76"/>
    <mergeCell ref="AH76:AJ76"/>
    <mergeCell ref="AK76:AM76"/>
    <mergeCell ref="AN76:AQ76"/>
    <mergeCell ref="AR76:AV76"/>
    <mergeCell ref="AD77:AG77"/>
    <mergeCell ref="AH77:AJ77"/>
    <mergeCell ref="AK77:AM77"/>
    <mergeCell ref="AN77:AQ77"/>
    <mergeCell ref="AR77:AV77"/>
    <mergeCell ref="P78:S78"/>
    <mergeCell ref="X78:AB78"/>
    <mergeCell ref="AD78:AG78"/>
    <mergeCell ref="AH78:AJ78"/>
    <mergeCell ref="AK78:AM78"/>
    <mergeCell ref="AN78:AQ78"/>
    <mergeCell ref="AR78:AV78"/>
    <mergeCell ref="A79:A82"/>
    <mergeCell ref="B79:E82"/>
    <mergeCell ref="F79:I82"/>
    <mergeCell ref="J79:J80"/>
    <mergeCell ref="K79:O79"/>
    <mergeCell ref="P79:S79"/>
    <mergeCell ref="J81:J82"/>
    <mergeCell ref="K81:O81"/>
    <mergeCell ref="P81:S81"/>
    <mergeCell ref="AR79:AV79"/>
    <mergeCell ref="K80:O80"/>
    <mergeCell ref="P80:S80"/>
    <mergeCell ref="T80:W80"/>
    <mergeCell ref="X80:AB80"/>
    <mergeCell ref="AD80:AG80"/>
    <mergeCell ref="AH80:AJ80"/>
    <mergeCell ref="AK80:AM80"/>
    <mergeCell ref="AN80:AQ80"/>
    <mergeCell ref="AR80:AV80"/>
    <mergeCell ref="T79:W79"/>
    <mergeCell ref="X79:AB79"/>
    <mergeCell ref="AD79:AG79"/>
    <mergeCell ref="AH79:AJ79"/>
    <mergeCell ref="AK79:AM79"/>
    <mergeCell ref="AN79:AQ79"/>
    <mergeCell ref="B84:H84"/>
    <mergeCell ref="B87:J87"/>
    <mergeCell ref="AR81:AV81"/>
    <mergeCell ref="K82:O82"/>
    <mergeCell ref="P82:S82"/>
    <mergeCell ref="T82:W82"/>
    <mergeCell ref="X82:AB82"/>
    <mergeCell ref="AD82:AG82"/>
    <mergeCell ref="AH82:AJ82"/>
    <mergeCell ref="AK82:AM82"/>
    <mergeCell ref="AN82:AQ82"/>
    <mergeCell ref="AR82:AV82"/>
    <mergeCell ref="T81:W81"/>
    <mergeCell ref="X81:AB81"/>
    <mergeCell ref="AD81:AG81"/>
    <mergeCell ref="AH81:AJ81"/>
    <mergeCell ref="AK81:AM81"/>
    <mergeCell ref="AN81:AQ81"/>
    <mergeCell ref="C85:J85"/>
    <mergeCell ref="D86:I86"/>
    <mergeCell ref="F1:AM4"/>
    <mergeCell ref="AR2:AV2"/>
    <mergeCell ref="AR3:AV3"/>
    <mergeCell ref="AR4:AV4"/>
    <mergeCell ref="AN1:AQ1"/>
    <mergeCell ref="AN2:AQ2"/>
    <mergeCell ref="AN3:AQ3"/>
    <mergeCell ref="AN4:AQ4"/>
    <mergeCell ref="AR1:AV1"/>
  </mergeCells>
  <phoneticPr fontId="34" type="noConversion"/>
  <printOptions horizontalCentered="1"/>
  <pageMargins left="0.25" right="0.25" top="0.75" bottom="0.75" header="0.3" footer="0.3"/>
  <pageSetup paperSize="8" fitToHeight="0" orientation="landscape" r:id="rId1"/>
  <headerFooter alignWithMargins="0"/>
  <rowBreaks count="7" manualBreakCount="7">
    <brk id="15" max="46" man="1"/>
    <brk id="23" max="46" man="1"/>
    <brk id="37" max="46" man="1"/>
    <brk id="46" max="46" man="1"/>
    <brk id="57" max="46" man="1"/>
    <brk id="70" max="46" man="1"/>
    <brk id="74" max="46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  <pageSetUpPr fitToPage="1"/>
  </sheetPr>
  <dimension ref="A1:P6"/>
  <sheetViews>
    <sheetView showGridLines="0" zoomScaleNormal="100" workbookViewId="0">
      <selection activeCell="P15" sqref="P15"/>
    </sheetView>
  </sheetViews>
  <sheetFormatPr defaultColWidth="9.140625" defaultRowHeight="12.6"/>
  <cols>
    <col min="1" max="15" width="9.140625" style="173"/>
    <col min="16" max="16" width="19.42578125" style="173" bestFit="1" customWidth="1"/>
    <col min="17" max="16384" width="9.140625" style="173"/>
  </cols>
  <sheetData>
    <row r="1" spans="1:16" ht="15.6">
      <c r="A1" s="361"/>
      <c r="B1" s="362"/>
      <c r="C1" s="760"/>
      <c r="D1" s="763" t="s">
        <v>0</v>
      </c>
      <c r="E1" s="764"/>
      <c r="F1" s="764"/>
      <c r="G1" s="764"/>
      <c r="H1" s="764"/>
      <c r="I1" s="764"/>
      <c r="J1" s="764"/>
      <c r="K1" s="764"/>
      <c r="L1" s="764"/>
      <c r="M1" s="764"/>
      <c r="N1" s="767" t="s">
        <v>1</v>
      </c>
      <c r="O1" s="768"/>
      <c r="P1" s="73" t="str">
        <f>Capa!P1</f>
        <v>DTREF SGI DD 0007</v>
      </c>
    </row>
    <row r="2" spans="1:16" ht="15.6">
      <c r="A2" s="363"/>
      <c r="B2" s="364"/>
      <c r="C2" s="761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9" t="s">
        <v>3</v>
      </c>
      <c r="O2" s="770"/>
      <c r="P2" s="74" t="str">
        <f>Capa!P2</f>
        <v>22</v>
      </c>
    </row>
    <row r="3" spans="1:16" ht="15.6">
      <c r="A3" s="363"/>
      <c r="B3" s="364"/>
      <c r="C3" s="761"/>
      <c r="D3" s="765"/>
      <c r="E3" s="765"/>
      <c r="F3" s="765"/>
      <c r="G3" s="765"/>
      <c r="H3" s="765"/>
      <c r="I3" s="765"/>
      <c r="J3" s="765"/>
      <c r="K3" s="765"/>
      <c r="L3" s="765"/>
      <c r="M3" s="765"/>
      <c r="N3" s="769" t="s">
        <v>5</v>
      </c>
      <c r="O3" s="770"/>
      <c r="P3" s="75">
        <f>Capa!P3</f>
        <v>45954</v>
      </c>
    </row>
    <row r="4" spans="1:16" ht="15.95" thickBot="1">
      <c r="A4" s="365"/>
      <c r="B4" s="366"/>
      <c r="C4" s="762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771" t="s">
        <v>6</v>
      </c>
      <c r="O4" s="772"/>
      <c r="P4" s="76" t="s">
        <v>1054</v>
      </c>
    </row>
    <row r="5" spans="1:16" ht="15" customHeight="1">
      <c r="A5" s="754" t="s">
        <v>1055</v>
      </c>
      <c r="B5" s="755"/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55"/>
      <c r="N5" s="755"/>
      <c r="O5" s="755"/>
      <c r="P5" s="756"/>
    </row>
    <row r="6" spans="1:16" ht="12.95" thickBot="1">
      <c r="A6" s="757"/>
      <c r="B6" s="758"/>
      <c r="C6" s="758"/>
      <c r="D6" s="758"/>
      <c r="E6" s="758"/>
      <c r="F6" s="758"/>
      <c r="G6" s="758"/>
      <c r="H6" s="758"/>
      <c r="I6" s="758"/>
      <c r="J6" s="758"/>
      <c r="K6" s="758"/>
      <c r="L6" s="758"/>
      <c r="M6" s="758"/>
      <c r="N6" s="758"/>
      <c r="O6" s="758"/>
      <c r="P6" s="759"/>
    </row>
  </sheetData>
  <sheetProtection formatCells="0" formatColumns="0" formatRows="0" insertColumns="0" insertRows="0" insertHyperlinks="0" deleteColumns="0" deleteRows="0" selectLockedCells="1" sort="0" autoFilter="0" pivotTables="0"/>
  <mergeCells count="7">
    <mergeCell ref="A5:P6"/>
    <mergeCell ref="A1:C4"/>
    <mergeCell ref="D1:M4"/>
    <mergeCell ref="N1:O1"/>
    <mergeCell ref="N2:O2"/>
    <mergeCell ref="N3:O3"/>
    <mergeCell ref="N4:O4"/>
  </mergeCells>
  <pageMargins left="0.78740157499999996" right="0.78740157499999996" top="0.984251969" bottom="0.984251969" header="0.49212598499999999" footer="0.49212598499999999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1:P6"/>
  <sheetViews>
    <sheetView showGridLines="0" zoomScale="70" zoomScaleNormal="70" workbookViewId="0">
      <selection activeCell="P35" sqref="P35"/>
    </sheetView>
  </sheetViews>
  <sheetFormatPr defaultColWidth="9.140625" defaultRowHeight="12.6"/>
  <cols>
    <col min="1" max="15" width="9.140625" style="173"/>
    <col min="16" max="16" width="19.42578125" style="173" bestFit="1" customWidth="1"/>
    <col min="17" max="16384" width="9.140625" style="173"/>
  </cols>
  <sheetData>
    <row r="1" spans="1:16" ht="15.6">
      <c r="A1" s="361"/>
      <c r="B1" s="362"/>
      <c r="C1" s="760"/>
      <c r="D1" s="763" t="s">
        <v>0</v>
      </c>
      <c r="E1" s="764"/>
      <c r="F1" s="764"/>
      <c r="G1" s="764"/>
      <c r="H1" s="764"/>
      <c r="I1" s="764"/>
      <c r="J1" s="764"/>
      <c r="K1" s="764"/>
      <c r="L1" s="764"/>
      <c r="M1" s="764"/>
      <c r="N1" s="767" t="s">
        <v>1</v>
      </c>
      <c r="O1" s="768"/>
      <c r="P1" s="73" t="str">
        <f>Capa!P1</f>
        <v>DTREF SGI DD 0007</v>
      </c>
    </row>
    <row r="2" spans="1:16" ht="15.6">
      <c r="A2" s="363"/>
      <c r="B2" s="364"/>
      <c r="C2" s="761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9" t="s">
        <v>3</v>
      </c>
      <c r="O2" s="770"/>
      <c r="P2" s="74" t="str">
        <f>Capa!P2</f>
        <v>22</v>
      </c>
    </row>
    <row r="3" spans="1:16" ht="15.6">
      <c r="A3" s="363"/>
      <c r="B3" s="364"/>
      <c r="C3" s="761"/>
      <c r="D3" s="765"/>
      <c r="E3" s="765"/>
      <c r="F3" s="765"/>
      <c r="G3" s="765"/>
      <c r="H3" s="765"/>
      <c r="I3" s="765"/>
      <c r="J3" s="765"/>
      <c r="K3" s="765"/>
      <c r="L3" s="765"/>
      <c r="M3" s="765"/>
      <c r="N3" s="769" t="s">
        <v>5</v>
      </c>
      <c r="O3" s="770"/>
      <c r="P3" s="75">
        <f>Capa!P3</f>
        <v>45954</v>
      </c>
    </row>
    <row r="4" spans="1:16" ht="15.95" thickBot="1">
      <c r="A4" s="365"/>
      <c r="B4" s="366"/>
      <c r="C4" s="762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771" t="s">
        <v>6</v>
      </c>
      <c r="O4" s="772"/>
      <c r="P4" s="76" t="s">
        <v>1056</v>
      </c>
    </row>
    <row r="5" spans="1:16">
      <c r="A5" s="754" t="s">
        <v>1057</v>
      </c>
      <c r="B5" s="755"/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55"/>
      <c r="N5" s="755"/>
      <c r="O5" s="755"/>
      <c r="P5" s="756"/>
    </row>
    <row r="6" spans="1:16" ht="12.95" thickBot="1">
      <c r="A6" s="757"/>
      <c r="B6" s="758"/>
      <c r="C6" s="758"/>
      <c r="D6" s="758"/>
      <c r="E6" s="758"/>
      <c r="F6" s="758"/>
      <c r="G6" s="758"/>
      <c r="H6" s="758"/>
      <c r="I6" s="758"/>
      <c r="J6" s="758"/>
      <c r="K6" s="758"/>
      <c r="L6" s="758"/>
      <c r="M6" s="758"/>
      <c r="N6" s="758"/>
      <c r="O6" s="758"/>
      <c r="P6" s="759"/>
    </row>
  </sheetData>
  <sheetProtection formatCells="0" formatColumns="0" formatRows="0" insertColumns="0" insertRows="0" insertHyperlinks="0" deleteColumns="0" deleteRows="0" selectLockedCells="1" sort="0" autoFilter="0" pivotTables="0"/>
  <mergeCells count="7">
    <mergeCell ref="A5:P6"/>
    <mergeCell ref="A1:C4"/>
    <mergeCell ref="D1:M4"/>
    <mergeCell ref="N1:O1"/>
    <mergeCell ref="N2:O2"/>
    <mergeCell ref="N3:O3"/>
    <mergeCell ref="N4:O4"/>
  </mergeCells>
  <pageMargins left="0.78740157499999996" right="0.78740157499999996" top="0.984251969" bottom="0.984251969" header="0.49212598499999999" footer="0.49212598499999999"/>
  <pageSetup paperSize="9" scale="9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  <pageSetUpPr fitToPage="1"/>
  </sheetPr>
  <dimension ref="A1:P6"/>
  <sheetViews>
    <sheetView showGridLines="0" zoomScaleNormal="100" workbookViewId="0">
      <selection activeCell="P42" sqref="P42"/>
    </sheetView>
  </sheetViews>
  <sheetFormatPr defaultColWidth="9.140625" defaultRowHeight="12.6"/>
  <cols>
    <col min="1" max="15" width="9.140625" style="173"/>
    <col min="16" max="16" width="19.42578125" style="173" bestFit="1" customWidth="1"/>
    <col min="17" max="16384" width="9.140625" style="173"/>
  </cols>
  <sheetData>
    <row r="1" spans="1:16" ht="15.6">
      <c r="A1" s="361"/>
      <c r="B1" s="362"/>
      <c r="C1" s="760"/>
      <c r="D1" s="763" t="s">
        <v>0</v>
      </c>
      <c r="E1" s="764"/>
      <c r="F1" s="764"/>
      <c r="G1" s="764"/>
      <c r="H1" s="764"/>
      <c r="I1" s="764"/>
      <c r="J1" s="764"/>
      <c r="K1" s="764"/>
      <c r="L1" s="764"/>
      <c r="M1" s="764"/>
      <c r="N1" s="767" t="s">
        <v>1</v>
      </c>
      <c r="O1" s="768"/>
      <c r="P1" s="73" t="str">
        <f>Capa!P1</f>
        <v>DTREF SGI DD 0007</v>
      </c>
    </row>
    <row r="2" spans="1:16" ht="15.6">
      <c r="A2" s="363"/>
      <c r="B2" s="364"/>
      <c r="C2" s="761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9" t="s">
        <v>3</v>
      </c>
      <c r="O2" s="770"/>
      <c r="P2" s="74" t="str">
        <f>Capa!P2</f>
        <v>22</v>
      </c>
    </row>
    <row r="3" spans="1:16" ht="15.6">
      <c r="A3" s="363"/>
      <c r="B3" s="364"/>
      <c r="C3" s="761"/>
      <c r="D3" s="765"/>
      <c r="E3" s="765"/>
      <c r="F3" s="765"/>
      <c r="G3" s="765"/>
      <c r="H3" s="765"/>
      <c r="I3" s="765"/>
      <c r="J3" s="765"/>
      <c r="K3" s="765"/>
      <c r="L3" s="765"/>
      <c r="M3" s="765"/>
      <c r="N3" s="769" t="s">
        <v>5</v>
      </c>
      <c r="O3" s="770"/>
      <c r="P3" s="75">
        <f>Capa!P3</f>
        <v>45954</v>
      </c>
    </row>
    <row r="4" spans="1:16" ht="15.95" thickBot="1">
      <c r="A4" s="365"/>
      <c r="B4" s="366"/>
      <c r="C4" s="762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771" t="s">
        <v>6</v>
      </c>
      <c r="O4" s="772"/>
      <c r="P4" s="76" t="s">
        <v>1058</v>
      </c>
    </row>
    <row r="5" spans="1:16">
      <c r="A5" s="754" t="s">
        <v>1059</v>
      </c>
      <c r="B5" s="755"/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55"/>
      <c r="N5" s="755"/>
      <c r="O5" s="755"/>
      <c r="P5" s="756"/>
    </row>
    <row r="6" spans="1:16" ht="12.95" thickBot="1">
      <c r="A6" s="757"/>
      <c r="B6" s="758"/>
      <c r="C6" s="758"/>
      <c r="D6" s="758"/>
      <c r="E6" s="758"/>
      <c r="F6" s="758"/>
      <c r="G6" s="758"/>
      <c r="H6" s="758"/>
      <c r="I6" s="758"/>
      <c r="J6" s="758"/>
      <c r="K6" s="758"/>
      <c r="L6" s="758"/>
      <c r="M6" s="758"/>
      <c r="N6" s="758"/>
      <c r="O6" s="758"/>
      <c r="P6" s="759"/>
    </row>
  </sheetData>
  <sheetProtection formatCells="0" formatColumns="0" formatRows="0" insertColumns="0" insertRows="0" insertHyperlinks="0" deleteColumns="0" deleteRows="0" selectLockedCells="1" sort="0" autoFilter="0" pivotTables="0"/>
  <mergeCells count="7">
    <mergeCell ref="A5:P6"/>
    <mergeCell ref="A1:C4"/>
    <mergeCell ref="D1:M4"/>
    <mergeCell ref="N1:O1"/>
    <mergeCell ref="N2:O2"/>
    <mergeCell ref="N3:O3"/>
    <mergeCell ref="N4:O4"/>
  </mergeCells>
  <pageMargins left="0.78740157499999996" right="0.78740157499999996" top="0.984251969" bottom="0.984251969" header="0.49212598499999999" footer="0.49212598499999999"/>
  <pageSetup paperSize="9" scale="8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O46"/>
  <sheetViews>
    <sheetView topLeftCell="A32" workbookViewId="0">
      <selection activeCell="C34" sqref="C34"/>
    </sheetView>
  </sheetViews>
  <sheetFormatPr defaultRowHeight="12.6"/>
  <cols>
    <col min="1" max="1" width="9.140625" style="173"/>
    <col min="2" max="2" width="14.5703125" style="181" customWidth="1"/>
    <col min="3" max="3" width="111.42578125" style="173" bestFit="1" customWidth="1"/>
    <col min="4" max="5" width="9.140625" style="173"/>
    <col min="6" max="6" width="19.42578125" style="173" bestFit="1" customWidth="1"/>
    <col min="7" max="256" width="9.140625" style="173"/>
    <col min="257" max="257" width="14.5703125" style="173" customWidth="1"/>
    <col min="258" max="258" width="109.28515625" style="173" customWidth="1"/>
    <col min="259" max="512" width="9.140625" style="173"/>
    <col min="513" max="513" width="14.5703125" style="173" customWidth="1"/>
    <col min="514" max="514" width="109.28515625" style="173" customWidth="1"/>
    <col min="515" max="768" width="9.140625" style="173"/>
    <col min="769" max="769" width="14.5703125" style="173" customWidth="1"/>
    <col min="770" max="770" width="109.28515625" style="173" customWidth="1"/>
    <col min="771" max="1024" width="9.140625" style="173"/>
    <col min="1025" max="1025" width="14.5703125" style="173" customWidth="1"/>
    <col min="1026" max="1026" width="109.28515625" style="173" customWidth="1"/>
    <col min="1027" max="1280" width="9.140625" style="173"/>
    <col min="1281" max="1281" width="14.5703125" style="173" customWidth="1"/>
    <col min="1282" max="1282" width="109.28515625" style="173" customWidth="1"/>
    <col min="1283" max="1536" width="9.140625" style="173"/>
    <col min="1537" max="1537" width="14.5703125" style="173" customWidth="1"/>
    <col min="1538" max="1538" width="109.28515625" style="173" customWidth="1"/>
    <col min="1539" max="1792" width="9.140625" style="173"/>
    <col min="1793" max="1793" width="14.5703125" style="173" customWidth="1"/>
    <col min="1794" max="1794" width="109.28515625" style="173" customWidth="1"/>
    <col min="1795" max="2048" width="9.140625" style="173"/>
    <col min="2049" max="2049" width="14.5703125" style="173" customWidth="1"/>
    <col min="2050" max="2050" width="109.28515625" style="173" customWidth="1"/>
    <col min="2051" max="2304" width="9.140625" style="173"/>
    <col min="2305" max="2305" width="14.5703125" style="173" customWidth="1"/>
    <col min="2306" max="2306" width="109.28515625" style="173" customWidth="1"/>
    <col min="2307" max="2560" width="9.140625" style="173"/>
    <col min="2561" max="2561" width="14.5703125" style="173" customWidth="1"/>
    <col min="2562" max="2562" width="109.28515625" style="173" customWidth="1"/>
    <col min="2563" max="2816" width="9.140625" style="173"/>
    <col min="2817" max="2817" width="14.5703125" style="173" customWidth="1"/>
    <col min="2818" max="2818" width="109.28515625" style="173" customWidth="1"/>
    <col min="2819" max="3072" width="9.140625" style="173"/>
    <col min="3073" max="3073" width="14.5703125" style="173" customWidth="1"/>
    <col min="3074" max="3074" width="109.28515625" style="173" customWidth="1"/>
    <col min="3075" max="3328" width="9.140625" style="173"/>
    <col min="3329" max="3329" width="14.5703125" style="173" customWidth="1"/>
    <col min="3330" max="3330" width="109.28515625" style="173" customWidth="1"/>
    <col min="3331" max="3584" width="9.140625" style="173"/>
    <col min="3585" max="3585" width="14.5703125" style="173" customWidth="1"/>
    <col min="3586" max="3586" width="109.28515625" style="173" customWidth="1"/>
    <col min="3587" max="3840" width="9.140625" style="173"/>
    <col min="3841" max="3841" width="14.5703125" style="173" customWidth="1"/>
    <col min="3842" max="3842" width="109.28515625" style="173" customWidth="1"/>
    <col min="3843" max="4096" width="9.140625" style="173"/>
    <col min="4097" max="4097" width="14.5703125" style="173" customWidth="1"/>
    <col min="4098" max="4098" width="109.28515625" style="173" customWidth="1"/>
    <col min="4099" max="4352" width="9.140625" style="173"/>
    <col min="4353" max="4353" width="14.5703125" style="173" customWidth="1"/>
    <col min="4354" max="4354" width="109.28515625" style="173" customWidth="1"/>
    <col min="4355" max="4608" width="9.140625" style="173"/>
    <col min="4609" max="4609" width="14.5703125" style="173" customWidth="1"/>
    <col min="4610" max="4610" width="109.28515625" style="173" customWidth="1"/>
    <col min="4611" max="4864" width="9.140625" style="173"/>
    <col min="4865" max="4865" width="14.5703125" style="173" customWidth="1"/>
    <col min="4866" max="4866" width="109.28515625" style="173" customWidth="1"/>
    <col min="4867" max="5120" width="9.140625" style="173"/>
    <col min="5121" max="5121" width="14.5703125" style="173" customWidth="1"/>
    <col min="5122" max="5122" width="109.28515625" style="173" customWidth="1"/>
    <col min="5123" max="5376" width="9.140625" style="173"/>
    <col min="5377" max="5377" width="14.5703125" style="173" customWidth="1"/>
    <col min="5378" max="5378" width="109.28515625" style="173" customWidth="1"/>
    <col min="5379" max="5632" width="9.140625" style="173"/>
    <col min="5633" max="5633" width="14.5703125" style="173" customWidth="1"/>
    <col min="5634" max="5634" width="109.28515625" style="173" customWidth="1"/>
    <col min="5635" max="5888" width="9.140625" style="173"/>
    <col min="5889" max="5889" width="14.5703125" style="173" customWidth="1"/>
    <col min="5890" max="5890" width="109.28515625" style="173" customWidth="1"/>
    <col min="5891" max="6144" width="9.140625" style="173"/>
    <col min="6145" max="6145" width="14.5703125" style="173" customWidth="1"/>
    <col min="6146" max="6146" width="109.28515625" style="173" customWidth="1"/>
    <col min="6147" max="6400" width="9.140625" style="173"/>
    <col min="6401" max="6401" width="14.5703125" style="173" customWidth="1"/>
    <col min="6402" max="6402" width="109.28515625" style="173" customWidth="1"/>
    <col min="6403" max="6656" width="9.140625" style="173"/>
    <col min="6657" max="6657" width="14.5703125" style="173" customWidth="1"/>
    <col min="6658" max="6658" width="109.28515625" style="173" customWidth="1"/>
    <col min="6659" max="6912" width="9.140625" style="173"/>
    <col min="6913" max="6913" width="14.5703125" style="173" customWidth="1"/>
    <col min="6914" max="6914" width="109.28515625" style="173" customWidth="1"/>
    <col min="6915" max="7168" width="9.140625" style="173"/>
    <col min="7169" max="7169" width="14.5703125" style="173" customWidth="1"/>
    <col min="7170" max="7170" width="109.28515625" style="173" customWidth="1"/>
    <col min="7171" max="7424" width="9.140625" style="173"/>
    <col min="7425" max="7425" width="14.5703125" style="173" customWidth="1"/>
    <col min="7426" max="7426" width="109.28515625" style="173" customWidth="1"/>
    <col min="7427" max="7680" width="9.140625" style="173"/>
    <col min="7681" max="7681" width="14.5703125" style="173" customWidth="1"/>
    <col min="7682" max="7682" width="109.28515625" style="173" customWidth="1"/>
    <col min="7683" max="7936" width="9.140625" style="173"/>
    <col min="7937" max="7937" width="14.5703125" style="173" customWidth="1"/>
    <col min="7938" max="7938" width="109.28515625" style="173" customWidth="1"/>
    <col min="7939" max="8192" width="9.140625" style="173"/>
    <col min="8193" max="8193" width="14.5703125" style="173" customWidth="1"/>
    <col min="8194" max="8194" width="109.28515625" style="173" customWidth="1"/>
    <col min="8195" max="8448" width="9.140625" style="173"/>
    <col min="8449" max="8449" width="14.5703125" style="173" customWidth="1"/>
    <col min="8450" max="8450" width="109.28515625" style="173" customWidth="1"/>
    <col min="8451" max="8704" width="9.140625" style="173"/>
    <col min="8705" max="8705" width="14.5703125" style="173" customWidth="1"/>
    <col min="8706" max="8706" width="109.28515625" style="173" customWidth="1"/>
    <col min="8707" max="8960" width="9.140625" style="173"/>
    <col min="8961" max="8961" width="14.5703125" style="173" customWidth="1"/>
    <col min="8962" max="8962" width="109.28515625" style="173" customWidth="1"/>
    <col min="8963" max="9216" width="9.140625" style="173"/>
    <col min="9217" max="9217" width="14.5703125" style="173" customWidth="1"/>
    <col min="9218" max="9218" width="109.28515625" style="173" customWidth="1"/>
    <col min="9219" max="9472" width="9.140625" style="173"/>
    <col min="9473" max="9473" width="14.5703125" style="173" customWidth="1"/>
    <col min="9474" max="9474" width="109.28515625" style="173" customWidth="1"/>
    <col min="9475" max="9728" width="9.140625" style="173"/>
    <col min="9729" max="9729" width="14.5703125" style="173" customWidth="1"/>
    <col min="9730" max="9730" width="109.28515625" style="173" customWidth="1"/>
    <col min="9731" max="9984" width="9.140625" style="173"/>
    <col min="9985" max="9985" width="14.5703125" style="173" customWidth="1"/>
    <col min="9986" max="9986" width="109.28515625" style="173" customWidth="1"/>
    <col min="9987" max="10240" width="9.140625" style="173"/>
    <col min="10241" max="10241" width="14.5703125" style="173" customWidth="1"/>
    <col min="10242" max="10242" width="109.28515625" style="173" customWidth="1"/>
    <col min="10243" max="10496" width="9.140625" style="173"/>
    <col min="10497" max="10497" width="14.5703125" style="173" customWidth="1"/>
    <col min="10498" max="10498" width="109.28515625" style="173" customWidth="1"/>
    <col min="10499" max="10752" width="9.140625" style="173"/>
    <col min="10753" max="10753" width="14.5703125" style="173" customWidth="1"/>
    <col min="10754" max="10754" width="109.28515625" style="173" customWidth="1"/>
    <col min="10755" max="11008" width="9.140625" style="173"/>
    <col min="11009" max="11009" width="14.5703125" style="173" customWidth="1"/>
    <col min="11010" max="11010" width="109.28515625" style="173" customWidth="1"/>
    <col min="11011" max="11264" width="9.140625" style="173"/>
    <col min="11265" max="11265" width="14.5703125" style="173" customWidth="1"/>
    <col min="11266" max="11266" width="109.28515625" style="173" customWidth="1"/>
    <col min="11267" max="11520" width="9.140625" style="173"/>
    <col min="11521" max="11521" width="14.5703125" style="173" customWidth="1"/>
    <col min="11522" max="11522" width="109.28515625" style="173" customWidth="1"/>
    <col min="11523" max="11776" width="9.140625" style="173"/>
    <col min="11777" max="11777" width="14.5703125" style="173" customWidth="1"/>
    <col min="11778" max="11778" width="109.28515625" style="173" customWidth="1"/>
    <col min="11779" max="12032" width="9.140625" style="173"/>
    <col min="12033" max="12033" width="14.5703125" style="173" customWidth="1"/>
    <col min="12034" max="12034" width="109.28515625" style="173" customWidth="1"/>
    <col min="12035" max="12288" width="9.140625" style="173"/>
    <col min="12289" max="12289" width="14.5703125" style="173" customWidth="1"/>
    <col min="12290" max="12290" width="109.28515625" style="173" customWidth="1"/>
    <col min="12291" max="12544" width="9.140625" style="173"/>
    <col min="12545" max="12545" width="14.5703125" style="173" customWidth="1"/>
    <col min="12546" max="12546" width="109.28515625" style="173" customWidth="1"/>
    <col min="12547" max="12800" width="9.140625" style="173"/>
    <col min="12801" max="12801" width="14.5703125" style="173" customWidth="1"/>
    <col min="12802" max="12802" width="109.28515625" style="173" customWidth="1"/>
    <col min="12803" max="13056" width="9.140625" style="173"/>
    <col min="13057" max="13057" width="14.5703125" style="173" customWidth="1"/>
    <col min="13058" max="13058" width="109.28515625" style="173" customWidth="1"/>
    <col min="13059" max="13312" width="9.140625" style="173"/>
    <col min="13313" max="13313" width="14.5703125" style="173" customWidth="1"/>
    <col min="13314" max="13314" width="109.28515625" style="173" customWidth="1"/>
    <col min="13315" max="13568" width="9.140625" style="173"/>
    <col min="13569" max="13569" width="14.5703125" style="173" customWidth="1"/>
    <col min="13570" max="13570" width="109.28515625" style="173" customWidth="1"/>
    <col min="13571" max="13824" width="9.140625" style="173"/>
    <col min="13825" max="13825" width="14.5703125" style="173" customWidth="1"/>
    <col min="13826" max="13826" width="109.28515625" style="173" customWidth="1"/>
    <col min="13827" max="14080" width="9.140625" style="173"/>
    <col min="14081" max="14081" width="14.5703125" style="173" customWidth="1"/>
    <col min="14082" max="14082" width="109.28515625" style="173" customWidth="1"/>
    <col min="14083" max="14336" width="9.140625" style="173"/>
    <col min="14337" max="14337" width="14.5703125" style="173" customWidth="1"/>
    <col min="14338" max="14338" width="109.28515625" style="173" customWidth="1"/>
    <col min="14339" max="14592" width="9.140625" style="173"/>
    <col min="14593" max="14593" width="14.5703125" style="173" customWidth="1"/>
    <col min="14594" max="14594" width="109.28515625" style="173" customWidth="1"/>
    <col min="14595" max="14848" width="9.140625" style="173"/>
    <col min="14849" max="14849" width="14.5703125" style="173" customWidth="1"/>
    <col min="14850" max="14850" width="109.28515625" style="173" customWidth="1"/>
    <col min="14851" max="15104" width="9.140625" style="173"/>
    <col min="15105" max="15105" width="14.5703125" style="173" customWidth="1"/>
    <col min="15106" max="15106" width="109.28515625" style="173" customWidth="1"/>
    <col min="15107" max="15360" width="9.140625" style="173"/>
    <col min="15361" max="15361" width="14.5703125" style="173" customWidth="1"/>
    <col min="15362" max="15362" width="109.28515625" style="173" customWidth="1"/>
    <col min="15363" max="15616" width="9.140625" style="173"/>
    <col min="15617" max="15617" width="14.5703125" style="173" customWidth="1"/>
    <col min="15618" max="15618" width="109.28515625" style="173" customWidth="1"/>
    <col min="15619" max="15872" width="9.140625" style="173"/>
    <col min="15873" max="15873" width="14.5703125" style="173" customWidth="1"/>
    <col min="15874" max="15874" width="109.28515625" style="173" customWidth="1"/>
    <col min="15875" max="16128" width="9.140625" style="173"/>
    <col min="16129" max="16129" width="14.5703125" style="173" customWidth="1"/>
    <col min="16130" max="16130" width="109.28515625" style="173" customWidth="1"/>
    <col min="16131" max="16384" width="9.140625" style="173"/>
  </cols>
  <sheetData>
    <row r="1" spans="1:15" ht="15.75" customHeight="1">
      <c r="A1" s="174"/>
      <c r="B1" s="175"/>
      <c r="C1" s="334" t="s">
        <v>0</v>
      </c>
      <c r="D1" s="348" t="s">
        <v>1</v>
      </c>
      <c r="E1" s="349"/>
      <c r="F1" s="73" t="str">
        <f>Capa!P1</f>
        <v>DTREF SGI DD 0007</v>
      </c>
      <c r="G1" s="176"/>
      <c r="H1" s="176"/>
      <c r="I1" s="176"/>
      <c r="J1" s="176"/>
      <c r="K1" s="176"/>
      <c r="L1" s="176"/>
    </row>
    <row r="2" spans="1:15" ht="15.75" customHeight="1">
      <c r="A2" s="177"/>
      <c r="B2" s="178"/>
      <c r="C2" s="336"/>
      <c r="D2" s="350" t="s">
        <v>3</v>
      </c>
      <c r="E2" s="351"/>
      <c r="F2" s="74" t="str">
        <f>Capa!P2</f>
        <v>22</v>
      </c>
      <c r="G2" s="176"/>
      <c r="H2" s="176"/>
      <c r="I2" s="176"/>
      <c r="J2" s="176"/>
      <c r="K2" s="176"/>
      <c r="L2" s="176"/>
    </row>
    <row r="3" spans="1:15" ht="15.75" customHeight="1">
      <c r="A3" s="177"/>
      <c r="B3" s="178"/>
      <c r="C3" s="336"/>
      <c r="D3" s="350" t="s">
        <v>5</v>
      </c>
      <c r="E3" s="351"/>
      <c r="F3" s="75">
        <f>Capa!P3</f>
        <v>45954</v>
      </c>
      <c r="G3" s="176"/>
      <c r="H3" s="176"/>
      <c r="I3" s="176"/>
      <c r="J3" s="176"/>
      <c r="K3" s="176"/>
      <c r="L3" s="176"/>
    </row>
    <row r="4" spans="1:15" ht="16.5" customHeight="1" thickBot="1">
      <c r="A4" s="179"/>
      <c r="B4" s="180"/>
      <c r="C4" s="338"/>
      <c r="D4" s="332" t="s">
        <v>6</v>
      </c>
      <c r="E4" s="333"/>
      <c r="F4" s="188" t="s">
        <v>1060</v>
      </c>
      <c r="G4" s="176"/>
      <c r="H4" s="176"/>
      <c r="I4" s="176"/>
      <c r="J4" s="176"/>
      <c r="K4" s="176"/>
      <c r="L4" s="176"/>
      <c r="M4" s="176"/>
      <c r="N4" s="176"/>
      <c r="O4" s="176"/>
    </row>
    <row r="5" spans="1:15" ht="12.75" customHeight="1">
      <c r="A5" s="754" t="s">
        <v>1061</v>
      </c>
      <c r="B5" s="755"/>
      <c r="C5" s="755"/>
      <c r="D5" s="755"/>
      <c r="E5" s="755"/>
      <c r="F5" s="756"/>
      <c r="G5" s="176"/>
      <c r="H5" s="176"/>
      <c r="I5" s="176"/>
      <c r="J5" s="176"/>
      <c r="K5" s="176"/>
      <c r="L5" s="176"/>
      <c r="M5" s="176"/>
      <c r="N5" s="176"/>
      <c r="O5" s="176"/>
    </row>
    <row r="6" spans="1:15" ht="15.75" customHeight="1" thickBot="1">
      <c r="A6" s="757"/>
      <c r="B6" s="758"/>
      <c r="C6" s="758"/>
      <c r="D6" s="758"/>
      <c r="E6" s="758"/>
      <c r="F6" s="759"/>
      <c r="G6" s="176"/>
      <c r="H6" s="176"/>
      <c r="I6" s="176"/>
      <c r="J6" s="176"/>
      <c r="K6" s="176"/>
      <c r="L6" s="176"/>
      <c r="M6" s="176"/>
      <c r="N6" s="176"/>
      <c r="O6" s="176"/>
    </row>
    <row r="7" spans="1:15" ht="16.5" customHeight="1"/>
    <row r="8" spans="1:15" ht="12.75" customHeight="1">
      <c r="B8" s="182" t="s">
        <v>1062</v>
      </c>
      <c r="C8" s="183" t="s">
        <v>1063</v>
      </c>
    </row>
    <row r="9" spans="1:15" ht="92.25" customHeight="1">
      <c r="B9" s="184">
        <v>37</v>
      </c>
      <c r="C9" s="185" t="s">
        <v>1064</v>
      </c>
    </row>
    <row r="10" spans="1:15" ht="152.25" customHeight="1">
      <c r="B10" s="184">
        <v>38</v>
      </c>
      <c r="C10" s="185" t="s">
        <v>1065</v>
      </c>
    </row>
    <row r="11" spans="1:15" ht="81.75" customHeight="1">
      <c r="B11" s="184">
        <v>39</v>
      </c>
      <c r="C11" s="186" t="s">
        <v>1066</v>
      </c>
    </row>
    <row r="12" spans="1:15" ht="81" customHeight="1">
      <c r="B12" s="184">
        <v>40</v>
      </c>
      <c r="C12" s="186" t="s">
        <v>1067</v>
      </c>
    </row>
    <row r="13" spans="1:15" ht="57.95">
      <c r="B13" s="184">
        <v>41</v>
      </c>
      <c r="C13" s="187" t="s">
        <v>1068</v>
      </c>
    </row>
    <row r="14" spans="1:15" ht="57.95">
      <c r="B14" s="184">
        <v>42</v>
      </c>
      <c r="C14" s="187" t="s">
        <v>1069</v>
      </c>
    </row>
    <row r="15" spans="1:15" ht="29.1">
      <c r="B15" s="184">
        <v>43</v>
      </c>
      <c r="C15" s="186" t="s">
        <v>1070</v>
      </c>
    </row>
    <row r="16" spans="1:15" ht="43.5">
      <c r="B16" s="184">
        <v>44</v>
      </c>
      <c r="C16" s="186" t="s">
        <v>1071</v>
      </c>
    </row>
    <row r="17" spans="2:3" ht="14.45">
      <c r="B17" s="184">
        <v>45</v>
      </c>
      <c r="C17" s="186" t="s">
        <v>1072</v>
      </c>
    </row>
    <row r="18" spans="2:3" ht="14.45">
      <c r="B18" s="184">
        <v>46</v>
      </c>
      <c r="C18" s="187" t="s">
        <v>1073</v>
      </c>
    </row>
    <row r="19" spans="2:3" ht="14.45">
      <c r="B19" s="184">
        <v>47</v>
      </c>
      <c r="C19" s="187" t="s">
        <v>1074</v>
      </c>
    </row>
    <row r="20" spans="2:3" ht="14.45">
      <c r="B20" s="184">
        <v>49</v>
      </c>
      <c r="C20" s="187" t="s">
        <v>1075</v>
      </c>
    </row>
    <row r="21" spans="2:3" ht="14.45">
      <c r="B21" s="184">
        <v>50</v>
      </c>
      <c r="C21" s="187" t="s">
        <v>1076</v>
      </c>
    </row>
    <row r="22" spans="2:3" ht="14.45">
      <c r="B22" s="184">
        <v>51</v>
      </c>
      <c r="C22" s="187" t="s">
        <v>1077</v>
      </c>
    </row>
    <row r="23" spans="2:3" ht="14.45">
      <c r="B23" s="184">
        <v>52</v>
      </c>
      <c r="C23" s="187" t="s">
        <v>1078</v>
      </c>
    </row>
    <row r="24" spans="2:3" ht="72.599999999999994">
      <c r="B24" s="184">
        <v>53</v>
      </c>
      <c r="C24" s="187" t="s">
        <v>1079</v>
      </c>
    </row>
    <row r="25" spans="2:3" ht="39.75" customHeight="1">
      <c r="B25" s="205" t="s">
        <v>1080</v>
      </c>
      <c r="C25" s="206" t="s">
        <v>1081</v>
      </c>
    </row>
    <row r="26" spans="2:3" ht="30.75" customHeight="1">
      <c r="B26" s="205" t="s">
        <v>1082</v>
      </c>
      <c r="C26" s="206" t="s">
        <v>1083</v>
      </c>
    </row>
    <row r="27" spans="2:3" ht="14.45">
      <c r="B27" s="205"/>
      <c r="C27" s="206"/>
    </row>
    <row r="28" spans="2:3" ht="14.45">
      <c r="B28" s="205"/>
      <c r="C28" s="206"/>
    </row>
    <row r="29" spans="2:3" ht="14.45">
      <c r="B29" s="205"/>
      <c r="C29" s="206" t="s">
        <v>1084</v>
      </c>
    </row>
    <row r="30" spans="2:3" ht="14.45">
      <c r="B30" s="205"/>
      <c r="C30" s="206" t="s">
        <v>1085</v>
      </c>
    </row>
    <row r="31" spans="2:3" ht="14.45">
      <c r="B31" s="205"/>
      <c r="C31" s="206" t="s">
        <v>1086</v>
      </c>
    </row>
    <row r="32" spans="2:3" ht="14.45">
      <c r="B32" s="205"/>
      <c r="C32" s="206" t="s">
        <v>1087</v>
      </c>
    </row>
    <row r="33" spans="2:3" ht="101.45">
      <c r="B33" s="205" t="s">
        <v>1088</v>
      </c>
      <c r="C33" s="207" t="s">
        <v>1089</v>
      </c>
    </row>
    <row r="34" spans="2:3" ht="57.95">
      <c r="B34" s="205" t="s">
        <v>1090</v>
      </c>
      <c r="C34" s="206" t="s">
        <v>1091</v>
      </c>
    </row>
    <row r="35" spans="2:3" ht="14.45">
      <c r="B35" s="205" t="s">
        <v>1092</v>
      </c>
      <c r="C35" s="236" t="s">
        <v>1093</v>
      </c>
    </row>
    <row r="36" spans="2:3" ht="14.45">
      <c r="B36" s="205" t="s">
        <v>1094</v>
      </c>
      <c r="C36" s="236" t="s">
        <v>1093</v>
      </c>
    </row>
    <row r="37" spans="2:3" ht="14.45">
      <c r="B37" s="205" t="s">
        <v>1095</v>
      </c>
      <c r="C37" s="236" t="s">
        <v>1093</v>
      </c>
    </row>
    <row r="38" spans="2:3" ht="14.45">
      <c r="B38" s="205" t="s">
        <v>1096</v>
      </c>
      <c r="C38" s="236" t="s">
        <v>1093</v>
      </c>
    </row>
    <row r="39" spans="2:3" ht="14.45">
      <c r="B39" s="205" t="s">
        <v>1097</v>
      </c>
      <c r="C39" s="236" t="s">
        <v>1093</v>
      </c>
    </row>
    <row r="40" spans="2:3" ht="14.45">
      <c r="B40" s="205" t="s">
        <v>1098</v>
      </c>
      <c r="C40" s="236" t="s">
        <v>1093</v>
      </c>
    </row>
    <row r="41" spans="2:3" ht="14.45">
      <c r="B41" s="205" t="s">
        <v>1099</v>
      </c>
      <c r="C41" s="236" t="s">
        <v>1100</v>
      </c>
    </row>
    <row r="42" spans="2:3">
      <c r="B42" s="270" t="s">
        <v>1101</v>
      </c>
      <c r="C42" s="273" t="s">
        <v>1102</v>
      </c>
    </row>
    <row r="43" spans="2:3" ht="14.45">
      <c r="B43" s="205" t="s">
        <v>1103</v>
      </c>
      <c r="C43" s="273" t="s">
        <v>1104</v>
      </c>
    </row>
    <row r="44" spans="2:3">
      <c r="B44" s="270" t="s">
        <v>1105</v>
      </c>
      <c r="C44" s="273" t="s">
        <v>1106</v>
      </c>
    </row>
    <row r="45" spans="2:3" ht="14.45">
      <c r="B45" s="205" t="s">
        <v>1107</v>
      </c>
      <c r="C45" s="273" t="s">
        <v>1108</v>
      </c>
    </row>
    <row r="46" spans="2:3">
      <c r="B46" s="270" t="s">
        <v>1109</v>
      </c>
      <c r="C46" s="270" t="s">
        <v>1110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6">
    <mergeCell ref="D4:E4"/>
    <mergeCell ref="C1:C4"/>
    <mergeCell ref="A5:F6"/>
    <mergeCell ref="D1:E1"/>
    <mergeCell ref="D2:E2"/>
    <mergeCell ref="D3:E3"/>
  </mergeCells>
  <phoneticPr fontId="3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8E45-C439-43BA-80E1-E3A06DD590C0}">
  <dimension ref="A1:G235"/>
  <sheetViews>
    <sheetView topLeftCell="A212" zoomScaleNormal="100" workbookViewId="0">
      <selection activeCell="D189" sqref="D189:D193"/>
    </sheetView>
  </sheetViews>
  <sheetFormatPr defaultRowHeight="14.45"/>
  <cols>
    <col min="1" max="1" width="4.7109375" customWidth="1"/>
    <col min="2" max="4" width="11.7109375" customWidth="1"/>
    <col min="5" max="5" width="53.7109375" customWidth="1"/>
    <col min="6" max="7" width="20.7109375" customWidth="1"/>
  </cols>
  <sheetData>
    <row r="1" spans="1:7" ht="15" thickBot="1"/>
    <row r="2" spans="1:7" ht="56.25" customHeight="1">
      <c r="A2" s="796" t="s">
        <v>85</v>
      </c>
      <c r="B2" s="454" t="s">
        <v>1111</v>
      </c>
      <c r="C2" s="454" t="s">
        <v>88</v>
      </c>
      <c r="D2" s="454" t="s">
        <v>92</v>
      </c>
      <c r="E2" s="454" t="s">
        <v>95</v>
      </c>
      <c r="F2" s="454" t="s">
        <v>96</v>
      </c>
      <c r="G2" s="794" t="s">
        <v>103</v>
      </c>
    </row>
    <row r="3" spans="1:7" ht="15" thickBot="1">
      <c r="A3" s="797" t="s">
        <v>98</v>
      </c>
      <c r="B3" s="455"/>
      <c r="C3" s="455"/>
      <c r="D3" s="455"/>
      <c r="E3" s="455"/>
      <c r="F3" s="455"/>
      <c r="G3" s="795"/>
    </row>
    <row r="4" spans="1:7" ht="39.950000000000003">
      <c r="A4" s="390">
        <v>1</v>
      </c>
      <c r="B4" s="781" t="s">
        <v>104</v>
      </c>
      <c r="C4" s="388" t="s">
        <v>106</v>
      </c>
      <c r="D4" s="5" t="s">
        <v>108</v>
      </c>
      <c r="E4" s="5" t="s">
        <v>1112</v>
      </c>
      <c r="F4" s="5" t="s">
        <v>1113</v>
      </c>
      <c r="G4" s="249">
        <v>44878</v>
      </c>
    </row>
    <row r="5" spans="1:7" ht="39.950000000000003">
      <c r="A5" s="391"/>
      <c r="B5" s="648"/>
      <c r="C5" s="367"/>
      <c r="D5" s="6" t="s">
        <v>111</v>
      </c>
      <c r="E5" s="6" t="s">
        <v>1114</v>
      </c>
      <c r="F5" s="6" t="s">
        <v>1113</v>
      </c>
      <c r="G5" s="252">
        <v>44878</v>
      </c>
    </row>
    <row r="6" spans="1:7" ht="50.1">
      <c r="A6" s="391"/>
      <c r="B6" s="648"/>
      <c r="C6" s="58" t="s">
        <v>116</v>
      </c>
      <c r="D6" s="59" t="s">
        <v>118</v>
      </c>
      <c r="E6" s="58"/>
      <c r="F6" s="58"/>
      <c r="G6" s="250"/>
    </row>
    <row r="7" spans="1:7" ht="50.1">
      <c r="A7" s="391"/>
      <c r="B7" s="648"/>
      <c r="C7" s="6" t="s">
        <v>122</v>
      </c>
      <c r="D7" s="59" t="s">
        <v>124</v>
      </c>
      <c r="E7" s="58"/>
      <c r="F7" s="58"/>
      <c r="G7" s="250"/>
    </row>
    <row r="8" spans="1:7" ht="42.75" customHeight="1">
      <c r="A8" s="391"/>
      <c r="B8" s="648"/>
      <c r="C8" s="367" t="s">
        <v>128</v>
      </c>
      <c r="D8" s="251" t="s">
        <v>129</v>
      </c>
      <c r="E8" s="6" t="s">
        <v>1115</v>
      </c>
      <c r="F8" s="8" t="s">
        <v>1116</v>
      </c>
      <c r="G8" s="247" t="s">
        <v>1117</v>
      </c>
    </row>
    <row r="9" spans="1:7" ht="96" customHeight="1" thickBot="1">
      <c r="A9" s="393"/>
      <c r="B9" s="649"/>
      <c r="C9" s="394"/>
      <c r="D9" s="10" t="s">
        <v>132</v>
      </c>
      <c r="E9" s="10" t="s">
        <v>1118</v>
      </c>
      <c r="F9" s="11" t="s">
        <v>1119</v>
      </c>
      <c r="G9" s="246" t="s">
        <v>1120</v>
      </c>
    </row>
    <row r="10" spans="1:7" ht="39.950000000000003">
      <c r="A10" s="440">
        <v>2</v>
      </c>
      <c r="B10" s="779" t="s">
        <v>134</v>
      </c>
      <c r="C10" s="389" t="s">
        <v>136</v>
      </c>
      <c r="D10" s="373" t="s">
        <v>138</v>
      </c>
      <c r="E10" s="13" t="s">
        <v>1121</v>
      </c>
      <c r="F10" s="13" t="s">
        <v>1122</v>
      </c>
      <c r="G10" s="13" t="s">
        <v>1123</v>
      </c>
    </row>
    <row r="11" spans="1:7" ht="39.950000000000003">
      <c r="A11" s="440"/>
      <c r="B11" s="779"/>
      <c r="C11" s="373"/>
      <c r="D11" s="373"/>
      <c r="E11" s="203" t="s">
        <v>1124</v>
      </c>
      <c r="F11" s="13" t="s">
        <v>1125</v>
      </c>
      <c r="G11" s="13" t="s">
        <v>1126</v>
      </c>
    </row>
    <row r="12" spans="1:7" ht="30">
      <c r="A12" s="440"/>
      <c r="B12" s="779"/>
      <c r="C12" s="373"/>
      <c r="D12" s="373"/>
      <c r="E12" s="13" t="s">
        <v>1127</v>
      </c>
      <c r="F12" s="13" t="s">
        <v>1128</v>
      </c>
      <c r="G12" s="13" t="s">
        <v>1129</v>
      </c>
    </row>
    <row r="13" spans="1:7" ht="20.100000000000001">
      <c r="A13" s="440"/>
      <c r="B13" s="779"/>
      <c r="C13" s="375"/>
      <c r="D13" s="375"/>
      <c r="E13" s="6" t="s">
        <v>1130</v>
      </c>
      <c r="F13" s="13" t="s">
        <v>1131</v>
      </c>
      <c r="G13" s="13" t="s">
        <v>1132</v>
      </c>
    </row>
    <row r="14" spans="1:7" ht="30">
      <c r="A14" s="440"/>
      <c r="B14" s="779"/>
      <c r="C14" s="6" t="s">
        <v>143</v>
      </c>
      <c r="D14" s="6" t="s">
        <v>145</v>
      </c>
      <c r="E14" s="6" t="s">
        <v>1133</v>
      </c>
      <c r="F14" s="6" t="s">
        <v>1134</v>
      </c>
      <c r="G14" s="6" t="s">
        <v>1135</v>
      </c>
    </row>
    <row r="15" spans="1:7" ht="37.5" customHeight="1">
      <c r="A15" s="440"/>
      <c r="B15" s="779"/>
      <c r="C15" s="372" t="s">
        <v>148</v>
      </c>
      <c r="D15" s="372" t="s">
        <v>150</v>
      </c>
      <c r="E15" s="6" t="s">
        <v>1133</v>
      </c>
      <c r="F15" s="6" t="s">
        <v>1136</v>
      </c>
      <c r="G15" s="6" t="s">
        <v>1137</v>
      </c>
    </row>
    <row r="16" spans="1:7" ht="37.5" customHeight="1" thickBot="1">
      <c r="A16" s="441"/>
      <c r="B16" s="780"/>
      <c r="C16" s="374"/>
      <c r="D16" s="374"/>
      <c r="E16" s="17" t="s">
        <v>1138</v>
      </c>
      <c r="F16" s="17" t="s">
        <v>1139</v>
      </c>
      <c r="G16" s="17" t="s">
        <v>1140</v>
      </c>
    </row>
    <row r="17" spans="1:7" ht="30.6" thickBot="1">
      <c r="A17" s="69">
        <v>3</v>
      </c>
      <c r="B17" s="18" t="s">
        <v>152</v>
      </c>
      <c r="C17" s="20" t="s">
        <v>155</v>
      </c>
      <c r="D17" s="20" t="s">
        <v>157</v>
      </c>
      <c r="E17" s="20" t="s">
        <v>1141</v>
      </c>
      <c r="F17" s="20" t="s">
        <v>1142</v>
      </c>
      <c r="G17" s="199">
        <v>44889</v>
      </c>
    </row>
    <row r="18" spans="1:7" ht="20.100000000000001">
      <c r="A18" s="208">
        <v>4</v>
      </c>
      <c r="B18" s="790" t="s">
        <v>160</v>
      </c>
      <c r="C18" s="387" t="s">
        <v>162</v>
      </c>
      <c r="D18" s="43" t="s">
        <v>164</v>
      </c>
      <c r="E18" s="5" t="s">
        <v>1143</v>
      </c>
      <c r="F18" s="43" t="s">
        <v>1144</v>
      </c>
      <c r="G18" s="43" t="s">
        <v>1145</v>
      </c>
    </row>
    <row r="19" spans="1:7" ht="171" customHeight="1">
      <c r="A19" s="440"/>
      <c r="B19" s="791"/>
      <c r="C19" s="399"/>
      <c r="D19" s="14" t="s">
        <v>168</v>
      </c>
      <c r="E19" s="202" t="s">
        <v>1146</v>
      </c>
      <c r="F19" s="14" t="s">
        <v>1147</v>
      </c>
      <c r="G19" s="14" t="s">
        <v>1148</v>
      </c>
    </row>
    <row r="20" spans="1:7" ht="20.100000000000001">
      <c r="A20" s="440"/>
      <c r="B20" s="791"/>
      <c r="C20" s="368"/>
      <c r="D20" s="7" t="s">
        <v>168</v>
      </c>
      <c r="E20" s="6" t="s">
        <v>1149</v>
      </c>
      <c r="F20" s="7" t="s">
        <v>1150</v>
      </c>
      <c r="G20" s="7" t="s">
        <v>1151</v>
      </c>
    </row>
    <row r="21" spans="1:7" ht="50.1">
      <c r="A21" s="440"/>
      <c r="B21" s="791"/>
      <c r="C21" s="368"/>
      <c r="D21" s="7" t="s">
        <v>171</v>
      </c>
      <c r="E21" s="6" t="s">
        <v>1152</v>
      </c>
      <c r="F21" s="7" t="s">
        <v>1153</v>
      </c>
      <c r="G21" s="7" t="s">
        <v>1154</v>
      </c>
    </row>
    <row r="22" spans="1:7" ht="46.5" customHeight="1">
      <c r="A22" s="440"/>
      <c r="B22" s="791"/>
      <c r="C22" s="6" t="s">
        <v>174</v>
      </c>
      <c r="D22" s="7" t="s">
        <v>176</v>
      </c>
      <c r="E22" s="6" t="s">
        <v>960</v>
      </c>
      <c r="F22" s="7" t="s">
        <v>960</v>
      </c>
      <c r="G22" s="7" t="s">
        <v>960</v>
      </c>
    </row>
    <row r="23" spans="1:7" ht="60">
      <c r="A23" s="440"/>
      <c r="B23" s="791"/>
      <c r="C23" s="25" t="s">
        <v>180</v>
      </c>
      <c r="D23" s="25" t="s">
        <v>181</v>
      </c>
      <c r="E23" s="137" t="s">
        <v>1155</v>
      </c>
      <c r="F23" s="137" t="s">
        <v>1156</v>
      </c>
      <c r="G23" s="25" t="s">
        <v>1157</v>
      </c>
    </row>
    <row r="24" spans="1:7" ht="50.45" thickBot="1">
      <c r="A24" s="441"/>
      <c r="B24" s="793"/>
      <c r="C24" s="9" t="s">
        <v>185</v>
      </c>
      <c r="D24" s="9" t="s">
        <v>186</v>
      </c>
      <c r="E24" s="11" t="s">
        <v>1158</v>
      </c>
      <c r="F24" s="11" t="s">
        <v>1159</v>
      </c>
      <c r="G24" s="9" t="s">
        <v>1160</v>
      </c>
    </row>
    <row r="25" spans="1:7" ht="30">
      <c r="A25" s="440">
        <v>5</v>
      </c>
      <c r="B25" s="779" t="s">
        <v>189</v>
      </c>
      <c r="C25" s="373" t="s">
        <v>191</v>
      </c>
      <c r="D25" s="13" t="s">
        <v>193</v>
      </c>
      <c r="E25" s="13" t="s">
        <v>1161</v>
      </c>
      <c r="F25" s="13" t="s">
        <v>960</v>
      </c>
      <c r="G25" s="23" t="s">
        <v>960</v>
      </c>
    </row>
    <row r="26" spans="1:7" ht="20.100000000000001">
      <c r="A26" s="440"/>
      <c r="B26" s="779"/>
      <c r="C26" s="373"/>
      <c r="D26" s="6" t="s">
        <v>198</v>
      </c>
      <c r="E26" s="6" t="s">
        <v>1161</v>
      </c>
      <c r="F26" s="6" t="s">
        <v>960</v>
      </c>
      <c r="G26" s="35" t="s">
        <v>960</v>
      </c>
    </row>
    <row r="27" spans="1:7" ht="30">
      <c r="A27" s="440"/>
      <c r="B27" s="779"/>
      <c r="C27" s="375"/>
      <c r="D27" s="6" t="s">
        <v>199</v>
      </c>
      <c r="E27" s="6" t="s">
        <v>1161</v>
      </c>
      <c r="F27" s="6" t="s">
        <v>960</v>
      </c>
      <c r="G27" s="6" t="s">
        <v>960</v>
      </c>
    </row>
    <row r="28" spans="1:7" ht="30">
      <c r="A28" s="440"/>
      <c r="B28" s="779"/>
      <c r="C28" s="24" t="s">
        <v>200</v>
      </c>
      <c r="D28" s="24" t="s">
        <v>207</v>
      </c>
      <c r="E28" s="24" t="s">
        <v>960</v>
      </c>
      <c r="F28" s="24" t="s">
        <v>960</v>
      </c>
      <c r="G28" s="24" t="s">
        <v>960</v>
      </c>
    </row>
    <row r="29" spans="1:7" ht="20.100000000000001">
      <c r="A29" s="440"/>
      <c r="B29" s="779"/>
      <c r="C29" s="372" t="s">
        <v>210</v>
      </c>
      <c r="D29" s="372" t="s">
        <v>212</v>
      </c>
      <c r="E29" s="24" t="s">
        <v>1162</v>
      </c>
      <c r="F29" s="24" t="s">
        <v>1163</v>
      </c>
      <c r="G29" s="27" t="s">
        <v>1164</v>
      </c>
    </row>
    <row r="30" spans="1:7" ht="20.45" thickBot="1">
      <c r="A30" s="441"/>
      <c r="B30" s="780"/>
      <c r="C30" s="374"/>
      <c r="D30" s="374"/>
      <c r="E30" s="9" t="s">
        <v>1165</v>
      </c>
      <c r="F30" s="9" t="s">
        <v>1166</v>
      </c>
      <c r="G30" s="27" t="s">
        <v>1167</v>
      </c>
    </row>
    <row r="31" spans="1:7" ht="30">
      <c r="A31" s="390">
        <v>6</v>
      </c>
      <c r="B31" s="781" t="s">
        <v>214</v>
      </c>
      <c r="C31" s="389" t="s">
        <v>216</v>
      </c>
      <c r="D31" s="5" t="s">
        <v>218</v>
      </c>
      <c r="E31" s="5" t="s">
        <v>960</v>
      </c>
      <c r="F31" s="5" t="s">
        <v>960</v>
      </c>
      <c r="G31" s="5" t="s">
        <v>960</v>
      </c>
    </row>
    <row r="32" spans="1:7" ht="39.950000000000003">
      <c r="A32" s="439"/>
      <c r="B32" s="647"/>
      <c r="C32" s="375"/>
      <c r="D32" s="13" t="s">
        <v>221</v>
      </c>
      <c r="E32" s="55" t="s">
        <v>1168</v>
      </c>
      <c r="F32" s="55" t="s">
        <v>1169</v>
      </c>
      <c r="G32" s="55" t="s">
        <v>1170</v>
      </c>
    </row>
    <row r="33" spans="1:7" ht="30">
      <c r="A33" s="391"/>
      <c r="B33" s="648"/>
      <c r="C33" s="372" t="s">
        <v>223</v>
      </c>
      <c r="D33" s="6" t="s">
        <v>225</v>
      </c>
      <c r="E33" s="58" t="s">
        <v>1171</v>
      </c>
      <c r="F33" s="58" t="s">
        <v>1172</v>
      </c>
      <c r="G33" s="58" t="s">
        <v>1173</v>
      </c>
    </row>
    <row r="34" spans="1:7" ht="39.950000000000003">
      <c r="A34" s="392"/>
      <c r="B34" s="778"/>
      <c r="C34" s="375"/>
      <c r="D34" s="13" t="s">
        <v>221</v>
      </c>
      <c r="E34" s="55" t="s">
        <v>1174</v>
      </c>
      <c r="F34" s="55" t="s">
        <v>1169</v>
      </c>
      <c r="G34" s="55" t="s">
        <v>1170</v>
      </c>
    </row>
    <row r="35" spans="1:7" ht="40.5" thickBot="1">
      <c r="A35" s="393"/>
      <c r="B35" s="778"/>
      <c r="C35" s="24" t="s">
        <v>228</v>
      </c>
      <c r="D35" s="24" t="s">
        <v>176</v>
      </c>
      <c r="E35" s="24" t="s">
        <v>960</v>
      </c>
      <c r="F35" s="24" t="s">
        <v>960</v>
      </c>
      <c r="G35" s="24" t="s">
        <v>960</v>
      </c>
    </row>
    <row r="36" spans="1:7">
      <c r="A36" s="437">
        <v>7</v>
      </c>
      <c r="B36" s="792" t="s">
        <v>231</v>
      </c>
      <c r="C36" s="388" t="s">
        <v>233</v>
      </c>
      <c r="D36" s="5" t="s">
        <v>235</v>
      </c>
      <c r="E36" s="5"/>
      <c r="F36" s="5"/>
      <c r="G36" s="5"/>
    </row>
    <row r="37" spans="1:7">
      <c r="A37" s="435"/>
      <c r="B37" s="776"/>
      <c r="C37" s="367"/>
      <c r="D37" s="6" t="s">
        <v>238</v>
      </c>
      <c r="E37" s="6"/>
      <c r="F37" s="6"/>
      <c r="G37" s="6"/>
    </row>
    <row r="38" spans="1:7" ht="20.100000000000001">
      <c r="A38" s="435"/>
      <c r="B38" s="776"/>
      <c r="C38" s="372" t="s">
        <v>242</v>
      </c>
      <c r="D38" s="372" t="s">
        <v>244</v>
      </c>
      <c r="E38" s="6" t="s">
        <v>1175</v>
      </c>
      <c r="F38" s="6" t="s">
        <v>1176</v>
      </c>
      <c r="G38" s="6" t="s">
        <v>1177</v>
      </c>
    </row>
    <row r="39" spans="1:7" ht="20.100000000000001">
      <c r="A39" s="435"/>
      <c r="B39" s="776"/>
      <c r="C39" s="373"/>
      <c r="D39" s="373"/>
      <c r="E39" s="6" t="s">
        <v>1178</v>
      </c>
      <c r="F39" s="6" t="s">
        <v>1179</v>
      </c>
      <c r="G39" s="6" t="s">
        <v>1180</v>
      </c>
    </row>
    <row r="40" spans="1:7" ht="30">
      <c r="A40" s="435"/>
      <c r="B40" s="245"/>
      <c r="C40" s="373"/>
      <c r="D40" s="373"/>
      <c r="E40" s="6" t="s">
        <v>1181</v>
      </c>
      <c r="F40" s="6" t="s">
        <v>1182</v>
      </c>
      <c r="G40" s="6" t="s">
        <v>1183</v>
      </c>
    </row>
    <row r="41" spans="1:7" ht="30">
      <c r="A41" s="435"/>
      <c r="B41" s="245"/>
      <c r="C41" s="373"/>
      <c r="D41" s="373"/>
      <c r="E41" s="6" t="s">
        <v>1184</v>
      </c>
      <c r="F41" s="6" t="s">
        <v>1185</v>
      </c>
      <c r="G41" s="6" t="s">
        <v>1186</v>
      </c>
    </row>
    <row r="42" spans="1:7" ht="30">
      <c r="A42" s="435"/>
      <c r="B42" s="245"/>
      <c r="C42" s="373"/>
      <c r="D42" s="373"/>
      <c r="E42" s="6" t="s">
        <v>1187</v>
      </c>
      <c r="F42" s="6" t="s">
        <v>1188</v>
      </c>
      <c r="G42" s="6" t="s">
        <v>1186</v>
      </c>
    </row>
    <row r="43" spans="1:7" ht="20.100000000000001">
      <c r="A43" s="435"/>
      <c r="B43" s="245"/>
      <c r="C43" s="373"/>
      <c r="D43" s="373"/>
      <c r="E43" s="6" t="s">
        <v>1189</v>
      </c>
      <c r="F43" s="6" t="s">
        <v>1190</v>
      </c>
      <c r="G43" s="6" t="s">
        <v>1186</v>
      </c>
    </row>
    <row r="44" spans="1:7" ht="20.100000000000001">
      <c r="A44" s="435"/>
      <c r="B44" s="245"/>
      <c r="C44" s="373"/>
      <c r="D44" s="373"/>
      <c r="E44" s="6" t="s">
        <v>1191</v>
      </c>
      <c r="F44" s="6" t="s">
        <v>1192</v>
      </c>
      <c r="G44" s="6" t="s">
        <v>1186</v>
      </c>
    </row>
    <row r="45" spans="1:7" ht="20.100000000000001">
      <c r="A45" s="435"/>
      <c r="B45" s="245"/>
      <c r="C45" s="375"/>
      <c r="D45" s="375"/>
      <c r="E45" s="6" t="s">
        <v>1193</v>
      </c>
      <c r="F45" s="6" t="s">
        <v>1194</v>
      </c>
      <c r="G45" s="6" t="s">
        <v>1186</v>
      </c>
    </row>
    <row r="46" spans="1:7" ht="39.950000000000003">
      <c r="A46" s="435"/>
      <c r="B46" s="245"/>
      <c r="C46" s="372" t="s">
        <v>248</v>
      </c>
      <c r="D46" s="372" t="s">
        <v>250</v>
      </c>
      <c r="E46" s="58" t="s">
        <v>1195</v>
      </c>
      <c r="F46" s="58" t="s">
        <v>1196</v>
      </c>
      <c r="G46" s="61" t="s">
        <v>1186</v>
      </c>
    </row>
    <row r="47" spans="1:7" ht="30">
      <c r="A47" s="435"/>
      <c r="B47" s="245"/>
      <c r="C47" s="373"/>
      <c r="D47" s="373"/>
      <c r="E47" s="58" t="s">
        <v>1197</v>
      </c>
      <c r="F47" s="58" t="s">
        <v>1198</v>
      </c>
      <c r="G47" s="58" t="s">
        <v>1186</v>
      </c>
    </row>
    <row r="48" spans="1:7" ht="20.100000000000001">
      <c r="A48" s="435"/>
      <c r="B48" s="245"/>
      <c r="C48" s="375"/>
      <c r="D48" s="375"/>
      <c r="E48" s="58" t="s">
        <v>1199</v>
      </c>
      <c r="F48" s="58" t="s">
        <v>1200</v>
      </c>
      <c r="G48" s="55" t="s">
        <v>1186</v>
      </c>
    </row>
    <row r="49" spans="1:7" ht="50.1">
      <c r="A49" s="435"/>
      <c r="B49" s="245"/>
      <c r="C49" s="372" t="s">
        <v>254</v>
      </c>
      <c r="D49" s="372" t="s">
        <v>256</v>
      </c>
      <c r="E49" s="6" t="s">
        <v>1201</v>
      </c>
      <c r="F49" s="6" t="s">
        <v>1202</v>
      </c>
      <c r="G49" s="6" t="s">
        <v>1203</v>
      </c>
    </row>
    <row r="50" spans="1:7" ht="20.100000000000001">
      <c r="A50" s="435"/>
      <c r="B50" s="245"/>
      <c r="C50" s="375"/>
      <c r="D50" s="375"/>
      <c r="E50" s="6" t="s">
        <v>1204</v>
      </c>
      <c r="F50" s="6" t="s">
        <v>1205</v>
      </c>
      <c r="G50" s="6" t="s">
        <v>1186</v>
      </c>
    </row>
    <row r="51" spans="1:7" ht="30">
      <c r="A51" s="30"/>
      <c r="B51" s="245"/>
      <c r="C51" s="212" t="s">
        <v>260</v>
      </c>
      <c r="D51" s="212" t="s">
        <v>261</v>
      </c>
      <c r="E51" s="6" t="s">
        <v>1206</v>
      </c>
      <c r="F51" s="6" t="s">
        <v>1207</v>
      </c>
      <c r="G51" s="6" t="s">
        <v>1186</v>
      </c>
    </row>
    <row r="52" spans="1:7" ht="20.100000000000001">
      <c r="A52" s="435">
        <v>7</v>
      </c>
      <c r="B52" s="776" t="s">
        <v>231</v>
      </c>
      <c r="C52" s="372" t="s">
        <v>264</v>
      </c>
      <c r="D52" s="372" t="s">
        <v>266</v>
      </c>
      <c r="E52" s="6" t="s">
        <v>1208</v>
      </c>
      <c r="F52" s="6" t="s">
        <v>1209</v>
      </c>
      <c r="G52" s="31">
        <v>42933</v>
      </c>
    </row>
    <row r="53" spans="1:7" ht="30">
      <c r="A53" s="435"/>
      <c r="B53" s="776"/>
      <c r="C53" s="373"/>
      <c r="D53" s="373"/>
      <c r="E53" s="6" t="s">
        <v>1210</v>
      </c>
      <c r="F53" s="6" t="s">
        <v>1211</v>
      </c>
      <c r="G53" s="6" t="s">
        <v>1212</v>
      </c>
    </row>
    <row r="54" spans="1:7" ht="20.100000000000001">
      <c r="A54" s="435"/>
      <c r="B54" s="776"/>
      <c r="C54" s="373"/>
      <c r="D54" s="373"/>
      <c r="E54" s="6" t="s">
        <v>1213</v>
      </c>
      <c r="F54" s="6" t="s">
        <v>1214</v>
      </c>
      <c r="G54" s="6" t="s">
        <v>1215</v>
      </c>
    </row>
    <row r="55" spans="1:7" ht="20.100000000000001">
      <c r="A55" s="435"/>
      <c r="B55" s="776"/>
      <c r="C55" s="373"/>
      <c r="D55" s="373"/>
      <c r="E55" s="6" t="s">
        <v>1216</v>
      </c>
      <c r="F55" s="6" t="s">
        <v>1217</v>
      </c>
      <c r="G55" s="6" t="s">
        <v>1218</v>
      </c>
    </row>
    <row r="56" spans="1:7" ht="39.950000000000003">
      <c r="A56" s="435"/>
      <c r="B56" s="776"/>
      <c r="C56" s="373"/>
      <c r="D56" s="373"/>
      <c r="E56" s="6" t="s">
        <v>1219</v>
      </c>
      <c r="F56" s="6" t="s">
        <v>1220</v>
      </c>
      <c r="G56" s="6" t="s">
        <v>1221</v>
      </c>
    </row>
    <row r="57" spans="1:7" ht="30">
      <c r="A57" s="435"/>
      <c r="B57" s="776"/>
      <c r="C57" s="373"/>
      <c r="D57" s="373"/>
      <c r="E57" s="6" t="s">
        <v>1222</v>
      </c>
      <c r="F57" s="6" t="s">
        <v>1223</v>
      </c>
      <c r="G57" s="6" t="s">
        <v>1224</v>
      </c>
    </row>
    <row r="58" spans="1:7" ht="20.100000000000001">
      <c r="A58" s="435"/>
      <c r="B58" s="776"/>
      <c r="C58" s="375"/>
      <c r="D58" s="375"/>
      <c r="E58" s="6" t="s">
        <v>1225</v>
      </c>
      <c r="F58" s="6" t="s">
        <v>1226</v>
      </c>
      <c r="G58" s="31" t="s">
        <v>1227</v>
      </c>
    </row>
    <row r="59" spans="1:7" ht="30">
      <c r="A59" s="435"/>
      <c r="B59" s="776"/>
      <c r="C59" s="32" t="s">
        <v>270</v>
      </c>
      <c r="D59" s="6" t="s">
        <v>272</v>
      </c>
      <c r="E59" s="6" t="s">
        <v>1228</v>
      </c>
      <c r="F59" s="6" t="s">
        <v>1229</v>
      </c>
      <c r="G59" s="31" t="s">
        <v>1230</v>
      </c>
    </row>
    <row r="60" spans="1:7" ht="69.95">
      <c r="A60" s="30"/>
      <c r="B60" s="245"/>
      <c r="C60" s="40" t="s">
        <v>276</v>
      </c>
      <c r="D60" s="24" t="s">
        <v>278</v>
      </c>
      <c r="E60" s="225" t="s">
        <v>1231</v>
      </c>
      <c r="F60" s="58" t="s">
        <v>1232</v>
      </c>
      <c r="G60" s="128" t="s">
        <v>1186</v>
      </c>
    </row>
    <row r="61" spans="1:7" ht="30">
      <c r="A61" s="435">
        <v>7</v>
      </c>
      <c r="B61" s="776" t="s">
        <v>231</v>
      </c>
      <c r="C61" s="33" t="s">
        <v>282</v>
      </c>
      <c r="D61" s="33" t="s">
        <v>283</v>
      </c>
      <c r="E61" s="6" t="s">
        <v>1233</v>
      </c>
      <c r="F61" s="6" t="s">
        <v>1234</v>
      </c>
      <c r="G61" s="6" t="s">
        <v>1235</v>
      </c>
    </row>
    <row r="62" spans="1:7" ht="20.100000000000001">
      <c r="A62" s="435"/>
      <c r="B62" s="776"/>
      <c r="C62" s="367" t="s">
        <v>286</v>
      </c>
      <c r="D62" s="367" t="s">
        <v>288</v>
      </c>
      <c r="E62" s="6" t="s">
        <v>1236</v>
      </c>
      <c r="F62" s="6" t="s">
        <v>1237</v>
      </c>
      <c r="G62" s="6" t="s">
        <v>1238</v>
      </c>
    </row>
    <row r="63" spans="1:7" ht="20.100000000000001">
      <c r="A63" s="435"/>
      <c r="B63" s="776"/>
      <c r="C63" s="367"/>
      <c r="D63" s="367"/>
      <c r="E63" s="6" t="s">
        <v>1239</v>
      </c>
      <c r="F63" s="6" t="s">
        <v>1240</v>
      </c>
      <c r="G63" s="6" t="s">
        <v>1241</v>
      </c>
    </row>
    <row r="64" spans="1:7" ht="20.100000000000001">
      <c r="A64" s="435"/>
      <c r="B64" s="776"/>
      <c r="C64" s="367"/>
      <c r="D64" s="367"/>
      <c r="E64" s="6" t="s">
        <v>1242</v>
      </c>
      <c r="F64" s="6" t="s">
        <v>1243</v>
      </c>
      <c r="G64" s="6" t="s">
        <v>1186</v>
      </c>
    </row>
    <row r="65" spans="1:7" ht="20.100000000000001">
      <c r="A65" s="435"/>
      <c r="B65" s="776"/>
      <c r="C65" s="367"/>
      <c r="D65" s="367"/>
      <c r="E65" s="6" t="s">
        <v>1244</v>
      </c>
      <c r="F65" s="6" t="s">
        <v>1245</v>
      </c>
      <c r="G65" s="6" t="s">
        <v>1246</v>
      </c>
    </row>
    <row r="66" spans="1:7" ht="60">
      <c r="A66" s="435"/>
      <c r="B66" s="776"/>
      <c r="C66" s="367" t="s">
        <v>292</v>
      </c>
      <c r="D66" s="367" t="s">
        <v>294</v>
      </c>
      <c r="E66" s="6" t="s">
        <v>1247</v>
      </c>
      <c r="F66" s="6" t="s">
        <v>1248</v>
      </c>
      <c r="G66" s="6" t="s">
        <v>1249</v>
      </c>
    </row>
    <row r="67" spans="1:7" ht="20.100000000000001">
      <c r="A67" s="435"/>
      <c r="B67" s="776"/>
      <c r="C67" s="367"/>
      <c r="D67" s="367"/>
      <c r="E67" s="6" t="s">
        <v>1250</v>
      </c>
      <c r="F67" s="6" t="s">
        <v>1251</v>
      </c>
      <c r="G67" s="6" t="s">
        <v>1218</v>
      </c>
    </row>
    <row r="68" spans="1:7" ht="30">
      <c r="A68" s="435"/>
      <c r="B68" s="776"/>
      <c r="C68" s="367" t="s">
        <v>298</v>
      </c>
      <c r="D68" s="367" t="s">
        <v>300</v>
      </c>
      <c r="E68" s="6" t="s">
        <v>1252</v>
      </c>
      <c r="F68" s="6" t="s">
        <v>1253</v>
      </c>
      <c r="G68" s="6" t="s">
        <v>1254</v>
      </c>
    </row>
    <row r="69" spans="1:7" ht="39.950000000000003">
      <c r="A69" s="435"/>
      <c r="B69" s="776"/>
      <c r="C69" s="367"/>
      <c r="D69" s="367"/>
      <c r="E69" s="8" t="s">
        <v>1255</v>
      </c>
      <c r="F69" s="6" t="s">
        <v>1256</v>
      </c>
      <c r="G69" s="6" t="s">
        <v>1257</v>
      </c>
    </row>
    <row r="70" spans="1:7" ht="20.100000000000001">
      <c r="A70" s="384">
        <v>7</v>
      </c>
      <c r="B70" s="648" t="s">
        <v>231</v>
      </c>
      <c r="C70" s="367" t="s">
        <v>305</v>
      </c>
      <c r="D70" s="367" t="s">
        <v>307</v>
      </c>
      <c r="E70" s="6" t="s">
        <v>1258</v>
      </c>
      <c r="F70" s="6" t="s">
        <v>1259</v>
      </c>
      <c r="G70" s="6" t="s">
        <v>1260</v>
      </c>
    </row>
    <row r="71" spans="1:7" ht="20.100000000000001">
      <c r="A71" s="384"/>
      <c r="B71" s="648"/>
      <c r="C71" s="367"/>
      <c r="D71" s="367"/>
      <c r="E71" s="6" t="s">
        <v>1261</v>
      </c>
      <c r="F71" s="6" t="s">
        <v>1262</v>
      </c>
      <c r="G71" s="6" t="s">
        <v>1263</v>
      </c>
    </row>
    <row r="72" spans="1:7" ht="39.950000000000003">
      <c r="A72" s="384"/>
      <c r="B72" s="648"/>
      <c r="C72" s="6" t="s">
        <v>310</v>
      </c>
      <c r="D72" s="6" t="s">
        <v>312</v>
      </c>
      <c r="E72" s="367" t="s">
        <v>1264</v>
      </c>
      <c r="F72" s="367" t="s">
        <v>1265</v>
      </c>
      <c r="G72" s="434" t="s">
        <v>1266</v>
      </c>
    </row>
    <row r="73" spans="1:7" ht="60">
      <c r="A73" s="384"/>
      <c r="B73" s="648"/>
      <c r="C73" s="6" t="s">
        <v>315</v>
      </c>
      <c r="D73" s="7" t="s">
        <v>316</v>
      </c>
      <c r="E73" s="367"/>
      <c r="F73" s="367"/>
      <c r="G73" s="434"/>
    </row>
    <row r="74" spans="1:7" ht="39.950000000000003">
      <c r="A74" s="384"/>
      <c r="B74" s="648"/>
      <c r="C74" s="6" t="s">
        <v>317</v>
      </c>
      <c r="D74" s="7" t="s">
        <v>318</v>
      </c>
      <c r="E74" s="367"/>
      <c r="F74" s="367"/>
      <c r="G74" s="434"/>
    </row>
    <row r="75" spans="1:7" ht="39.950000000000003">
      <c r="A75" s="384"/>
      <c r="B75" s="648"/>
      <c r="C75" s="6" t="s">
        <v>319</v>
      </c>
      <c r="D75" s="6" t="s">
        <v>318</v>
      </c>
      <c r="E75" s="367"/>
      <c r="F75" s="367"/>
      <c r="G75" s="434"/>
    </row>
    <row r="76" spans="1:7">
      <c r="A76" s="384"/>
      <c r="B76" s="648"/>
      <c r="C76" s="6"/>
      <c r="D76" s="6"/>
      <c r="E76" s="6"/>
      <c r="F76" s="6"/>
      <c r="G76" s="35"/>
    </row>
    <row r="77" spans="1:7" ht="80.099999999999994">
      <c r="A77" s="384"/>
      <c r="B77" s="648"/>
      <c r="C77" s="372" t="s">
        <v>319</v>
      </c>
      <c r="D77" s="6" t="s">
        <v>320</v>
      </c>
      <c r="E77" s="6" t="s">
        <v>1267</v>
      </c>
      <c r="F77" s="6" t="s">
        <v>1268</v>
      </c>
      <c r="G77" s="35" t="s">
        <v>1269</v>
      </c>
    </row>
    <row r="78" spans="1:7" ht="60">
      <c r="A78" s="384"/>
      <c r="B78" s="648"/>
      <c r="C78" s="373"/>
      <c r="D78" s="6" t="s">
        <v>322</v>
      </c>
      <c r="E78" s="6" t="s">
        <v>1270</v>
      </c>
      <c r="F78" s="6" t="s">
        <v>1271</v>
      </c>
      <c r="G78" s="35" t="s">
        <v>1269</v>
      </c>
    </row>
    <row r="79" spans="1:7" ht="80.099999999999994">
      <c r="A79" s="384"/>
      <c r="B79" s="648"/>
      <c r="C79" s="375"/>
      <c r="D79" s="7" t="s">
        <v>320</v>
      </c>
      <c r="E79" s="6" t="s">
        <v>1272</v>
      </c>
      <c r="F79" s="6" t="s">
        <v>1273</v>
      </c>
      <c r="G79" s="35" t="s">
        <v>1269</v>
      </c>
    </row>
    <row r="80" spans="1:7" ht="39.950000000000003">
      <c r="A80" s="384"/>
      <c r="B80" s="648"/>
      <c r="C80" s="6" t="s">
        <v>325</v>
      </c>
      <c r="D80" s="6" t="s">
        <v>327</v>
      </c>
      <c r="E80" s="6" t="s">
        <v>960</v>
      </c>
      <c r="F80" s="6" t="s">
        <v>960</v>
      </c>
      <c r="G80" s="35" t="s">
        <v>960</v>
      </c>
    </row>
    <row r="81" spans="1:7" ht="50.1">
      <c r="A81" s="384"/>
      <c r="B81" s="648"/>
      <c r="C81" s="385" t="s">
        <v>331</v>
      </c>
      <c r="D81" s="6" t="s">
        <v>333</v>
      </c>
      <c r="E81" s="6" t="s">
        <v>1274</v>
      </c>
      <c r="F81" s="6" t="s">
        <v>1275</v>
      </c>
      <c r="G81" s="36" t="s">
        <v>1276</v>
      </c>
    </row>
    <row r="82" spans="1:7" ht="30">
      <c r="A82" s="384"/>
      <c r="B82" s="648"/>
      <c r="C82" s="399"/>
      <c r="D82" s="6" t="s">
        <v>337</v>
      </c>
      <c r="E82" s="6" t="s">
        <v>1277</v>
      </c>
      <c r="F82" s="6" t="s">
        <v>1278</v>
      </c>
      <c r="G82" s="6" t="s">
        <v>1279</v>
      </c>
    </row>
    <row r="83" spans="1:7" ht="20.100000000000001">
      <c r="A83" s="384"/>
      <c r="B83" s="648"/>
      <c r="C83" s="368" t="s">
        <v>341</v>
      </c>
      <c r="D83" s="367" t="s">
        <v>342</v>
      </c>
      <c r="E83" s="6" t="s">
        <v>1280</v>
      </c>
      <c r="F83" s="6" t="s">
        <v>1281</v>
      </c>
      <c r="G83" s="6" t="s">
        <v>1282</v>
      </c>
    </row>
    <row r="84" spans="1:7" ht="20.100000000000001">
      <c r="A84" s="384"/>
      <c r="B84" s="648"/>
      <c r="C84" s="368"/>
      <c r="D84" s="367"/>
      <c r="E84" s="6" t="s">
        <v>1283</v>
      </c>
      <c r="F84" s="6" t="s">
        <v>1284</v>
      </c>
      <c r="G84" s="6" t="s">
        <v>1285</v>
      </c>
    </row>
    <row r="85" spans="1:7" ht="20.100000000000001">
      <c r="A85" s="384"/>
      <c r="B85" s="648"/>
      <c r="C85" s="37" t="s">
        <v>238</v>
      </c>
      <c r="D85" s="32" t="s">
        <v>346</v>
      </c>
      <c r="E85" s="32" t="s">
        <v>960</v>
      </c>
      <c r="F85" s="38" t="s">
        <v>960</v>
      </c>
      <c r="G85" s="6" t="s">
        <v>960</v>
      </c>
    </row>
    <row r="86" spans="1:7" ht="39.950000000000003">
      <c r="A86" s="384"/>
      <c r="B86" s="648"/>
      <c r="C86" s="239" t="s">
        <v>358</v>
      </c>
      <c r="D86" s="240" t="s">
        <v>360</v>
      </c>
      <c r="E86" s="240" t="s">
        <v>1286</v>
      </c>
      <c r="F86" s="39" t="s">
        <v>1287</v>
      </c>
      <c r="G86" s="212" t="s">
        <v>1288</v>
      </c>
    </row>
    <row r="87" spans="1:7" ht="30">
      <c r="A87" s="384"/>
      <c r="B87" s="648"/>
      <c r="C87" s="420" t="s">
        <v>363</v>
      </c>
      <c r="D87" s="432" t="s">
        <v>364</v>
      </c>
      <c r="E87" s="32" t="s">
        <v>1289</v>
      </c>
      <c r="F87" s="38" t="s">
        <v>1290</v>
      </c>
      <c r="G87" s="6" t="s">
        <v>1291</v>
      </c>
    </row>
    <row r="88" spans="1:7" ht="20.100000000000001">
      <c r="A88" s="419"/>
      <c r="B88" s="778"/>
      <c r="C88" s="403"/>
      <c r="D88" s="405"/>
      <c r="E88" s="40" t="s">
        <v>1292</v>
      </c>
      <c r="F88" s="41" t="s">
        <v>1293</v>
      </c>
      <c r="G88" s="24" t="s">
        <v>1186</v>
      </c>
    </row>
    <row r="89" spans="1:7" ht="40.5" thickBot="1">
      <c r="A89" s="419"/>
      <c r="B89" s="778"/>
      <c r="C89" s="244" t="s">
        <v>367</v>
      </c>
      <c r="D89" s="40" t="s">
        <v>369</v>
      </c>
      <c r="E89" s="40" t="s">
        <v>1294</v>
      </c>
      <c r="F89" s="41" t="s">
        <v>1295</v>
      </c>
      <c r="G89" s="24" t="s">
        <v>1296</v>
      </c>
    </row>
    <row r="90" spans="1:7" ht="39.950000000000003">
      <c r="A90" s="421">
        <v>8</v>
      </c>
      <c r="B90" s="782" t="s">
        <v>372</v>
      </c>
      <c r="C90" s="429" t="s">
        <v>374</v>
      </c>
      <c r="D90" s="242" t="s">
        <v>376</v>
      </c>
      <c r="E90" s="42" t="s">
        <v>1297</v>
      </c>
      <c r="F90" s="42" t="s">
        <v>1298</v>
      </c>
      <c r="G90" s="117" t="s">
        <v>1299</v>
      </c>
    </row>
    <row r="91" spans="1:7" ht="60">
      <c r="A91" s="422"/>
      <c r="B91" s="783"/>
      <c r="C91" s="416"/>
      <c r="D91" s="243" t="s">
        <v>379</v>
      </c>
      <c r="E91" s="45" t="s">
        <v>1300</v>
      </c>
      <c r="F91" s="45" t="s">
        <v>1301</v>
      </c>
      <c r="G91" s="118" t="s">
        <v>1302</v>
      </c>
    </row>
    <row r="92" spans="1:7" ht="39.950000000000003">
      <c r="A92" s="422"/>
      <c r="B92" s="783"/>
      <c r="C92" s="414" t="s">
        <v>380</v>
      </c>
      <c r="D92" s="243" t="s">
        <v>381</v>
      </c>
      <c r="E92" s="46" t="s">
        <v>1303</v>
      </c>
      <c r="F92" s="46" t="s">
        <v>1304</v>
      </c>
      <c r="G92" s="119" t="s">
        <v>1305</v>
      </c>
    </row>
    <row r="93" spans="1:7" ht="39.950000000000003">
      <c r="A93" s="422"/>
      <c r="B93" s="784"/>
      <c r="C93" s="415"/>
      <c r="D93" s="243" t="s">
        <v>383</v>
      </c>
      <c r="E93" s="46" t="s">
        <v>1306</v>
      </c>
      <c r="F93" s="46" t="s">
        <v>1307</v>
      </c>
      <c r="G93" s="119" t="s">
        <v>1308</v>
      </c>
    </row>
    <row r="94" spans="1:7" ht="39.950000000000003">
      <c r="A94" s="422"/>
      <c r="B94" s="784"/>
      <c r="C94" s="417" t="s">
        <v>1309</v>
      </c>
      <c r="D94" s="243" t="s">
        <v>386</v>
      </c>
      <c r="E94" s="46" t="s">
        <v>1310</v>
      </c>
      <c r="F94" s="46" t="s">
        <v>1311</v>
      </c>
      <c r="G94" s="119" t="s">
        <v>1312</v>
      </c>
    </row>
    <row r="95" spans="1:7" ht="60">
      <c r="A95" s="422"/>
      <c r="B95" s="784"/>
      <c r="C95" s="417"/>
      <c r="D95" s="243" t="s">
        <v>392</v>
      </c>
      <c r="E95" s="46" t="s">
        <v>1313</v>
      </c>
      <c r="F95" s="46" t="s">
        <v>1314</v>
      </c>
      <c r="G95" s="119" t="s">
        <v>1315</v>
      </c>
    </row>
    <row r="96" spans="1:7" ht="39.950000000000003">
      <c r="A96" s="422"/>
      <c r="B96" s="784"/>
      <c r="C96" s="417"/>
      <c r="D96" s="46" t="s">
        <v>393</v>
      </c>
      <c r="E96" s="45" t="s">
        <v>1316</v>
      </c>
      <c r="F96" s="46" t="s">
        <v>1317</v>
      </c>
      <c r="G96" s="121">
        <v>43783</v>
      </c>
    </row>
    <row r="97" spans="1:7" ht="30">
      <c r="A97" s="422"/>
      <c r="B97" s="217"/>
      <c r="C97" s="218" t="s">
        <v>394</v>
      </c>
      <c r="D97" s="218" t="s">
        <v>396</v>
      </c>
      <c r="E97" s="220" t="s">
        <v>1318</v>
      </c>
      <c r="F97" s="218" t="s">
        <v>1319</v>
      </c>
      <c r="G97" s="807"/>
    </row>
    <row r="98" spans="1:7" ht="50.45" thickBot="1">
      <c r="A98" s="423"/>
      <c r="B98" s="47"/>
      <c r="C98" s="48" t="s">
        <v>398</v>
      </c>
      <c r="D98" s="48" t="s">
        <v>399</v>
      </c>
      <c r="E98" s="122" t="s">
        <v>1320</v>
      </c>
      <c r="F98" s="48" t="s">
        <v>1321</v>
      </c>
      <c r="G98" s="48" t="s">
        <v>1183</v>
      </c>
    </row>
    <row r="99" spans="1:7" ht="20.100000000000001">
      <c r="A99" s="439">
        <v>9</v>
      </c>
      <c r="B99" s="647" t="s">
        <v>401</v>
      </c>
      <c r="C99" s="399" t="s">
        <v>403</v>
      </c>
      <c r="D99" s="375" t="s">
        <v>404</v>
      </c>
      <c r="E99" s="13" t="s">
        <v>1213</v>
      </c>
      <c r="F99" s="13" t="s">
        <v>1214</v>
      </c>
      <c r="G99" s="13" t="s">
        <v>1215</v>
      </c>
    </row>
    <row r="100" spans="1:7" ht="20.100000000000001">
      <c r="A100" s="391"/>
      <c r="B100" s="648"/>
      <c r="C100" s="368"/>
      <c r="D100" s="367"/>
      <c r="E100" s="6" t="s">
        <v>1216</v>
      </c>
      <c r="F100" s="6" t="s">
        <v>1251</v>
      </c>
      <c r="G100" s="6" t="s">
        <v>1218</v>
      </c>
    </row>
    <row r="101" spans="1:7" ht="39.950000000000003">
      <c r="A101" s="391"/>
      <c r="B101" s="648"/>
      <c r="C101" s="368"/>
      <c r="D101" s="367"/>
      <c r="E101" s="6" t="s">
        <v>1219</v>
      </c>
      <c r="F101" s="6" t="s">
        <v>1322</v>
      </c>
      <c r="G101" s="6" t="s">
        <v>1221</v>
      </c>
    </row>
    <row r="102" spans="1:7" ht="39.950000000000003">
      <c r="A102" s="391"/>
      <c r="B102" s="648"/>
      <c r="C102" s="6" t="s">
        <v>406</v>
      </c>
      <c r="D102" s="6" t="s">
        <v>408</v>
      </c>
      <c r="E102" s="6" t="s">
        <v>960</v>
      </c>
      <c r="F102" s="6" t="s">
        <v>960</v>
      </c>
      <c r="G102" s="6" t="s">
        <v>960</v>
      </c>
    </row>
    <row r="103" spans="1:7">
      <c r="A103" s="391"/>
      <c r="B103" s="648"/>
      <c r="C103" s="367" t="s">
        <v>410</v>
      </c>
      <c r="D103" s="367" t="s">
        <v>411</v>
      </c>
      <c r="E103" s="367" t="s">
        <v>1323</v>
      </c>
      <c r="F103" s="367" t="s">
        <v>1324</v>
      </c>
      <c r="G103" s="367" t="s">
        <v>1325</v>
      </c>
    </row>
    <row r="104" spans="1:7">
      <c r="A104" s="391"/>
      <c r="B104" s="648"/>
      <c r="C104" s="367"/>
      <c r="D104" s="367"/>
      <c r="E104" s="367"/>
      <c r="F104" s="367"/>
      <c r="G104" s="367"/>
    </row>
    <row r="105" spans="1:7" ht="30">
      <c r="A105" s="391"/>
      <c r="B105" s="648"/>
      <c r="C105" s="367" t="s">
        <v>413</v>
      </c>
      <c r="D105" s="6" t="s">
        <v>414</v>
      </c>
      <c r="E105" s="6" t="s">
        <v>1326</v>
      </c>
      <c r="F105" s="6" t="s">
        <v>1327</v>
      </c>
      <c r="G105" s="6" t="s">
        <v>1328</v>
      </c>
    </row>
    <row r="106" spans="1:7" ht="20.100000000000001">
      <c r="A106" s="391"/>
      <c r="B106" s="648"/>
      <c r="C106" s="367"/>
      <c r="D106" s="367" t="s">
        <v>415</v>
      </c>
      <c r="E106" s="6" t="s">
        <v>1329</v>
      </c>
      <c r="F106" s="6" t="s">
        <v>1330</v>
      </c>
      <c r="G106" s="6" t="s">
        <v>1331</v>
      </c>
    </row>
    <row r="107" spans="1:7" ht="20.100000000000001">
      <c r="A107" s="391"/>
      <c r="B107" s="648"/>
      <c r="C107" s="367"/>
      <c r="D107" s="367"/>
      <c r="E107" s="6" t="s">
        <v>1332</v>
      </c>
      <c r="F107" s="6" t="s">
        <v>1333</v>
      </c>
      <c r="G107" s="6" t="s">
        <v>1331</v>
      </c>
    </row>
    <row r="108" spans="1:7" ht="39.950000000000003">
      <c r="A108" s="392"/>
      <c r="B108" s="778"/>
      <c r="C108" s="24" t="s">
        <v>416</v>
      </c>
      <c r="D108" s="24" t="s">
        <v>238</v>
      </c>
      <c r="E108" s="61" t="s">
        <v>960</v>
      </c>
      <c r="F108" s="61" t="s">
        <v>960</v>
      </c>
      <c r="G108" s="61" t="s">
        <v>960</v>
      </c>
    </row>
    <row r="109" spans="1:7" ht="30">
      <c r="A109" s="392"/>
      <c r="B109" s="778"/>
      <c r="C109" s="24" t="s">
        <v>419</v>
      </c>
      <c r="D109" s="24" t="s">
        <v>421</v>
      </c>
      <c r="E109" s="24" t="s">
        <v>960</v>
      </c>
      <c r="F109" s="24" t="s">
        <v>960</v>
      </c>
      <c r="G109" s="24" t="s">
        <v>960</v>
      </c>
    </row>
    <row r="110" spans="1:7" ht="15" thickBot="1">
      <c r="A110" s="54"/>
      <c r="B110" s="237"/>
      <c r="C110" s="212"/>
      <c r="D110" s="212"/>
      <c r="E110" s="212"/>
      <c r="F110" s="212"/>
      <c r="G110" s="212"/>
    </row>
    <row r="111" spans="1:7" ht="50.1">
      <c r="A111" s="410">
        <v>10</v>
      </c>
      <c r="B111" s="790" t="s">
        <v>426</v>
      </c>
      <c r="C111" s="43" t="s">
        <v>435</v>
      </c>
      <c r="D111" s="43" t="s">
        <v>436</v>
      </c>
      <c r="E111" s="43" t="s">
        <v>1334</v>
      </c>
      <c r="F111" s="43" t="s">
        <v>960</v>
      </c>
      <c r="G111" s="43" t="s">
        <v>960</v>
      </c>
    </row>
    <row r="112" spans="1:7" ht="39.950000000000003">
      <c r="A112" s="411"/>
      <c r="B112" s="791"/>
      <c r="C112" s="7" t="s">
        <v>439</v>
      </c>
      <c r="D112" s="7" t="s">
        <v>440</v>
      </c>
      <c r="E112" s="7" t="s">
        <v>1334</v>
      </c>
      <c r="F112" s="7" t="s">
        <v>960</v>
      </c>
      <c r="G112" s="7" t="s">
        <v>960</v>
      </c>
    </row>
    <row r="113" spans="1:7" ht="90">
      <c r="A113" s="411"/>
      <c r="B113" s="791"/>
      <c r="C113" s="7" t="s">
        <v>444</v>
      </c>
      <c r="D113" s="7" t="s">
        <v>445</v>
      </c>
      <c r="E113" s="7" t="s">
        <v>1335</v>
      </c>
      <c r="F113" s="7" t="s">
        <v>1336</v>
      </c>
      <c r="G113" s="7" t="s">
        <v>1186</v>
      </c>
    </row>
    <row r="114" spans="1:7" ht="60">
      <c r="A114" s="411"/>
      <c r="B114" s="791"/>
      <c r="C114" s="7" t="s">
        <v>448</v>
      </c>
      <c r="D114" s="7" t="s">
        <v>440</v>
      </c>
      <c r="E114" s="7" t="s">
        <v>1334</v>
      </c>
      <c r="F114" s="7" t="s">
        <v>960</v>
      </c>
      <c r="G114" s="7" t="s">
        <v>960</v>
      </c>
    </row>
    <row r="115" spans="1:7" ht="39.950000000000003">
      <c r="A115" s="411"/>
      <c r="B115" s="791"/>
      <c r="C115" s="7" t="s">
        <v>451</v>
      </c>
      <c r="D115" s="7" t="s">
        <v>453</v>
      </c>
      <c r="E115" s="7" t="s">
        <v>1337</v>
      </c>
      <c r="F115" s="7" t="s">
        <v>1338</v>
      </c>
      <c r="G115" s="7" t="s">
        <v>1186</v>
      </c>
    </row>
    <row r="116" spans="1:7" ht="60">
      <c r="A116" s="411"/>
      <c r="B116" s="791"/>
      <c r="C116" s="7" t="s">
        <v>455</v>
      </c>
      <c r="D116" s="7" t="s">
        <v>457</v>
      </c>
      <c r="E116" s="7" t="s">
        <v>1334</v>
      </c>
      <c r="F116" s="7" t="s">
        <v>960</v>
      </c>
      <c r="G116" s="7" t="s">
        <v>960</v>
      </c>
    </row>
    <row r="117" spans="1:7" ht="50.1">
      <c r="A117" s="411"/>
      <c r="B117" s="791"/>
      <c r="C117" s="7" t="s">
        <v>459</v>
      </c>
      <c r="D117" s="7" t="s">
        <v>460</v>
      </c>
      <c r="E117" s="7" t="s">
        <v>1339</v>
      </c>
      <c r="F117" s="7" t="s">
        <v>1340</v>
      </c>
      <c r="G117" s="7" t="s">
        <v>1341</v>
      </c>
    </row>
    <row r="118" spans="1:7" ht="30">
      <c r="A118" s="411"/>
      <c r="B118" s="791"/>
      <c r="C118" s="7" t="s">
        <v>464</v>
      </c>
      <c r="D118" s="7" t="s">
        <v>453</v>
      </c>
      <c r="E118" s="368" t="s">
        <v>1342</v>
      </c>
      <c r="F118" s="368" t="s">
        <v>1343</v>
      </c>
      <c r="G118" s="385" t="s">
        <v>1344</v>
      </c>
    </row>
    <row r="119" spans="1:7" ht="30.6" thickBot="1">
      <c r="A119" s="411"/>
      <c r="B119" s="791"/>
      <c r="C119" s="25" t="s">
        <v>469</v>
      </c>
      <c r="D119" s="25" t="s">
        <v>440</v>
      </c>
      <c r="E119" s="385"/>
      <c r="F119" s="385"/>
      <c r="G119" s="398"/>
    </row>
    <row r="120" spans="1:7" ht="39.950000000000003">
      <c r="A120" s="406">
        <v>10</v>
      </c>
      <c r="B120" s="790" t="s">
        <v>426</v>
      </c>
      <c r="C120" s="43" t="s">
        <v>473</v>
      </c>
      <c r="D120" s="43" t="s">
        <v>474</v>
      </c>
      <c r="E120" s="43" t="s">
        <v>960</v>
      </c>
      <c r="F120" s="43" t="s">
        <v>960</v>
      </c>
      <c r="G120" s="43" t="s">
        <v>960</v>
      </c>
    </row>
    <row r="121" spans="1:7" ht="30">
      <c r="A121" s="407"/>
      <c r="B121" s="791"/>
      <c r="C121" s="7" t="s">
        <v>477</v>
      </c>
      <c r="D121" s="7" t="s">
        <v>440</v>
      </c>
      <c r="E121" s="7" t="s">
        <v>960</v>
      </c>
      <c r="F121" s="7" t="s">
        <v>960</v>
      </c>
      <c r="G121" s="7" t="s">
        <v>960</v>
      </c>
    </row>
    <row r="122" spans="1:7" ht="30">
      <c r="A122" s="407"/>
      <c r="B122" s="791"/>
      <c r="C122" s="7" t="s">
        <v>478</v>
      </c>
      <c r="D122" s="7" t="s">
        <v>480</v>
      </c>
      <c r="E122" s="7" t="s">
        <v>1345</v>
      </c>
      <c r="F122" s="7" t="s">
        <v>1346</v>
      </c>
      <c r="G122" s="125">
        <v>44015</v>
      </c>
    </row>
    <row r="123" spans="1:7" ht="30">
      <c r="A123" s="407"/>
      <c r="B123" s="791"/>
      <c r="C123" s="7" t="s">
        <v>484</v>
      </c>
      <c r="D123" s="7" t="s">
        <v>485</v>
      </c>
      <c r="E123" s="7" t="s">
        <v>1347</v>
      </c>
      <c r="F123" s="7" t="s">
        <v>1348</v>
      </c>
      <c r="G123" s="7" t="s">
        <v>1349</v>
      </c>
    </row>
    <row r="124" spans="1:7" ht="39.950000000000003">
      <c r="A124" s="407"/>
      <c r="B124" s="791"/>
      <c r="C124" s="7" t="s">
        <v>489</v>
      </c>
      <c r="D124" s="7" t="s">
        <v>490</v>
      </c>
      <c r="E124" s="7" t="s">
        <v>1350</v>
      </c>
      <c r="F124" s="7" t="s">
        <v>1351</v>
      </c>
      <c r="G124" s="7" t="s">
        <v>1186</v>
      </c>
    </row>
    <row r="125" spans="1:7" ht="20.100000000000001">
      <c r="A125" s="407"/>
      <c r="B125" s="791"/>
      <c r="C125" s="368" t="s">
        <v>494</v>
      </c>
      <c r="D125" s="368" t="s">
        <v>496</v>
      </c>
      <c r="E125" s="7" t="s">
        <v>1352</v>
      </c>
      <c r="F125" s="7" t="s">
        <v>1353</v>
      </c>
      <c r="G125" s="7" t="s">
        <v>1354</v>
      </c>
    </row>
    <row r="126" spans="1:7" ht="39.950000000000003">
      <c r="A126" s="407"/>
      <c r="B126" s="791"/>
      <c r="C126" s="368"/>
      <c r="D126" s="368"/>
      <c r="E126" s="7" t="s">
        <v>1355</v>
      </c>
      <c r="F126" s="7" t="s">
        <v>1356</v>
      </c>
      <c r="G126" s="7" t="s">
        <v>1354</v>
      </c>
    </row>
    <row r="127" spans="1:7" ht="20.100000000000001">
      <c r="A127" s="407"/>
      <c r="B127" s="791"/>
      <c r="C127" s="7" t="s">
        <v>500</v>
      </c>
      <c r="D127" s="385" t="s">
        <v>502</v>
      </c>
      <c r="E127" s="7"/>
      <c r="F127" s="7"/>
      <c r="G127" s="7"/>
    </row>
    <row r="128" spans="1:7" ht="39.950000000000003">
      <c r="A128" s="407"/>
      <c r="B128" s="791"/>
      <c r="C128" s="7" t="s">
        <v>504</v>
      </c>
      <c r="D128" s="399"/>
      <c r="E128" s="7" t="s">
        <v>1357</v>
      </c>
      <c r="F128" s="7" t="s">
        <v>1358</v>
      </c>
      <c r="G128" s="125">
        <v>45237</v>
      </c>
    </row>
    <row r="129" spans="1:7" ht="20.100000000000001">
      <c r="A129" s="407"/>
      <c r="B129" s="791"/>
      <c r="C129" s="7" t="s">
        <v>500</v>
      </c>
      <c r="D129" s="385" t="s">
        <v>502</v>
      </c>
      <c r="E129" s="7" t="s">
        <v>1359</v>
      </c>
      <c r="F129" s="7" t="s">
        <v>1360</v>
      </c>
      <c r="G129" s="7" t="s">
        <v>1361</v>
      </c>
    </row>
    <row r="130" spans="1:7" ht="60">
      <c r="A130" s="407"/>
      <c r="B130" s="791"/>
      <c r="C130" s="7" t="s">
        <v>504</v>
      </c>
      <c r="D130" s="399"/>
      <c r="E130" s="7" t="s">
        <v>1362</v>
      </c>
      <c r="F130" s="7" t="s">
        <v>1363</v>
      </c>
      <c r="G130" s="7" t="s">
        <v>1364</v>
      </c>
    </row>
    <row r="131" spans="1:7" ht="30">
      <c r="A131" s="407"/>
      <c r="B131" s="791"/>
      <c r="C131" s="7" t="s">
        <v>507</v>
      </c>
      <c r="D131" s="7" t="s">
        <v>453</v>
      </c>
      <c r="E131" s="7" t="s">
        <v>960</v>
      </c>
      <c r="F131" s="7" t="s">
        <v>960</v>
      </c>
      <c r="G131" s="7" t="s">
        <v>960</v>
      </c>
    </row>
    <row r="132" spans="1:7" ht="50.1">
      <c r="A132" s="407"/>
      <c r="B132" s="791"/>
      <c r="C132" s="7" t="s">
        <v>510</v>
      </c>
      <c r="D132" s="7" t="s">
        <v>511</v>
      </c>
      <c r="E132" s="7" t="s">
        <v>1365</v>
      </c>
      <c r="F132" s="7" t="s">
        <v>1366</v>
      </c>
      <c r="G132" s="7" t="s">
        <v>1367</v>
      </c>
    </row>
    <row r="133" spans="1:7" ht="50.1">
      <c r="A133" s="408"/>
      <c r="B133" s="791"/>
      <c r="C133" s="25" t="s">
        <v>513</v>
      </c>
      <c r="D133" s="25" t="s">
        <v>514</v>
      </c>
      <c r="E133" s="25" t="s">
        <v>1368</v>
      </c>
      <c r="F133" s="25" t="s">
        <v>1369</v>
      </c>
      <c r="G133" s="25" t="s">
        <v>1369</v>
      </c>
    </row>
    <row r="134" spans="1:7" ht="69.95">
      <c r="A134" s="408"/>
      <c r="B134" s="791"/>
      <c r="C134" s="25" t="s">
        <v>516</v>
      </c>
      <c r="D134" s="25" t="s">
        <v>518</v>
      </c>
      <c r="E134" s="210" t="s">
        <v>1370</v>
      </c>
      <c r="F134" s="25" t="s">
        <v>1371</v>
      </c>
      <c r="G134" s="25" t="s">
        <v>1372</v>
      </c>
    </row>
    <row r="135" spans="1:7" ht="39.950000000000003">
      <c r="A135" s="408"/>
      <c r="B135" s="791"/>
      <c r="C135" s="244" t="s">
        <v>521</v>
      </c>
      <c r="D135" s="40" t="s">
        <v>360</v>
      </c>
      <c r="E135" s="40" t="s">
        <v>1286</v>
      </c>
      <c r="F135" s="41" t="s">
        <v>1287</v>
      </c>
      <c r="G135" s="24" t="s">
        <v>1288</v>
      </c>
    </row>
    <row r="136" spans="1:7" ht="20.45" thickBot="1">
      <c r="A136" s="213"/>
      <c r="B136" s="241"/>
      <c r="C136" s="214" t="s">
        <v>523</v>
      </c>
      <c r="D136" s="215" t="s">
        <v>525</v>
      </c>
      <c r="E136" s="215" t="s">
        <v>1373</v>
      </c>
      <c r="F136" s="227" t="s">
        <v>1374</v>
      </c>
      <c r="G136" s="58" t="s">
        <v>1375</v>
      </c>
    </row>
    <row r="137" spans="1:7" ht="39.950000000000003">
      <c r="A137" s="390">
        <v>11</v>
      </c>
      <c r="B137" s="781" t="s">
        <v>528</v>
      </c>
      <c r="C137" s="373" t="s">
        <v>534</v>
      </c>
      <c r="D137" s="404" t="s">
        <v>536</v>
      </c>
      <c r="E137" s="53" t="s">
        <v>1376</v>
      </c>
      <c r="F137" s="13" t="s">
        <v>1377</v>
      </c>
      <c r="G137" s="13" t="s">
        <v>1378</v>
      </c>
    </row>
    <row r="138" spans="1:7" ht="20.100000000000001">
      <c r="A138" s="439"/>
      <c r="B138" s="647"/>
      <c r="C138" s="373"/>
      <c r="D138" s="404"/>
      <c r="E138" s="53" t="s">
        <v>1379</v>
      </c>
      <c r="F138" s="6" t="s">
        <v>1380</v>
      </c>
      <c r="G138" s="6" t="s">
        <v>1381</v>
      </c>
    </row>
    <row r="139" spans="1:7" ht="30">
      <c r="A139" s="439"/>
      <c r="B139" s="647"/>
      <c r="C139" s="373"/>
      <c r="D139" s="405"/>
      <c r="E139" s="6" t="s">
        <v>1382</v>
      </c>
      <c r="F139" s="6" t="s">
        <v>1383</v>
      </c>
      <c r="G139" s="127" t="s">
        <v>1384</v>
      </c>
    </row>
    <row r="140" spans="1:7" ht="20.100000000000001">
      <c r="A140" s="391"/>
      <c r="B140" s="648"/>
      <c r="C140" s="373"/>
      <c r="D140" s="372" t="s">
        <v>540</v>
      </c>
      <c r="E140" s="6" t="s">
        <v>1385</v>
      </c>
      <c r="F140" s="6" t="s">
        <v>1386</v>
      </c>
      <c r="G140" s="6" t="s">
        <v>1387</v>
      </c>
    </row>
    <row r="141" spans="1:7" ht="30">
      <c r="A141" s="391"/>
      <c r="B141" s="648"/>
      <c r="C141" s="373"/>
      <c r="D141" s="373"/>
      <c r="E141" s="6" t="s">
        <v>1388</v>
      </c>
      <c r="F141" s="6" t="s">
        <v>1389</v>
      </c>
      <c r="G141" s="6" t="s">
        <v>1269</v>
      </c>
    </row>
    <row r="142" spans="1:7" ht="30">
      <c r="A142" s="391"/>
      <c r="B142" s="648"/>
      <c r="C142" s="373"/>
      <c r="D142" s="373"/>
      <c r="E142" s="6" t="s">
        <v>1390</v>
      </c>
      <c r="F142" s="6" t="s">
        <v>1391</v>
      </c>
      <c r="G142" s="6" t="s">
        <v>1269</v>
      </c>
    </row>
    <row r="143" spans="1:7" ht="20.100000000000001">
      <c r="A143" s="391"/>
      <c r="B143" s="648"/>
      <c r="C143" s="373"/>
      <c r="D143" s="373"/>
      <c r="E143" s="6" t="s">
        <v>1392</v>
      </c>
      <c r="F143" s="6" t="s">
        <v>1393</v>
      </c>
      <c r="G143" s="6" t="s">
        <v>1269</v>
      </c>
    </row>
    <row r="144" spans="1:7" ht="20.100000000000001">
      <c r="A144" s="391"/>
      <c r="B144" s="648"/>
      <c r="C144" s="373"/>
      <c r="D144" s="373"/>
      <c r="E144" s="6" t="s">
        <v>1394</v>
      </c>
      <c r="F144" s="6" t="s">
        <v>1393</v>
      </c>
      <c r="G144" s="6" t="s">
        <v>1269</v>
      </c>
    </row>
    <row r="145" spans="1:7" ht="20.100000000000001">
      <c r="A145" s="391"/>
      <c r="B145" s="648"/>
      <c r="C145" s="375"/>
      <c r="D145" s="375"/>
      <c r="E145" s="6" t="s">
        <v>1395</v>
      </c>
      <c r="F145" s="6" t="s">
        <v>1396</v>
      </c>
      <c r="G145" s="6" t="s">
        <v>1269</v>
      </c>
    </row>
    <row r="146" spans="1:7" ht="20.100000000000001">
      <c r="A146" s="391"/>
      <c r="B146" s="648"/>
      <c r="C146" s="372" t="s">
        <v>543</v>
      </c>
      <c r="D146" s="372" t="s">
        <v>544</v>
      </c>
      <c r="E146" s="6" t="s">
        <v>1397</v>
      </c>
      <c r="F146" s="6" t="s">
        <v>1398</v>
      </c>
      <c r="G146" s="6" t="s">
        <v>1269</v>
      </c>
    </row>
    <row r="147" spans="1:7" ht="20.100000000000001">
      <c r="A147" s="391"/>
      <c r="B147" s="648"/>
      <c r="C147" s="375"/>
      <c r="D147" s="375"/>
      <c r="E147" s="6" t="s">
        <v>1399</v>
      </c>
      <c r="F147" s="6" t="s">
        <v>1400</v>
      </c>
      <c r="G147" s="6" t="s">
        <v>1269</v>
      </c>
    </row>
    <row r="148" spans="1:7" ht="69.95">
      <c r="A148" s="391"/>
      <c r="B148" s="648"/>
      <c r="C148" s="13" t="s">
        <v>548</v>
      </c>
      <c r="D148" s="13" t="s">
        <v>550</v>
      </c>
      <c r="E148" s="6" t="s">
        <v>1401</v>
      </c>
      <c r="F148" s="6" t="s">
        <v>1402</v>
      </c>
      <c r="G148" s="6" t="s">
        <v>1269</v>
      </c>
    </row>
    <row r="149" spans="1:7" ht="50.1">
      <c r="A149" s="391"/>
      <c r="B149" s="648"/>
      <c r="C149" s="6" t="s">
        <v>554</v>
      </c>
      <c r="D149" s="6" t="s">
        <v>555</v>
      </c>
      <c r="E149" s="6" t="s">
        <v>1403</v>
      </c>
      <c r="F149" s="6" t="s">
        <v>1404</v>
      </c>
      <c r="G149" s="6" t="s">
        <v>1405</v>
      </c>
    </row>
    <row r="150" spans="1:7" ht="39.950000000000003">
      <c r="A150" s="391"/>
      <c r="B150" s="648"/>
      <c r="C150" s="6" t="s">
        <v>558</v>
      </c>
      <c r="D150" s="6" t="s">
        <v>559</v>
      </c>
      <c r="E150" s="6" t="s">
        <v>960</v>
      </c>
      <c r="F150" s="6" t="s">
        <v>960</v>
      </c>
      <c r="G150" s="6" t="s">
        <v>960</v>
      </c>
    </row>
    <row r="151" spans="1:7" ht="40.5" thickBot="1">
      <c r="A151" s="393"/>
      <c r="B151" s="649"/>
      <c r="C151" s="24" t="s">
        <v>367</v>
      </c>
      <c r="D151" s="24" t="s">
        <v>369</v>
      </c>
      <c r="E151" s="24" t="s">
        <v>1294</v>
      </c>
      <c r="F151" s="24" t="s">
        <v>1295</v>
      </c>
      <c r="G151" s="24" t="s">
        <v>1296</v>
      </c>
    </row>
    <row r="152" spans="1:7" ht="39.950000000000003">
      <c r="A152" s="54"/>
      <c r="B152" s="787" t="s">
        <v>561</v>
      </c>
      <c r="C152" s="6" t="s">
        <v>248</v>
      </c>
      <c r="D152" s="6" t="s">
        <v>250</v>
      </c>
      <c r="E152" s="6" t="s">
        <v>1406</v>
      </c>
      <c r="F152" s="6" t="s">
        <v>1407</v>
      </c>
      <c r="G152" s="6" t="s">
        <v>1186</v>
      </c>
    </row>
    <row r="153" spans="1:7" ht="30">
      <c r="A153" s="396">
        <v>12</v>
      </c>
      <c r="B153" s="785"/>
      <c r="C153" s="774" t="s">
        <v>403</v>
      </c>
      <c r="D153" s="55" t="s">
        <v>565</v>
      </c>
      <c r="E153" s="55" t="s">
        <v>1408</v>
      </c>
      <c r="F153" s="55" t="s">
        <v>1409</v>
      </c>
      <c r="G153" s="55" t="s">
        <v>1410</v>
      </c>
    </row>
    <row r="154" spans="1:7" ht="20.100000000000001">
      <c r="A154" s="396"/>
      <c r="B154" s="785"/>
      <c r="C154" s="774"/>
      <c r="D154" s="585" t="s">
        <v>567</v>
      </c>
      <c r="E154" s="58" t="s">
        <v>1411</v>
      </c>
      <c r="F154" s="58" t="s">
        <v>1412</v>
      </c>
      <c r="G154" s="58" t="s">
        <v>1413</v>
      </c>
    </row>
    <row r="155" spans="1:7" ht="30">
      <c r="A155" s="396"/>
      <c r="B155" s="785"/>
      <c r="C155" s="774"/>
      <c r="D155" s="585"/>
      <c r="E155" s="58" t="s">
        <v>1414</v>
      </c>
      <c r="F155" s="58" t="s">
        <v>1415</v>
      </c>
      <c r="G155" s="58" t="s">
        <v>1416</v>
      </c>
    </row>
    <row r="156" spans="1:7" ht="30">
      <c r="A156" s="396"/>
      <c r="B156" s="785"/>
      <c r="C156" s="774"/>
      <c r="D156" s="58" t="s">
        <v>569</v>
      </c>
      <c r="E156" s="58" t="s">
        <v>1417</v>
      </c>
      <c r="F156" s="58" t="s">
        <v>1418</v>
      </c>
      <c r="G156" s="58" t="s">
        <v>1419</v>
      </c>
    </row>
    <row r="157" spans="1:7" ht="39.950000000000003">
      <c r="A157" s="396"/>
      <c r="B157" s="785"/>
      <c r="C157" s="774"/>
      <c r="D157" s="58" t="s">
        <v>570</v>
      </c>
      <c r="E157" s="58" t="s">
        <v>1420</v>
      </c>
      <c r="F157" s="58" t="s">
        <v>1421</v>
      </c>
      <c r="G157" s="58" t="s">
        <v>1422</v>
      </c>
    </row>
    <row r="158" spans="1:7" ht="20.100000000000001">
      <c r="A158" s="396"/>
      <c r="B158" s="785"/>
      <c r="C158" s="774"/>
      <c r="D158" s="773" t="s">
        <v>571</v>
      </c>
      <c r="E158" s="58" t="s">
        <v>1423</v>
      </c>
      <c r="F158" s="58" t="s">
        <v>1424</v>
      </c>
      <c r="G158" s="58" t="s">
        <v>1186</v>
      </c>
    </row>
    <row r="159" spans="1:7" ht="20.100000000000001">
      <c r="A159" s="396"/>
      <c r="B159" s="785"/>
      <c r="C159" s="774"/>
      <c r="D159" s="774"/>
      <c r="E159" s="58" t="s">
        <v>1425</v>
      </c>
      <c r="F159" s="58" t="s">
        <v>1426</v>
      </c>
      <c r="G159" s="58" t="s">
        <v>1427</v>
      </c>
    </row>
    <row r="160" spans="1:7" ht="30">
      <c r="A160" s="396"/>
      <c r="B160" s="785"/>
      <c r="C160" s="774"/>
      <c r="D160" s="774"/>
      <c r="E160" s="58" t="s">
        <v>1428</v>
      </c>
      <c r="F160" s="58" t="s">
        <v>1429</v>
      </c>
      <c r="G160" s="58" t="s">
        <v>1430</v>
      </c>
    </row>
    <row r="161" spans="1:7" ht="20.100000000000001">
      <c r="A161" s="396"/>
      <c r="B161" s="785"/>
      <c r="C161" s="774"/>
      <c r="D161" s="774"/>
      <c r="E161" s="58" t="s">
        <v>1431</v>
      </c>
      <c r="F161" s="58" t="s">
        <v>1432</v>
      </c>
      <c r="G161" s="58" t="s">
        <v>1433</v>
      </c>
    </row>
    <row r="162" spans="1:7" ht="20.100000000000001">
      <c r="A162" s="396"/>
      <c r="B162" s="785"/>
      <c r="C162" s="774"/>
      <c r="D162" s="774"/>
      <c r="E162" s="58" t="s">
        <v>1434</v>
      </c>
      <c r="F162" s="58" t="s">
        <v>1435</v>
      </c>
      <c r="G162" s="58" t="s">
        <v>1436</v>
      </c>
    </row>
    <row r="163" spans="1:7" ht="50.1">
      <c r="A163" s="396"/>
      <c r="B163" s="788"/>
      <c r="C163" s="58" t="s">
        <v>554</v>
      </c>
      <c r="D163" s="58" t="s">
        <v>555</v>
      </c>
      <c r="E163" s="55" t="s">
        <v>1437</v>
      </c>
      <c r="F163" s="55" t="s">
        <v>1438</v>
      </c>
      <c r="G163" s="55" t="s">
        <v>1439</v>
      </c>
    </row>
    <row r="164" spans="1:7" ht="30">
      <c r="A164" s="396">
        <v>12</v>
      </c>
      <c r="B164" s="789" t="s">
        <v>561</v>
      </c>
      <c r="C164" s="585" t="s">
        <v>403</v>
      </c>
      <c r="D164" s="58" t="s">
        <v>575</v>
      </c>
      <c r="E164" s="58" t="s">
        <v>1440</v>
      </c>
      <c r="F164" s="58" t="s">
        <v>1441</v>
      </c>
      <c r="G164" s="58" t="s">
        <v>1442</v>
      </c>
    </row>
    <row r="165" spans="1:7" ht="30">
      <c r="A165" s="396"/>
      <c r="B165" s="785"/>
      <c r="C165" s="585"/>
      <c r="D165" s="58" t="s">
        <v>576</v>
      </c>
      <c r="E165" s="58" t="s">
        <v>1443</v>
      </c>
      <c r="F165" s="58" t="s">
        <v>1441</v>
      </c>
      <c r="G165" s="58" t="s">
        <v>1444</v>
      </c>
    </row>
    <row r="166" spans="1:7" ht="30">
      <c r="A166" s="396"/>
      <c r="B166" s="785"/>
      <c r="C166" s="585"/>
      <c r="D166" s="777" t="s">
        <v>571</v>
      </c>
      <c r="E166" s="58" t="s">
        <v>1445</v>
      </c>
      <c r="F166" s="58" t="s">
        <v>1446</v>
      </c>
      <c r="G166" s="128" t="s">
        <v>1447</v>
      </c>
    </row>
    <row r="167" spans="1:7" ht="30">
      <c r="A167" s="396"/>
      <c r="B167" s="785"/>
      <c r="C167" s="585"/>
      <c r="D167" s="777"/>
      <c r="E167" s="58" t="s">
        <v>1448</v>
      </c>
      <c r="F167" s="58" t="s">
        <v>1449</v>
      </c>
      <c r="G167" s="128" t="s">
        <v>1450</v>
      </c>
    </row>
    <row r="168" spans="1:7" ht="20.100000000000001">
      <c r="A168" s="396"/>
      <c r="B168" s="785"/>
      <c r="C168" s="585"/>
      <c r="D168" s="777"/>
      <c r="E168" s="58" t="s">
        <v>1451</v>
      </c>
      <c r="F168" s="58" t="s">
        <v>1452</v>
      </c>
      <c r="G168" s="128" t="s">
        <v>1453</v>
      </c>
    </row>
    <row r="169" spans="1:7" ht="20.100000000000001">
      <c r="A169" s="396"/>
      <c r="B169" s="785"/>
      <c r="C169" s="585"/>
      <c r="D169" s="777"/>
      <c r="E169" s="58" t="s">
        <v>1454</v>
      </c>
      <c r="F169" s="58" t="s">
        <v>1455</v>
      </c>
      <c r="G169" s="128" t="s">
        <v>1456</v>
      </c>
    </row>
    <row r="170" spans="1:7" ht="30">
      <c r="A170" s="396"/>
      <c r="B170" s="785"/>
      <c r="C170" s="773"/>
      <c r="D170" s="61" t="s">
        <v>569</v>
      </c>
      <c r="E170" s="61" t="s">
        <v>1457</v>
      </c>
      <c r="F170" s="61" t="s">
        <v>1418</v>
      </c>
      <c r="G170" s="129" t="s">
        <v>1458</v>
      </c>
    </row>
    <row r="171" spans="1:7" ht="54">
      <c r="A171" s="64"/>
      <c r="B171" s="785"/>
      <c r="C171" s="61" t="s">
        <v>577</v>
      </c>
      <c r="D171" s="221" t="s">
        <v>579</v>
      </c>
      <c r="E171" s="222" t="s">
        <v>1459</v>
      </c>
      <c r="F171" s="61" t="s">
        <v>1460</v>
      </c>
      <c r="G171" s="61" t="s">
        <v>1460</v>
      </c>
    </row>
    <row r="172" spans="1:7" ht="30">
      <c r="A172" s="64"/>
      <c r="B172" s="788"/>
      <c r="C172" s="6" t="s">
        <v>581</v>
      </c>
      <c r="D172" s="58" t="s">
        <v>583</v>
      </c>
      <c r="E172" s="58" t="s">
        <v>1461</v>
      </c>
      <c r="F172" s="58" t="s">
        <v>1462</v>
      </c>
      <c r="G172" s="128" t="s">
        <v>1463</v>
      </c>
    </row>
    <row r="173" spans="1:7" ht="39.950000000000003">
      <c r="A173" s="64">
        <v>12</v>
      </c>
      <c r="B173" s="238" t="s">
        <v>561</v>
      </c>
      <c r="C173" s="216" t="s">
        <v>585</v>
      </c>
      <c r="D173" s="55" t="s">
        <v>586</v>
      </c>
      <c r="E173" s="55" t="s">
        <v>1464</v>
      </c>
      <c r="F173" s="55" t="s">
        <v>1465</v>
      </c>
      <c r="G173" s="130">
        <v>44887</v>
      </c>
    </row>
    <row r="174" spans="1:7" ht="40.5" thickBot="1">
      <c r="A174" s="64">
        <v>12</v>
      </c>
      <c r="B174" s="238" t="s">
        <v>561</v>
      </c>
      <c r="C174" s="216" t="s">
        <v>585</v>
      </c>
      <c r="D174" s="55" t="s">
        <v>586</v>
      </c>
      <c r="E174" s="131" t="s">
        <v>1466</v>
      </c>
      <c r="F174" s="55" t="s">
        <v>1467</v>
      </c>
      <c r="G174" s="130">
        <v>44887</v>
      </c>
    </row>
    <row r="175" spans="1:7" ht="20.100000000000001">
      <c r="A175" s="395">
        <v>12</v>
      </c>
      <c r="B175" s="785" t="s">
        <v>561</v>
      </c>
      <c r="C175" s="589" t="s">
        <v>585</v>
      </c>
      <c r="D175" s="589" t="s">
        <v>587</v>
      </c>
      <c r="E175" s="55" t="s">
        <v>1213</v>
      </c>
      <c r="F175" s="55" t="s">
        <v>1248</v>
      </c>
      <c r="G175" s="130" t="s">
        <v>1215</v>
      </c>
    </row>
    <row r="176" spans="1:7" ht="39.950000000000003">
      <c r="A176" s="396"/>
      <c r="B176" s="785"/>
      <c r="C176" s="585"/>
      <c r="D176" s="589"/>
      <c r="E176" s="131" t="s">
        <v>1468</v>
      </c>
      <c r="F176" s="55" t="s">
        <v>1469</v>
      </c>
      <c r="G176" s="130" t="s">
        <v>1470</v>
      </c>
    </row>
    <row r="177" spans="1:7" ht="20.100000000000001">
      <c r="A177" s="396"/>
      <c r="B177" s="785"/>
      <c r="C177" s="585"/>
      <c r="D177" s="585"/>
      <c r="E177" s="58" t="s">
        <v>1471</v>
      </c>
      <c r="F177" s="58" t="s">
        <v>1472</v>
      </c>
      <c r="G177" s="128" t="s">
        <v>1473</v>
      </c>
    </row>
    <row r="178" spans="1:7" ht="30">
      <c r="A178" s="396"/>
      <c r="B178" s="785"/>
      <c r="C178" s="585"/>
      <c r="D178" s="585"/>
      <c r="E178" s="58" t="s">
        <v>1474</v>
      </c>
      <c r="F178" s="58" t="s">
        <v>1475</v>
      </c>
      <c r="G178" s="128" t="s">
        <v>1476</v>
      </c>
    </row>
    <row r="179" spans="1:7" ht="30">
      <c r="A179" s="396"/>
      <c r="B179" s="785"/>
      <c r="C179" s="585"/>
      <c r="D179" s="585"/>
      <c r="E179" s="58" t="s">
        <v>1477</v>
      </c>
      <c r="F179" s="58" t="s">
        <v>1475</v>
      </c>
      <c r="G179" s="128" t="s">
        <v>1478</v>
      </c>
    </row>
    <row r="180" spans="1:7" ht="30">
      <c r="A180" s="396"/>
      <c r="B180" s="785"/>
      <c r="C180" s="585"/>
      <c r="D180" s="585"/>
      <c r="E180" s="132" t="s">
        <v>1479</v>
      </c>
      <c r="F180" s="58" t="s">
        <v>1480</v>
      </c>
      <c r="G180" s="128" t="s">
        <v>1481</v>
      </c>
    </row>
    <row r="181" spans="1:7" ht="20.100000000000001">
      <c r="A181" s="396"/>
      <c r="B181" s="785"/>
      <c r="C181" s="585"/>
      <c r="D181" s="585"/>
      <c r="E181" s="58" t="s">
        <v>1219</v>
      </c>
      <c r="F181" s="58" t="s">
        <v>1482</v>
      </c>
      <c r="G181" s="128" t="s">
        <v>1483</v>
      </c>
    </row>
    <row r="182" spans="1:7" ht="90">
      <c r="A182" s="396"/>
      <c r="B182" s="785"/>
      <c r="C182" s="585"/>
      <c r="D182" s="585"/>
      <c r="E182" s="58" t="s">
        <v>1484</v>
      </c>
      <c r="F182" s="58" t="s">
        <v>1485</v>
      </c>
      <c r="G182" s="58" t="s">
        <v>1486</v>
      </c>
    </row>
    <row r="183" spans="1:7" ht="80.099999999999994">
      <c r="A183" s="396"/>
      <c r="B183" s="785"/>
      <c r="C183" s="585"/>
      <c r="D183" s="773"/>
      <c r="E183" s="204" t="s">
        <v>1487</v>
      </c>
      <c r="F183" s="61" t="s">
        <v>1488</v>
      </c>
      <c r="G183" s="61" t="s">
        <v>1489</v>
      </c>
    </row>
    <row r="184" spans="1:7" ht="50.1">
      <c r="A184" s="396"/>
      <c r="B184" s="785"/>
      <c r="C184" s="585"/>
      <c r="D184" s="773"/>
      <c r="E184" s="61" t="s">
        <v>1490</v>
      </c>
      <c r="F184" s="61" t="s">
        <v>1491</v>
      </c>
      <c r="G184" s="61" t="s">
        <v>1470</v>
      </c>
    </row>
    <row r="185" spans="1:7" ht="20.100000000000001">
      <c r="A185" s="396"/>
      <c r="B185" s="785"/>
      <c r="C185" s="585"/>
      <c r="D185" s="773" t="s">
        <v>589</v>
      </c>
      <c r="E185" s="61" t="s">
        <v>1492</v>
      </c>
      <c r="F185" s="58" t="s">
        <v>1377</v>
      </c>
      <c r="G185" s="58" t="s">
        <v>1387</v>
      </c>
    </row>
    <row r="186" spans="1:7" ht="20.100000000000001">
      <c r="A186" s="396"/>
      <c r="B186" s="785"/>
      <c r="C186" s="585"/>
      <c r="D186" s="774"/>
      <c r="E186" s="61" t="s">
        <v>1493</v>
      </c>
      <c r="F186" s="58" t="s">
        <v>1494</v>
      </c>
      <c r="G186" s="58" t="s">
        <v>1495</v>
      </c>
    </row>
    <row r="187" spans="1:7" ht="20.100000000000001">
      <c r="A187" s="396"/>
      <c r="B187" s="785"/>
      <c r="C187" s="585"/>
      <c r="D187" s="774"/>
      <c r="E187" s="61" t="s">
        <v>1496</v>
      </c>
      <c r="F187" s="61" t="s">
        <v>1497</v>
      </c>
      <c r="G187" s="61" t="s">
        <v>1495</v>
      </c>
    </row>
    <row r="188" spans="1:7" ht="39.950000000000003">
      <c r="A188" s="396"/>
      <c r="B188" s="785"/>
      <c r="C188" s="58" t="s">
        <v>592</v>
      </c>
      <c r="D188" s="58" t="s">
        <v>593</v>
      </c>
      <c r="E188" s="58" t="s">
        <v>1498</v>
      </c>
      <c r="F188" s="61" t="s">
        <v>1499</v>
      </c>
      <c r="G188" s="61" t="s">
        <v>1186</v>
      </c>
    </row>
    <row r="189" spans="1:7" ht="60">
      <c r="A189" s="396"/>
      <c r="B189" s="785"/>
      <c r="C189" s="773" t="s">
        <v>595</v>
      </c>
      <c r="D189" s="773" t="s">
        <v>596</v>
      </c>
      <c r="E189" s="225" t="s">
        <v>1500</v>
      </c>
      <c r="F189" s="58" t="s">
        <v>1501</v>
      </c>
      <c r="G189" s="128">
        <v>45425</v>
      </c>
    </row>
    <row r="190" spans="1:7" ht="14.45" customHeight="1">
      <c r="A190" s="396"/>
      <c r="B190" s="785"/>
      <c r="C190" s="774"/>
      <c r="D190" s="774"/>
      <c r="E190" s="58" t="s">
        <v>1502</v>
      </c>
      <c r="F190" s="58" t="s">
        <v>1503</v>
      </c>
      <c r="G190" s="128">
        <v>43549</v>
      </c>
    </row>
    <row r="191" spans="1:7" ht="20.100000000000001">
      <c r="A191" s="396"/>
      <c r="B191" s="785"/>
      <c r="C191" s="774"/>
      <c r="D191" s="774"/>
      <c r="E191" s="58" t="s">
        <v>1504</v>
      </c>
      <c r="F191" s="58" t="s">
        <v>1505</v>
      </c>
      <c r="G191" s="128">
        <v>43549</v>
      </c>
    </row>
    <row r="192" spans="1:7" ht="20.100000000000001">
      <c r="A192" s="396"/>
      <c r="B192" s="785"/>
      <c r="C192" s="774"/>
      <c r="D192" s="774"/>
      <c r="E192" s="58" t="s">
        <v>1506</v>
      </c>
      <c r="F192" s="58" t="s">
        <v>1503</v>
      </c>
      <c r="G192" s="128">
        <v>43549</v>
      </c>
    </row>
    <row r="193" spans="1:7" ht="20.100000000000001">
      <c r="A193" s="396"/>
      <c r="B193" s="785"/>
      <c r="C193" s="589"/>
      <c r="D193" s="589"/>
      <c r="E193" s="61" t="s">
        <v>1507</v>
      </c>
      <c r="F193" s="61" t="s">
        <v>1508</v>
      </c>
      <c r="G193" s="129">
        <v>43549</v>
      </c>
    </row>
    <row r="194" spans="1:7" ht="69.95">
      <c r="A194" s="396"/>
      <c r="B194" s="785"/>
      <c r="C194" s="773" t="s">
        <v>600</v>
      </c>
      <c r="D194" s="773" t="s">
        <v>602</v>
      </c>
      <c r="E194" s="209" t="s">
        <v>1509</v>
      </c>
      <c r="F194" s="61" t="s">
        <v>1510</v>
      </c>
      <c r="G194" s="129" t="s">
        <v>1372</v>
      </c>
    </row>
    <row r="195" spans="1:7" ht="60.6" thickBot="1">
      <c r="A195" s="397"/>
      <c r="B195" s="786"/>
      <c r="C195" s="775"/>
      <c r="D195" s="775"/>
      <c r="E195" s="133" t="s">
        <v>1511</v>
      </c>
      <c r="F195" s="134" t="s">
        <v>1512</v>
      </c>
      <c r="G195" s="135">
        <v>43585</v>
      </c>
    </row>
    <row r="196" spans="1:7" ht="30">
      <c r="A196" s="390">
        <v>13</v>
      </c>
      <c r="B196" s="781" t="s">
        <v>605</v>
      </c>
      <c r="C196" s="5" t="s">
        <v>607</v>
      </c>
      <c r="D196" s="5" t="s">
        <v>609</v>
      </c>
      <c r="E196" s="136" t="s">
        <v>960</v>
      </c>
      <c r="F196" s="5" t="s">
        <v>960</v>
      </c>
      <c r="G196" s="5" t="s">
        <v>960</v>
      </c>
    </row>
    <row r="197" spans="1:7" ht="30">
      <c r="A197" s="391"/>
      <c r="B197" s="648"/>
      <c r="C197" s="6" t="s">
        <v>612</v>
      </c>
      <c r="D197" s="6" t="s">
        <v>609</v>
      </c>
      <c r="E197" s="6" t="s">
        <v>960</v>
      </c>
      <c r="F197" s="6" t="s">
        <v>960</v>
      </c>
      <c r="G197" s="6" t="s">
        <v>960</v>
      </c>
    </row>
    <row r="198" spans="1:7" ht="20.100000000000001">
      <c r="A198" s="391"/>
      <c r="B198" s="648"/>
      <c r="C198" s="35" t="s">
        <v>615</v>
      </c>
      <c r="D198" s="6" t="s">
        <v>617</v>
      </c>
      <c r="E198" s="6" t="s">
        <v>960</v>
      </c>
      <c r="F198" s="6" t="s">
        <v>960</v>
      </c>
      <c r="G198" s="6" t="s">
        <v>960</v>
      </c>
    </row>
    <row r="199" spans="1:7" ht="60">
      <c r="A199" s="391"/>
      <c r="B199" s="648"/>
      <c r="C199" s="35" t="s">
        <v>619</v>
      </c>
      <c r="D199" s="6" t="s">
        <v>621</v>
      </c>
      <c r="E199" s="6" t="s">
        <v>960</v>
      </c>
      <c r="F199" s="6" t="s">
        <v>960</v>
      </c>
      <c r="G199" s="6" t="s">
        <v>960</v>
      </c>
    </row>
    <row r="200" spans="1:7" ht="20.100000000000001">
      <c r="A200" s="392"/>
      <c r="B200" s="778"/>
      <c r="C200" s="372" t="s">
        <v>624</v>
      </c>
      <c r="D200" s="372" t="s">
        <v>625</v>
      </c>
      <c r="E200" s="24" t="s">
        <v>1513</v>
      </c>
      <c r="F200" s="24" t="s">
        <v>1514</v>
      </c>
      <c r="G200" s="24" t="s">
        <v>1515</v>
      </c>
    </row>
    <row r="201" spans="1:7" ht="30.6" thickBot="1">
      <c r="A201" s="393"/>
      <c r="B201" s="649"/>
      <c r="C201" s="374"/>
      <c r="D201" s="374"/>
      <c r="E201" s="10" t="s">
        <v>1516</v>
      </c>
      <c r="F201" s="10" t="s">
        <v>1517</v>
      </c>
      <c r="G201" s="10" t="s">
        <v>1518</v>
      </c>
    </row>
    <row r="202" spans="1:7" ht="30">
      <c r="A202" s="390">
        <v>14</v>
      </c>
      <c r="B202" s="781" t="s">
        <v>628</v>
      </c>
      <c r="C202" s="388" t="s">
        <v>630</v>
      </c>
      <c r="D202" s="5" t="s">
        <v>632</v>
      </c>
      <c r="E202" s="5" t="s">
        <v>1519</v>
      </c>
      <c r="F202" s="5" t="s">
        <v>1520</v>
      </c>
      <c r="G202" s="5" t="s">
        <v>1521</v>
      </c>
    </row>
    <row r="203" spans="1:7" ht="80.099999999999994">
      <c r="A203" s="391"/>
      <c r="B203" s="648"/>
      <c r="C203" s="367"/>
      <c r="D203" s="6" t="s">
        <v>634</v>
      </c>
      <c r="E203" s="6" t="s">
        <v>1522</v>
      </c>
      <c r="F203" s="6" t="s">
        <v>1523</v>
      </c>
      <c r="G203" s="6" t="s">
        <v>1524</v>
      </c>
    </row>
    <row r="204" spans="1:7" ht="30">
      <c r="A204" s="391"/>
      <c r="B204" s="648"/>
      <c r="C204" s="367"/>
      <c r="D204" s="6" t="s">
        <v>635</v>
      </c>
      <c r="E204" s="6" t="s">
        <v>960</v>
      </c>
      <c r="F204" s="6" t="s">
        <v>960</v>
      </c>
      <c r="G204" s="6" t="s">
        <v>960</v>
      </c>
    </row>
    <row r="205" spans="1:7" ht="39.950000000000003">
      <c r="A205" s="391"/>
      <c r="B205" s="648"/>
      <c r="C205" s="6" t="s">
        <v>642</v>
      </c>
      <c r="D205" s="6" t="s">
        <v>644</v>
      </c>
      <c r="E205" s="6" t="s">
        <v>1525</v>
      </c>
      <c r="F205" s="6" t="s">
        <v>1526</v>
      </c>
      <c r="G205" s="6" t="s">
        <v>1527</v>
      </c>
    </row>
    <row r="206" spans="1:7" ht="30">
      <c r="A206" s="391"/>
      <c r="B206" s="648"/>
      <c r="C206" s="6" t="s">
        <v>647</v>
      </c>
      <c r="D206" s="367" t="s">
        <v>649</v>
      </c>
      <c r="E206" s="6" t="s">
        <v>1528</v>
      </c>
      <c r="F206" s="6" t="s">
        <v>1529</v>
      </c>
      <c r="G206" s="6" t="s">
        <v>1527</v>
      </c>
    </row>
    <row r="207" spans="1:7" ht="30">
      <c r="A207" s="391"/>
      <c r="B207" s="648"/>
      <c r="C207" s="6" t="s">
        <v>651</v>
      </c>
      <c r="D207" s="367"/>
      <c r="E207" s="6" t="s">
        <v>1530</v>
      </c>
      <c r="F207" s="6" t="s">
        <v>1531</v>
      </c>
      <c r="G207" s="6" t="s">
        <v>1532</v>
      </c>
    </row>
    <row r="208" spans="1:7" ht="30">
      <c r="A208" s="391"/>
      <c r="B208" s="648"/>
      <c r="C208" s="372" t="s">
        <v>652</v>
      </c>
      <c r="D208" s="367"/>
      <c r="E208" s="6" t="s">
        <v>1533</v>
      </c>
      <c r="F208" s="6" t="s">
        <v>1534</v>
      </c>
      <c r="G208" s="6" t="s">
        <v>1535</v>
      </c>
    </row>
    <row r="209" spans="1:7" ht="30">
      <c r="A209" s="391"/>
      <c r="B209" s="648"/>
      <c r="C209" s="375"/>
      <c r="D209" s="367"/>
      <c r="E209" s="6" t="s">
        <v>1536</v>
      </c>
      <c r="F209" s="6" t="s">
        <v>1537</v>
      </c>
      <c r="G209" s="6" t="s">
        <v>1538</v>
      </c>
    </row>
    <row r="210" spans="1:7" ht="39.950000000000003">
      <c r="A210" s="392"/>
      <c r="B210" s="778"/>
      <c r="C210" s="24" t="s">
        <v>653</v>
      </c>
      <c r="D210" s="24" t="s">
        <v>655</v>
      </c>
      <c r="E210" s="24" t="s">
        <v>1539</v>
      </c>
      <c r="F210" s="24" t="s">
        <v>1540</v>
      </c>
      <c r="G210" s="24" t="s">
        <v>1541</v>
      </c>
    </row>
    <row r="211" spans="1:7" ht="20.100000000000001">
      <c r="A211" s="384">
        <v>15</v>
      </c>
      <c r="B211" s="648" t="s">
        <v>657</v>
      </c>
      <c r="C211" s="368" t="s">
        <v>659</v>
      </c>
      <c r="D211" s="7" t="s">
        <v>661</v>
      </c>
      <c r="E211" s="6" t="s">
        <v>960</v>
      </c>
      <c r="F211" s="7" t="s">
        <v>960</v>
      </c>
      <c r="G211" s="7" t="s">
        <v>960</v>
      </c>
    </row>
    <row r="212" spans="1:7" ht="20.100000000000001">
      <c r="A212" s="384"/>
      <c r="B212" s="648"/>
      <c r="C212" s="368"/>
      <c r="D212" s="6" t="s">
        <v>665</v>
      </c>
      <c r="E212" s="6" t="s">
        <v>960</v>
      </c>
      <c r="F212" s="6" t="s">
        <v>960</v>
      </c>
      <c r="G212" s="6" t="s">
        <v>960</v>
      </c>
    </row>
    <row r="213" spans="1:7" ht="30">
      <c r="A213" s="384"/>
      <c r="B213" s="648"/>
      <c r="C213" s="367" t="s">
        <v>667</v>
      </c>
      <c r="D213" s="6" t="s">
        <v>669</v>
      </c>
      <c r="E213" s="6" t="s">
        <v>960</v>
      </c>
      <c r="F213" s="6" t="s">
        <v>960</v>
      </c>
      <c r="G213" s="7" t="s">
        <v>960</v>
      </c>
    </row>
    <row r="214" spans="1:7" ht="30">
      <c r="A214" s="384"/>
      <c r="B214" s="648"/>
      <c r="C214" s="367"/>
      <c r="D214" s="6" t="s">
        <v>672</v>
      </c>
      <c r="E214" s="6" t="s">
        <v>960</v>
      </c>
      <c r="F214" s="6" t="s">
        <v>960</v>
      </c>
      <c r="G214" s="7" t="s">
        <v>960</v>
      </c>
    </row>
    <row r="215" spans="1:7" ht="20.100000000000001">
      <c r="A215" s="384"/>
      <c r="B215" s="648"/>
      <c r="C215" s="368" t="s">
        <v>659</v>
      </c>
      <c r="D215" s="7" t="s">
        <v>661</v>
      </c>
      <c r="E215" s="6" t="s">
        <v>960</v>
      </c>
      <c r="F215" s="6" t="s">
        <v>960</v>
      </c>
      <c r="G215" s="7" t="s">
        <v>960</v>
      </c>
    </row>
    <row r="216" spans="1:7" ht="20.100000000000001">
      <c r="A216" s="384"/>
      <c r="B216" s="648"/>
      <c r="C216" s="368"/>
      <c r="D216" s="6" t="s">
        <v>665</v>
      </c>
      <c r="E216" s="6" t="s">
        <v>960</v>
      </c>
      <c r="F216" s="6" t="s">
        <v>960</v>
      </c>
      <c r="G216" s="7" t="s">
        <v>960</v>
      </c>
    </row>
    <row r="217" spans="1:7" ht="30">
      <c r="A217" s="384"/>
      <c r="B217" s="648"/>
      <c r="C217" s="367" t="s">
        <v>667</v>
      </c>
      <c r="D217" s="6" t="s">
        <v>669</v>
      </c>
      <c r="E217" s="6" t="s">
        <v>960</v>
      </c>
      <c r="F217" s="6" t="s">
        <v>960</v>
      </c>
      <c r="G217" s="7" t="s">
        <v>960</v>
      </c>
    </row>
    <row r="218" spans="1:7" ht="20.100000000000001">
      <c r="A218" s="384"/>
      <c r="B218" s="648"/>
      <c r="C218" s="367"/>
      <c r="D218" s="6" t="s">
        <v>675</v>
      </c>
      <c r="E218" s="6" t="s">
        <v>1542</v>
      </c>
      <c r="F218" s="6" t="s">
        <v>1543</v>
      </c>
      <c r="G218" s="7"/>
    </row>
    <row r="219" spans="1:7" ht="30">
      <c r="A219" s="384"/>
      <c r="B219" s="648"/>
      <c r="C219" s="367"/>
      <c r="D219" s="6" t="s">
        <v>672</v>
      </c>
      <c r="E219" s="6" t="s">
        <v>960</v>
      </c>
      <c r="F219" s="6" t="s">
        <v>960</v>
      </c>
      <c r="G219" s="7" t="s">
        <v>960</v>
      </c>
    </row>
    <row r="220" spans="1:7" ht="20.100000000000001">
      <c r="A220" s="384"/>
      <c r="B220" s="648"/>
      <c r="C220" s="368" t="s">
        <v>659</v>
      </c>
      <c r="D220" s="7" t="s">
        <v>661</v>
      </c>
      <c r="E220" s="6" t="s">
        <v>960</v>
      </c>
      <c r="F220" s="6" t="s">
        <v>960</v>
      </c>
      <c r="G220" s="7" t="s">
        <v>960</v>
      </c>
    </row>
    <row r="221" spans="1:7" ht="20.100000000000001">
      <c r="A221" s="384"/>
      <c r="B221" s="648"/>
      <c r="C221" s="368"/>
      <c r="D221" s="6" t="s">
        <v>665</v>
      </c>
      <c r="E221" s="6" t="s">
        <v>960</v>
      </c>
      <c r="F221" s="6" t="s">
        <v>960</v>
      </c>
      <c r="G221" s="7" t="s">
        <v>960</v>
      </c>
    </row>
    <row r="222" spans="1:7" ht="30">
      <c r="A222" s="384"/>
      <c r="B222" s="648"/>
      <c r="C222" s="367" t="s">
        <v>667</v>
      </c>
      <c r="D222" s="6" t="s">
        <v>669</v>
      </c>
      <c r="E222" s="6" t="s">
        <v>960</v>
      </c>
      <c r="F222" s="6" t="s">
        <v>960</v>
      </c>
      <c r="G222" s="7" t="s">
        <v>960</v>
      </c>
    </row>
    <row r="223" spans="1:7" ht="30">
      <c r="A223" s="384"/>
      <c r="B223" s="648"/>
      <c r="C223" s="367"/>
      <c r="D223" s="6" t="s">
        <v>672</v>
      </c>
      <c r="E223" s="6" t="s">
        <v>960</v>
      </c>
      <c r="F223" s="6" t="s">
        <v>960</v>
      </c>
      <c r="G223" s="6" t="s">
        <v>960</v>
      </c>
    </row>
    <row r="224" spans="1:7" ht="99.95">
      <c r="A224" s="369">
        <v>16</v>
      </c>
      <c r="B224" s="778" t="s">
        <v>677</v>
      </c>
      <c r="C224" s="6" t="s">
        <v>678</v>
      </c>
      <c r="D224" s="6" t="s">
        <v>679</v>
      </c>
      <c r="E224" s="201" t="s">
        <v>1544</v>
      </c>
      <c r="F224" s="6" t="s">
        <v>1545</v>
      </c>
      <c r="G224" s="31" t="s">
        <v>1546</v>
      </c>
    </row>
    <row r="225" spans="1:7" ht="39.950000000000003">
      <c r="A225" s="370"/>
      <c r="B225" s="779"/>
      <c r="C225" s="375" t="s">
        <v>682</v>
      </c>
      <c r="D225" s="13" t="s">
        <v>684</v>
      </c>
      <c r="E225" s="13" t="s">
        <v>1547</v>
      </c>
      <c r="F225" s="13" t="s">
        <v>1548</v>
      </c>
      <c r="G225" s="13" t="s">
        <v>1549</v>
      </c>
    </row>
    <row r="226" spans="1:7" ht="20.100000000000001">
      <c r="A226" s="370"/>
      <c r="B226" s="779"/>
      <c r="C226" s="367"/>
      <c r="D226" s="367" t="s">
        <v>688</v>
      </c>
      <c r="E226" s="6" t="s">
        <v>1550</v>
      </c>
      <c r="F226" s="6" t="s">
        <v>1551</v>
      </c>
      <c r="G226" s="6" t="s">
        <v>1552</v>
      </c>
    </row>
    <row r="227" spans="1:7" ht="30">
      <c r="A227" s="370"/>
      <c r="B227" s="779"/>
      <c r="C227" s="367"/>
      <c r="D227" s="367"/>
      <c r="E227" s="6" t="s">
        <v>1553</v>
      </c>
      <c r="F227" s="6" t="s">
        <v>1554</v>
      </c>
      <c r="G227" s="6" t="s">
        <v>1555</v>
      </c>
    </row>
    <row r="228" spans="1:7" ht="20.100000000000001">
      <c r="A228" s="370"/>
      <c r="B228" s="779"/>
      <c r="C228" s="367"/>
      <c r="D228" s="367"/>
      <c r="E228" s="6" t="s">
        <v>1556</v>
      </c>
      <c r="F228" s="6" t="s">
        <v>1557</v>
      </c>
      <c r="G228" s="6" t="s">
        <v>1558</v>
      </c>
    </row>
    <row r="229" spans="1:7" ht="20.100000000000001">
      <c r="A229" s="370"/>
      <c r="B229" s="779"/>
      <c r="C229" s="367"/>
      <c r="D229" s="367"/>
      <c r="E229" s="8" t="s">
        <v>1559</v>
      </c>
      <c r="F229" s="6" t="s">
        <v>1560</v>
      </c>
      <c r="G229" s="6" t="s">
        <v>1561</v>
      </c>
    </row>
    <row r="230" spans="1:7" ht="30">
      <c r="A230" s="370"/>
      <c r="B230" s="779"/>
      <c r="C230" s="6" t="s">
        <v>690</v>
      </c>
      <c r="D230" s="6" t="s">
        <v>692</v>
      </c>
      <c r="E230" s="8" t="s">
        <v>1562</v>
      </c>
      <c r="F230" s="6" t="s">
        <v>1563</v>
      </c>
      <c r="G230" s="6" t="s">
        <v>1564</v>
      </c>
    </row>
    <row r="231" spans="1:7" ht="30">
      <c r="A231" s="370"/>
      <c r="B231" s="779"/>
      <c r="C231" s="24" t="s">
        <v>695</v>
      </c>
      <c r="D231" s="24" t="s">
        <v>692</v>
      </c>
      <c r="E231" s="137" t="s">
        <v>1565</v>
      </c>
      <c r="F231" s="24" t="s">
        <v>1566</v>
      </c>
      <c r="G231" s="24" t="s">
        <v>1567</v>
      </c>
    </row>
    <row r="232" spans="1:7" ht="50.1">
      <c r="A232" s="370"/>
      <c r="B232" s="779"/>
      <c r="C232" s="24" t="s">
        <v>699</v>
      </c>
      <c r="D232" s="24" t="s">
        <v>700</v>
      </c>
      <c r="E232" s="137" t="s">
        <v>1568</v>
      </c>
      <c r="F232" s="24" t="s">
        <v>1569</v>
      </c>
      <c r="G232" s="24" t="s">
        <v>1570</v>
      </c>
    </row>
    <row r="233" spans="1:7" ht="50.1">
      <c r="A233" s="370"/>
      <c r="B233" s="779"/>
      <c r="C233" s="24" t="s">
        <v>608</v>
      </c>
      <c r="D233" s="24" t="s">
        <v>692</v>
      </c>
      <c r="E233" s="137" t="s">
        <v>1571</v>
      </c>
      <c r="F233" s="24" t="s">
        <v>1572</v>
      </c>
      <c r="G233" s="24" t="s">
        <v>1186</v>
      </c>
    </row>
    <row r="234" spans="1:7" ht="30">
      <c r="A234" s="370"/>
      <c r="B234" s="779"/>
      <c r="C234" s="24" t="s">
        <v>703</v>
      </c>
      <c r="D234" s="24" t="s">
        <v>692</v>
      </c>
      <c r="E234" s="137" t="s">
        <v>1573</v>
      </c>
      <c r="F234" s="24" t="s">
        <v>1574</v>
      </c>
      <c r="G234" s="24" t="s">
        <v>1186</v>
      </c>
    </row>
    <row r="235" spans="1:7" ht="40.5" thickBot="1">
      <c r="A235" s="371"/>
      <c r="B235" s="780"/>
      <c r="C235" s="10" t="s">
        <v>706</v>
      </c>
      <c r="D235" s="248" t="s">
        <v>708</v>
      </c>
      <c r="E235" s="10" t="s">
        <v>1575</v>
      </c>
      <c r="F235" s="10" t="s">
        <v>1576</v>
      </c>
      <c r="G235" s="10" t="s">
        <v>1577</v>
      </c>
    </row>
  </sheetData>
  <mergeCells count="136">
    <mergeCell ref="A10:A16"/>
    <mergeCell ref="B10:B16"/>
    <mergeCell ref="B18:B24"/>
    <mergeCell ref="A19:A24"/>
    <mergeCell ref="A25:A30"/>
    <mergeCell ref="B25:B30"/>
    <mergeCell ref="E2:E3"/>
    <mergeCell ref="F2:F3"/>
    <mergeCell ref="G2:G3"/>
    <mergeCell ref="C4:C5"/>
    <mergeCell ref="C8:C9"/>
    <mergeCell ref="A2:A3"/>
    <mergeCell ref="B2:B3"/>
    <mergeCell ref="A4:A9"/>
    <mergeCell ref="B4:B9"/>
    <mergeCell ref="C2:C3"/>
    <mergeCell ref="D2:D3"/>
    <mergeCell ref="C10:C13"/>
    <mergeCell ref="C15:C16"/>
    <mergeCell ref="C18:C21"/>
    <mergeCell ref="C25:C27"/>
    <mergeCell ref="C29:C30"/>
    <mergeCell ref="C46:C48"/>
    <mergeCell ref="C49:C50"/>
    <mergeCell ref="C92:C93"/>
    <mergeCell ref="C94:C96"/>
    <mergeCell ref="C99:C101"/>
    <mergeCell ref="A31:A35"/>
    <mergeCell ref="B31:B35"/>
    <mergeCell ref="A36:A50"/>
    <mergeCell ref="B36:B39"/>
    <mergeCell ref="A52:A59"/>
    <mergeCell ref="B52:B59"/>
    <mergeCell ref="C83:C84"/>
    <mergeCell ref="C87:C88"/>
    <mergeCell ref="C90:C91"/>
    <mergeCell ref="C62:C65"/>
    <mergeCell ref="C66:C67"/>
    <mergeCell ref="C68:C69"/>
    <mergeCell ref="C81:C82"/>
    <mergeCell ref="C52:C58"/>
    <mergeCell ref="C31:C32"/>
    <mergeCell ref="C33:C34"/>
    <mergeCell ref="C36:C37"/>
    <mergeCell ref="C38:C45"/>
    <mergeCell ref="A224:A235"/>
    <mergeCell ref="B224:B235"/>
    <mergeCell ref="A202:A210"/>
    <mergeCell ref="B202:B210"/>
    <mergeCell ref="A70:A89"/>
    <mergeCell ref="B70:B89"/>
    <mergeCell ref="A90:A98"/>
    <mergeCell ref="B90:B96"/>
    <mergeCell ref="A175:A195"/>
    <mergeCell ref="B175:B195"/>
    <mergeCell ref="A196:A201"/>
    <mergeCell ref="B196:B201"/>
    <mergeCell ref="A137:A151"/>
    <mergeCell ref="B137:B151"/>
    <mergeCell ref="B152:B163"/>
    <mergeCell ref="A153:A163"/>
    <mergeCell ref="A164:A170"/>
    <mergeCell ref="B164:B172"/>
    <mergeCell ref="A99:A109"/>
    <mergeCell ref="B99:B109"/>
    <mergeCell ref="A111:A119"/>
    <mergeCell ref="B111:B119"/>
    <mergeCell ref="A120:A135"/>
    <mergeCell ref="B120:B135"/>
    <mergeCell ref="D68:D69"/>
    <mergeCell ref="D70:D71"/>
    <mergeCell ref="D83:D84"/>
    <mergeCell ref="A211:A223"/>
    <mergeCell ref="B211:B223"/>
    <mergeCell ref="C194:C195"/>
    <mergeCell ref="C200:C201"/>
    <mergeCell ref="C202:C204"/>
    <mergeCell ref="C103:C104"/>
    <mergeCell ref="C105:C107"/>
    <mergeCell ref="C125:C126"/>
    <mergeCell ref="C137:C145"/>
    <mergeCell ref="C146:C147"/>
    <mergeCell ref="C153:C162"/>
    <mergeCell ref="A61:A69"/>
    <mergeCell ref="B61:B69"/>
    <mergeCell ref="C222:C223"/>
    <mergeCell ref="D127:D128"/>
    <mergeCell ref="C189:C193"/>
    <mergeCell ref="D189:D193"/>
    <mergeCell ref="D146:D147"/>
    <mergeCell ref="D154:D155"/>
    <mergeCell ref="D158:D162"/>
    <mergeCell ref="D166:D169"/>
    <mergeCell ref="C225:C229"/>
    <mergeCell ref="D10:D13"/>
    <mergeCell ref="D15:D16"/>
    <mergeCell ref="D29:D30"/>
    <mergeCell ref="D38:D45"/>
    <mergeCell ref="D46:D48"/>
    <mergeCell ref="D49:D50"/>
    <mergeCell ref="D52:D58"/>
    <mergeCell ref="D62:D65"/>
    <mergeCell ref="C208:C209"/>
    <mergeCell ref="C211:C212"/>
    <mergeCell ref="C213:C214"/>
    <mergeCell ref="C215:C216"/>
    <mergeCell ref="C217:C219"/>
    <mergeCell ref="C220:C221"/>
    <mergeCell ref="C164:C170"/>
    <mergeCell ref="C175:C187"/>
    <mergeCell ref="D194:D195"/>
    <mergeCell ref="D200:D201"/>
    <mergeCell ref="D206:D209"/>
    <mergeCell ref="D226:D229"/>
    <mergeCell ref="C70:C71"/>
    <mergeCell ref="C77:C79"/>
    <mergeCell ref="D66:D67"/>
    <mergeCell ref="F72:F75"/>
    <mergeCell ref="G72:G75"/>
    <mergeCell ref="E103:E104"/>
    <mergeCell ref="F103:F104"/>
    <mergeCell ref="G103:G104"/>
    <mergeCell ref="E118:E119"/>
    <mergeCell ref="F118:F119"/>
    <mergeCell ref="G118:G119"/>
    <mergeCell ref="E72:E75"/>
    <mergeCell ref="D175:D184"/>
    <mergeCell ref="D185:D187"/>
    <mergeCell ref="D103:D104"/>
    <mergeCell ref="D106:D107"/>
    <mergeCell ref="D125:D126"/>
    <mergeCell ref="D129:D130"/>
    <mergeCell ref="D137:D139"/>
    <mergeCell ref="D140:D145"/>
    <mergeCell ref="D87:D88"/>
    <mergeCell ref="D99:D101"/>
  </mergeCells>
  <conditionalFormatting sqref="C137:C139">
    <cfRule type="duplicateValues" dxfId="0" priority="1" stopIfTrue="1"/>
  </conditionalFormatting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70D486A741604EA9D4D5E170AA27BF" ma:contentTypeVersion="14" ma:contentTypeDescription="Crie um novo documento." ma:contentTypeScope="" ma:versionID="b32c16079533c222d30140f7ae513aae">
  <xsd:schema xmlns:xsd="http://www.w3.org/2001/XMLSchema" xmlns:xs="http://www.w3.org/2001/XMLSchema" xmlns:p="http://schemas.microsoft.com/office/2006/metadata/properties" xmlns:ns2="7b115d9a-5d9d-4957-ad4c-9eeac91ccc60" xmlns:ns3="c79f9335-81a1-484a-8d91-d4ecc17b3aa7" targetNamespace="http://schemas.microsoft.com/office/2006/metadata/properties" ma:root="true" ma:fieldsID="42c44afb1e9019c17e276caea8ef4aaa" ns2:_="" ns3:_="">
    <xsd:import namespace="7b115d9a-5d9d-4957-ad4c-9eeac91ccc60"/>
    <xsd:import namespace="c79f9335-81a1-484a-8d91-d4ecc17b3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15d9a-5d9d-4957-ad4c-9eeac91ccc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7d72c41b-e701-418c-93e1-776447cd77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9f9335-81a1-484a-8d91-d4ecc17b3a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305af87-3ff9-493c-af08-089b7940fddc}" ma:internalName="TaxCatchAll" ma:showField="CatchAllData" ma:web="c79f9335-81a1-484a-8d91-d4ecc17b3a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115d9a-5d9d-4957-ad4c-9eeac91ccc60">
      <Terms xmlns="http://schemas.microsoft.com/office/infopath/2007/PartnerControls"/>
    </lcf76f155ced4ddcb4097134ff3c332f>
    <TaxCatchAll xmlns="c79f9335-81a1-484a-8d91-d4ecc17b3aa7" xsi:nil="true"/>
  </documentManagement>
</p:properties>
</file>

<file path=customXml/itemProps1.xml><?xml version="1.0" encoding="utf-8"?>
<ds:datastoreItem xmlns:ds="http://schemas.openxmlformats.org/officeDocument/2006/customXml" ds:itemID="{C1C6D24A-D92C-4FF8-96CB-768C9ACA9A9A}"/>
</file>

<file path=customXml/itemProps2.xml><?xml version="1.0" encoding="utf-8"?>
<ds:datastoreItem xmlns:ds="http://schemas.openxmlformats.org/officeDocument/2006/customXml" ds:itemID="{FD977909-AA8B-4125-94F1-D62AFF3A2C52}"/>
</file>

<file path=customXml/itemProps3.xml><?xml version="1.0" encoding="utf-8"?>
<ds:datastoreItem xmlns:ds="http://schemas.openxmlformats.org/officeDocument/2006/customXml" ds:itemID="{96E41183-AAB1-40D9-BF5F-DF5A5B901EE0}"/>
</file>

<file path=docMetadata/LabelInfo.xml><?xml version="1.0" encoding="utf-8"?>
<clbl:labelList xmlns:clbl="http://schemas.microsoft.com/office/2020/mipLabelMetadata">
  <clbl:label id="{37cd273a-1cec-4aae-a297-41480ea54f8d}" enabled="0" method="" siteId="{37cd273a-1cec-4aae-a297-41480ea54f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ArcelorMittal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Cecilia Laia da Silva</dc:creator>
  <cp:keywords/>
  <dc:description/>
  <cp:lastModifiedBy>Otávio Sales</cp:lastModifiedBy>
  <cp:revision/>
  <dcterms:created xsi:type="dcterms:W3CDTF">2022-09-12T11:31:02Z</dcterms:created>
  <dcterms:modified xsi:type="dcterms:W3CDTF">2026-01-06T16:35:09Z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0x0101006770D486A741604EA9D4D5E170AA27BF</vt:lpwstr>
  </property>
  <property fmtid="{D5CDD505-2E9C-101B-9397-08002B2CF9AE}" pid="3" name="MediaServiceImageTags">
    <vt:lpwstr/>
  </property>
</Properties>
</file>