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5FEF4540-19CE-4AEB-8D24-80D1C9C7361A}" xr6:coauthVersionLast="47" xr6:coauthVersionMax="47" xr10:uidLastSave="{00000000-0000-0000-0000-000000000000}"/>
  <bookViews>
    <workbookView xWindow="-120" yWindow="-120" windowWidth="29040" windowHeight="15840" xr2:uid="{4EA830FD-F739-4348-AB30-9C32C8AC75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" l="1"/>
  <c r="F48" i="1"/>
  <c r="F44" i="1"/>
  <c r="F45" i="1"/>
  <c r="F46" i="1"/>
  <c r="F47" i="1"/>
  <c r="F43" i="1"/>
  <c r="E44" i="1"/>
  <c r="E45" i="1"/>
  <c r="E46" i="1"/>
  <c r="E47" i="1"/>
  <c r="E43" i="1"/>
  <c r="C44" i="1"/>
  <c r="C45" i="1"/>
  <c r="C46" i="1"/>
  <c r="C47" i="1"/>
  <c r="C43" i="1"/>
  <c r="B39" i="1"/>
  <c r="C39" i="1"/>
  <c r="E36" i="1"/>
  <c r="C33" i="1"/>
  <c r="C34" i="1"/>
  <c r="C35" i="1"/>
  <c r="C36" i="1"/>
  <c r="C32" i="1"/>
  <c r="B33" i="1"/>
  <c r="B34" i="1"/>
  <c r="B35" i="1"/>
  <c r="B36" i="1"/>
  <c r="B32" i="1"/>
  <c r="E30" i="1"/>
  <c r="D27" i="1"/>
  <c r="D28" i="1"/>
  <c r="D29" i="1"/>
  <c r="D30" i="1"/>
  <c r="D26" i="1"/>
  <c r="C27" i="1"/>
  <c r="C28" i="1"/>
  <c r="C29" i="1"/>
  <c r="C30" i="1"/>
  <c r="C26" i="1"/>
  <c r="B27" i="1"/>
  <c r="B28" i="1"/>
  <c r="B29" i="1"/>
  <c r="B30" i="1"/>
  <c r="B26" i="1"/>
  <c r="C19" i="1"/>
  <c r="D20" i="1" s="1"/>
  <c r="D16" i="1"/>
  <c r="C12" i="1"/>
  <c r="D13" i="1" s="1"/>
  <c r="D12" i="1" l="1"/>
  <c r="D15" i="1"/>
  <c r="D14" i="1"/>
  <c r="D19" i="1"/>
  <c r="D23" i="1"/>
  <c r="D22" i="1"/>
  <c r="D21" i="1"/>
</calcChain>
</file>

<file path=xl/sharedStrings.xml><?xml version="1.0" encoding="utf-8"?>
<sst xmlns="http://schemas.openxmlformats.org/spreadsheetml/2006/main" count="30" uniqueCount="22">
  <si>
    <t>Talla</t>
  </si>
  <si>
    <t>Peso</t>
  </si>
  <si>
    <t>Regresion Lineal</t>
  </si>
  <si>
    <t>Sexo</t>
  </si>
  <si>
    <t>M</t>
  </si>
  <si>
    <t>Continua</t>
  </si>
  <si>
    <t>Discreta</t>
  </si>
  <si>
    <t>Promedio</t>
  </si>
  <si>
    <t>Diferencia x-promX</t>
  </si>
  <si>
    <t>Talla(x)</t>
  </si>
  <si>
    <t>Talla(y)</t>
  </si>
  <si>
    <t>Diferencia y-promy</t>
  </si>
  <si>
    <t>difX^2</t>
  </si>
  <si>
    <t>B1(pendiente)</t>
  </si>
  <si>
    <t>B0(intercepto)</t>
  </si>
  <si>
    <t>Datos de entrenamiento</t>
  </si>
  <si>
    <t>Datos de prueba</t>
  </si>
  <si>
    <t>X</t>
  </si>
  <si>
    <t>Y-Prediccion</t>
  </si>
  <si>
    <t>Y</t>
  </si>
  <si>
    <t>Error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</si>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</sst>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170</c:v>
                </c:pt>
                <c:pt idx="1">
                  <c:v>170</c:v>
                </c:pt>
                <c:pt idx="2">
                  <c:v>168</c:v>
                </c:pt>
                <c:pt idx="3">
                  <c:v>180</c:v>
                </c:pt>
                <c:pt idx="4">
                  <c:v>172</c:v>
                </c:pt>
              </c:numCache>
            </c:numRef>
          </c:xVal>
          <c:yVal>
            <c:numRef>
              <c:f>Hoja1!$C$4:$C$8</c:f>
              <c:numCache>
                <c:formatCode>General</c:formatCode>
                <c:ptCount val="5"/>
                <c:pt idx="0">
                  <c:v>82</c:v>
                </c:pt>
                <c:pt idx="1">
                  <c:v>75</c:v>
                </c:pt>
                <c:pt idx="2">
                  <c:v>65</c:v>
                </c:pt>
                <c:pt idx="3">
                  <c:v>87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345-BDBD-2E188F4E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88240"/>
        <c:axId val="1716091152"/>
      </c:scatterChart>
      <c:valAx>
        <c:axId val="17160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6091152"/>
        <c:crosses val="autoZero"/>
        <c:crossBetween val="midCat"/>
      </c:valAx>
      <c:valAx>
        <c:axId val="17160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60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5</xdr:row>
      <xdr:rowOff>80962</xdr:rowOff>
    </xdr:from>
    <xdr:to>
      <xdr:col>16</xdr:col>
      <xdr:colOff>190499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E8347-868D-6ED1-24F6-9761C58D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E584-EB84-451F-9359-EFE3D37FD00B}">
  <dimension ref="B1:G48"/>
  <sheetViews>
    <sheetView tabSelected="1" workbookViewId="0">
      <selection activeCell="C12" sqref="C12"/>
    </sheetView>
  </sheetViews>
  <sheetFormatPr baseColWidth="10" defaultRowHeight="15" x14ac:dyDescent="0.25"/>
  <cols>
    <col min="3" max="3" width="11.85546875" bestFit="1" customWidth="1"/>
  </cols>
  <sheetData>
    <row r="1" spans="2:5" x14ac:dyDescent="0.25">
      <c r="B1" t="s">
        <v>2</v>
      </c>
    </row>
    <row r="2" spans="2:5" x14ac:dyDescent="0.25">
      <c r="B2" t="s">
        <v>5</v>
      </c>
      <c r="C2" t="s">
        <v>5</v>
      </c>
      <c r="D2" t="s">
        <v>6</v>
      </c>
    </row>
    <row r="3" spans="2:5" x14ac:dyDescent="0.25">
      <c r="B3" t="s">
        <v>0</v>
      </c>
      <c r="C3" t="s">
        <v>1</v>
      </c>
      <c r="D3" t="s">
        <v>3</v>
      </c>
    </row>
    <row r="4" spans="2:5" x14ac:dyDescent="0.25">
      <c r="B4">
        <v>170</v>
      </c>
      <c r="C4">
        <v>82</v>
      </c>
      <c r="D4" t="s">
        <v>4</v>
      </c>
      <c r="E4" t="s">
        <v>15</v>
      </c>
    </row>
    <row r="5" spans="2:5" x14ac:dyDescent="0.25">
      <c r="B5">
        <v>170</v>
      </c>
      <c r="C5">
        <v>75</v>
      </c>
      <c r="D5" t="s">
        <v>4</v>
      </c>
    </row>
    <row r="6" spans="2:5" x14ac:dyDescent="0.25">
      <c r="B6">
        <v>168</v>
      </c>
      <c r="C6">
        <v>65</v>
      </c>
      <c r="D6" t="s">
        <v>4</v>
      </c>
    </row>
    <row r="7" spans="2:5" x14ac:dyDescent="0.25">
      <c r="B7">
        <v>180</v>
      </c>
      <c r="C7">
        <v>87</v>
      </c>
      <c r="D7" t="s">
        <v>4</v>
      </c>
    </row>
    <row r="8" spans="2:5" x14ac:dyDescent="0.25">
      <c r="B8">
        <v>172</v>
      </c>
      <c r="C8">
        <v>76</v>
      </c>
      <c r="D8" t="s">
        <v>4</v>
      </c>
    </row>
    <row r="11" spans="2:5" x14ac:dyDescent="0.25">
      <c r="B11" t="s">
        <v>9</v>
      </c>
      <c r="C11" t="s">
        <v>7</v>
      </c>
      <c r="D11" t="s">
        <v>8</v>
      </c>
    </row>
    <row r="12" spans="2:5" x14ac:dyDescent="0.25">
      <c r="B12">
        <v>170</v>
      </c>
      <c r="C12">
        <f>AVERAGE(B4:B8)</f>
        <v>172</v>
      </c>
      <c r="D12">
        <f>B12-$C$12</f>
        <v>-2</v>
      </c>
    </row>
    <row r="13" spans="2:5" x14ac:dyDescent="0.25">
      <c r="B13">
        <v>170</v>
      </c>
      <c r="D13">
        <f t="shared" ref="D13:D16" si="0">B13-$C$12</f>
        <v>-2</v>
      </c>
    </row>
    <row r="14" spans="2:5" x14ac:dyDescent="0.25">
      <c r="B14">
        <v>168</v>
      </c>
      <c r="D14">
        <f t="shared" si="0"/>
        <v>-4</v>
      </c>
    </row>
    <row r="15" spans="2:5" x14ac:dyDescent="0.25">
      <c r="B15">
        <v>180</v>
      </c>
      <c r="D15">
        <f t="shared" si="0"/>
        <v>8</v>
      </c>
    </row>
    <row r="16" spans="2:5" x14ac:dyDescent="0.25">
      <c r="B16">
        <v>172</v>
      </c>
      <c r="D16">
        <f t="shared" si="0"/>
        <v>0</v>
      </c>
    </row>
    <row r="18" spans="2:5" x14ac:dyDescent="0.25">
      <c r="B18" t="s">
        <v>10</v>
      </c>
      <c r="C18" t="s">
        <v>7</v>
      </c>
      <c r="D18" t="s">
        <v>11</v>
      </c>
    </row>
    <row r="19" spans="2:5" x14ac:dyDescent="0.25">
      <c r="B19">
        <v>82</v>
      </c>
      <c r="C19">
        <f>AVERAGE(B19:B23)</f>
        <v>77</v>
      </c>
      <c r="D19">
        <f>B19-$C$19</f>
        <v>5</v>
      </c>
    </row>
    <row r="20" spans="2:5" x14ac:dyDescent="0.25">
      <c r="B20">
        <v>75</v>
      </c>
      <c r="D20">
        <f t="shared" ref="D20:D23" si="1">B20-$C$19</f>
        <v>-2</v>
      </c>
    </row>
    <row r="21" spans="2:5" x14ac:dyDescent="0.25">
      <c r="B21">
        <v>65</v>
      </c>
      <c r="D21">
        <f t="shared" si="1"/>
        <v>-12</v>
      </c>
    </row>
    <row r="22" spans="2:5" x14ac:dyDescent="0.25">
      <c r="B22">
        <v>87</v>
      </c>
      <c r="D22">
        <f t="shared" si="1"/>
        <v>10</v>
      </c>
    </row>
    <row r="23" spans="2:5" x14ac:dyDescent="0.25">
      <c r="B23">
        <v>76</v>
      </c>
      <c r="D23">
        <f t="shared" si="1"/>
        <v>-1</v>
      </c>
    </row>
    <row r="25" spans="2:5" x14ac:dyDescent="0.25">
      <c r="B25" t="s">
        <v>8</v>
      </c>
      <c r="C25" t="s">
        <v>11</v>
      </c>
    </row>
    <row r="26" spans="2:5" x14ac:dyDescent="0.25">
      <c r="B26">
        <f>D12</f>
        <v>-2</v>
      </c>
      <c r="C26">
        <f>D19</f>
        <v>5</v>
      </c>
      <c r="D26">
        <f>B26*C26</f>
        <v>-10</v>
      </c>
    </row>
    <row r="27" spans="2:5" x14ac:dyDescent="0.25">
      <c r="B27">
        <f t="shared" ref="B27:B30" si="2">D13</f>
        <v>-2</v>
      </c>
      <c r="C27">
        <f t="shared" ref="C27:C30" si="3">D20</f>
        <v>-2</v>
      </c>
      <c r="D27">
        <f t="shared" ref="D27:D30" si="4">B27*C27</f>
        <v>4</v>
      </c>
    </row>
    <row r="28" spans="2:5" x14ac:dyDescent="0.25">
      <c r="B28">
        <f t="shared" si="2"/>
        <v>-4</v>
      </c>
      <c r="C28">
        <f t="shared" si="3"/>
        <v>-12</v>
      </c>
      <c r="D28">
        <f t="shared" si="4"/>
        <v>48</v>
      </c>
    </row>
    <row r="29" spans="2:5" x14ac:dyDescent="0.25">
      <c r="B29">
        <f t="shared" si="2"/>
        <v>8</v>
      </c>
      <c r="C29">
        <f t="shared" si="3"/>
        <v>10</v>
      </c>
      <c r="D29" s="1">
        <f t="shared" si="4"/>
        <v>80</v>
      </c>
    </row>
    <row r="30" spans="2:5" x14ac:dyDescent="0.25">
      <c r="B30">
        <f t="shared" si="2"/>
        <v>0</v>
      </c>
      <c r="C30">
        <f t="shared" si="3"/>
        <v>-1</v>
      </c>
      <c r="D30">
        <f t="shared" si="4"/>
        <v>0</v>
      </c>
      <c r="E30">
        <f>SUM(D26:D30)</f>
        <v>122</v>
      </c>
    </row>
    <row r="31" spans="2:5" x14ac:dyDescent="0.25">
      <c r="C31" t="s">
        <v>12</v>
      </c>
    </row>
    <row r="32" spans="2:5" x14ac:dyDescent="0.25">
      <c r="B32">
        <f>B26</f>
        <v>-2</v>
      </c>
      <c r="C32">
        <f>B32^2</f>
        <v>4</v>
      </c>
    </row>
    <row r="33" spans="2:7" x14ac:dyDescent="0.25">
      <c r="B33">
        <f t="shared" ref="B33:B36" si="5">B27</f>
        <v>-2</v>
      </c>
      <c r="C33">
        <f t="shared" ref="C33:C36" si="6">B33^2</f>
        <v>4</v>
      </c>
    </row>
    <row r="34" spans="2:7" x14ac:dyDescent="0.25">
      <c r="B34">
        <f t="shared" si="5"/>
        <v>-4</v>
      </c>
      <c r="C34">
        <f t="shared" si="6"/>
        <v>16</v>
      </c>
    </row>
    <row r="35" spans="2:7" x14ac:dyDescent="0.25">
      <c r="B35">
        <f t="shared" si="5"/>
        <v>8</v>
      </c>
      <c r="C35">
        <f t="shared" si="6"/>
        <v>64</v>
      </c>
    </row>
    <row r="36" spans="2:7" x14ac:dyDescent="0.25">
      <c r="B36">
        <f t="shared" si="5"/>
        <v>0</v>
      </c>
      <c r="C36">
        <f t="shared" si="6"/>
        <v>0</v>
      </c>
      <c r="E36">
        <f>SUM(C32:C36)</f>
        <v>88</v>
      </c>
    </row>
    <row r="38" spans="2:7" x14ac:dyDescent="0.25">
      <c r="B38" t="s">
        <v>14</v>
      </c>
      <c r="C38" t="s">
        <v>13</v>
      </c>
    </row>
    <row r="39" spans="2:7" x14ac:dyDescent="0.25">
      <c r="B39">
        <f>C19-C12*C39</f>
        <v>-161.45454545454547</v>
      </c>
      <c r="C39">
        <f>E30/E36</f>
        <v>1.3863636363636365</v>
      </c>
    </row>
    <row r="41" spans="2:7" x14ac:dyDescent="0.25">
      <c r="B41" t="s">
        <v>16</v>
      </c>
    </row>
    <row r="42" spans="2:7" x14ac:dyDescent="0.25">
      <c r="B42" t="s">
        <v>17</v>
      </c>
      <c r="C42" t="s">
        <v>18</v>
      </c>
      <c r="D42" t="s">
        <v>19</v>
      </c>
      <c r="E42" t="s">
        <v>20</v>
      </c>
      <c r="F42" t="s">
        <v>21</v>
      </c>
    </row>
    <row r="43" spans="2:7" x14ac:dyDescent="0.25">
      <c r="B43">
        <v>170</v>
      </c>
      <c r="C43">
        <f>$B$39+$C$39*B43</f>
        <v>74.22727272727272</v>
      </c>
      <c r="D43">
        <v>82</v>
      </c>
      <c r="E43">
        <f>C43-D43</f>
        <v>-7.7727272727272805</v>
      </c>
      <c r="F43">
        <f>E43^2</f>
        <v>60.41528925619847</v>
      </c>
    </row>
    <row r="44" spans="2:7" x14ac:dyDescent="0.25">
      <c r="B44">
        <v>170</v>
      </c>
      <c r="C44">
        <f t="shared" ref="C44:C47" si="7">$B$39+$C$39*B44</f>
        <v>74.22727272727272</v>
      </c>
      <c r="D44">
        <v>75</v>
      </c>
      <c r="E44">
        <f t="shared" ref="E44:E47" si="8">C44-D44</f>
        <v>-0.77272727272728048</v>
      </c>
      <c r="F44">
        <f t="shared" ref="F44:F47" si="9">E44^2</f>
        <v>0.59710743801654087</v>
      </c>
    </row>
    <row r="45" spans="2:7" x14ac:dyDescent="0.25">
      <c r="B45">
        <v>168</v>
      </c>
      <c r="C45">
        <f t="shared" si="7"/>
        <v>71.454545454545467</v>
      </c>
      <c r="D45">
        <v>65</v>
      </c>
      <c r="E45">
        <f t="shared" si="8"/>
        <v>6.4545454545454675</v>
      </c>
      <c r="F45">
        <f t="shared" si="9"/>
        <v>41.661157024793553</v>
      </c>
    </row>
    <row r="46" spans="2:7" x14ac:dyDescent="0.25">
      <c r="B46">
        <v>180</v>
      </c>
      <c r="C46">
        <f t="shared" si="7"/>
        <v>88.090909090909093</v>
      </c>
      <c r="D46">
        <v>87</v>
      </c>
      <c r="E46">
        <f t="shared" si="8"/>
        <v>1.0909090909090935</v>
      </c>
      <c r="F46">
        <f t="shared" si="9"/>
        <v>1.1900826446281048</v>
      </c>
    </row>
    <row r="47" spans="2:7" x14ac:dyDescent="0.25">
      <c r="B47">
        <v>172</v>
      </c>
      <c r="C47">
        <f t="shared" si="7"/>
        <v>77</v>
      </c>
      <c r="D47">
        <v>76</v>
      </c>
      <c r="E47">
        <f t="shared" si="8"/>
        <v>1</v>
      </c>
      <c r="F47">
        <f t="shared" si="9"/>
        <v>1</v>
      </c>
      <c r="G47">
        <f>SQRT(F48/COUNT(F43:F47))</f>
        <v>4.5795990296888798</v>
      </c>
    </row>
    <row r="48" spans="2:7" x14ac:dyDescent="0.25">
      <c r="F48">
        <f>SUM(F43:F47)</f>
        <v>104.86363636363667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2022-06-10T20:44:53Z</dcterms:created>
  <dcterms:modified xsi:type="dcterms:W3CDTF">2022-06-10T22:20:33Z</dcterms:modified>
</cp:coreProperties>
</file>