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dina2\"/>
    </mc:Choice>
  </mc:AlternateContent>
  <xr:revisionPtr revIDLastSave="0" documentId="13_ncr:1_{90FD5A34-7D67-4196-BADA-DE675A8210E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NOTIFICACIONES MPL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G6" i="1"/>
  <c r="G7" i="1"/>
  <c r="G4" i="1"/>
  <c r="I3" i="1"/>
  <c r="I2" i="1"/>
  <c r="G3" i="1"/>
  <c r="G2" i="1"/>
</calcChain>
</file>

<file path=xl/sharedStrings.xml><?xml version="1.0" encoding="utf-8"?>
<sst xmlns="http://schemas.openxmlformats.org/spreadsheetml/2006/main" count="290" uniqueCount="122">
  <si>
    <t>TIPO DE CONTENIDO</t>
  </si>
  <si>
    <t>TÍTULO</t>
  </si>
  <si>
    <t>FECHA</t>
  </si>
  <si>
    <t>HORA</t>
  </si>
  <si>
    <t>LINK / NAME</t>
  </si>
  <si>
    <t>GOLPERU HD</t>
  </si>
  <si>
    <t xml:space="preserve"> vs </t>
  </si>
  <si>
    <t>ESPN HD</t>
  </si>
  <si>
    <t>ESPN 2</t>
  </si>
  <si>
    <t>LA NOCHE CREMA</t>
  </si>
  <si>
    <t>TARDE DEL PAPÁ</t>
  </si>
  <si>
    <t>UNIVERSITARIO vs AUCAS (Ecu)</t>
  </si>
  <si>
    <t>CIENCIANO vs MAGALLANES (Chi)</t>
  </si>
  <si>
    <t>fecha</t>
  </si>
  <si>
    <t>Carioca Serie A</t>
  </si>
  <si>
    <t>GOLTV</t>
  </si>
  <si>
    <t>ESPN EXTRA HD</t>
  </si>
  <si>
    <t>Serie A #21-SOIM 14951</t>
  </si>
  <si>
    <t>Libertadores FASE 1</t>
  </si>
  <si>
    <t>Premier #8-SOEN 16189</t>
  </si>
  <si>
    <t>Copa de Alemania SOGR 963</t>
  </si>
  <si>
    <t>KNVB Beker</t>
  </si>
  <si>
    <t>Serie A #22-SOIM 14961</t>
  </si>
  <si>
    <t>Bundes #20-SOGB 106010</t>
  </si>
  <si>
    <t>Premier #23-SOEN 16335</t>
  </si>
  <si>
    <t>Serie A #22-SOIM 14959</t>
  </si>
  <si>
    <t>LPF AFA #3-SOAR 4100</t>
  </si>
  <si>
    <t>Premier #23-SOEN 16338</t>
  </si>
  <si>
    <t>LaLiga #21-SOIG 15004</t>
  </si>
  <si>
    <t>Premier #23-SOEN 16341</t>
  </si>
  <si>
    <t>Serie A #22-SOIM 14958</t>
  </si>
  <si>
    <t>Serie A #22-SOIM 14962</t>
  </si>
  <si>
    <t>NFL - Super Bowl LVII</t>
  </si>
  <si>
    <t>17:00-10:30</t>
  </si>
  <si>
    <t>LPF AFA #3-SOAR 4105</t>
  </si>
  <si>
    <t>Salernitana vs Juventus</t>
  </si>
  <si>
    <t xml:space="preserve">Nova Iguaçu  vs Vasco da Gama </t>
  </si>
  <si>
    <t>Sport Huancayo PER vs Nacional PAR</t>
  </si>
  <si>
    <t>Manchester United vs Leeds Utd</t>
  </si>
  <si>
    <t>Bochum vs Borussia Dortmund</t>
  </si>
  <si>
    <t>Feyenoord vs NEC Nijmegen</t>
  </si>
  <si>
    <t>PSV vs FC Emmen</t>
  </si>
  <si>
    <t>Nacional Potosí vs El Nacional</t>
  </si>
  <si>
    <t>Boston River vs Zamora</t>
  </si>
  <si>
    <t>Milan vs Torino</t>
  </si>
  <si>
    <t>Werder Bremen vs Borussia Dortmund</t>
  </si>
  <si>
    <t>Arsenal vs Brentford</t>
  </si>
  <si>
    <t>Lazio vs Atalanta</t>
  </si>
  <si>
    <t>Talleres (Cba.) vs Boca Juniors</t>
  </si>
  <si>
    <t>Leeds Utd vs Manchester United</t>
  </si>
  <si>
    <t>Celta de Vigo vs Atlético Madrid</t>
  </si>
  <si>
    <t>Manchester City vs Aston Villa</t>
  </si>
  <si>
    <t>Juventus vs Fiorentina</t>
  </si>
  <si>
    <t>Napoli vs Cremonese</t>
  </si>
  <si>
    <t>Philadelphia Eagles vs Kansas City Chiefs</t>
  </si>
  <si>
    <t>River Plate vs Argentinos Jrs.</t>
  </si>
  <si>
    <t>ESPN EXTRA</t>
  </si>
  <si>
    <t>ESPN 3</t>
  </si>
  <si>
    <t>Premier #23-SOEN 16340</t>
  </si>
  <si>
    <t>ESPN</t>
  </si>
  <si>
    <t>UCL #8vos - IDA- SOIU 7894</t>
  </si>
  <si>
    <t>UCL #8vos - IDA- SOIU 7893</t>
  </si>
  <si>
    <t>ESPN2</t>
  </si>
  <si>
    <t>UCL #8vos - IDA- SOIU 7896</t>
  </si>
  <si>
    <t>UCL #8vos - IDA- SOIU 7895</t>
  </si>
  <si>
    <t>LaLiga #21-SOIG 15003</t>
  </si>
  <si>
    <t>ESPN3</t>
  </si>
  <si>
    <t>UEL #PO IDA-SOUC 5327</t>
  </si>
  <si>
    <t>UEL #PO IDA-SOUC 5330</t>
  </si>
  <si>
    <t>UEL #PO IDA-SOUC 5331</t>
  </si>
  <si>
    <t>UEL #PO IDA-SOUC 5334</t>
  </si>
  <si>
    <t>Serie A #23-SOIM 14972</t>
  </si>
  <si>
    <t xml:space="preserve">Liga 1 </t>
  </si>
  <si>
    <t>GOLPERÚ</t>
  </si>
  <si>
    <t>Premier #24-SOEN 16344</t>
  </si>
  <si>
    <t>Premier #24-SOEN 16350</t>
  </si>
  <si>
    <t>LPF AFA #4-SOAR 4122</t>
  </si>
  <si>
    <t>LaLiga #22-SOIG 15009</t>
  </si>
  <si>
    <t>Bundes #21-SOGB 106015</t>
  </si>
  <si>
    <t>Serie A #23-SOIM 14967</t>
  </si>
  <si>
    <t>Bundes #21-SOGB 106014</t>
  </si>
  <si>
    <t>ESPN4</t>
  </si>
  <si>
    <t>Ligue 1 #23-SOFL 4346</t>
  </si>
  <si>
    <t>Premier #24-SOEN 16349</t>
  </si>
  <si>
    <t>Premier #24-SOEN 16352</t>
  </si>
  <si>
    <t>LaLiga #22-SOIG 15008</t>
  </si>
  <si>
    <t>LPF AFA #4-SOAR 4111</t>
  </si>
  <si>
    <t>Serie A #23-SOIM 14973</t>
  </si>
  <si>
    <t>Serie A #23-SOIM 14969</t>
  </si>
  <si>
    <t>Liverpool vs Everton</t>
  </si>
  <si>
    <t>PSG (FRA) vs Bayern Munich (ALE)</t>
  </si>
  <si>
    <t>Milan (ITA) vs Tottenham (ING)</t>
  </si>
  <si>
    <t>Nacional PAR vs Sport Huancayo PER</t>
  </si>
  <si>
    <t>Borussia Dortmund (ALE) vs Chelsea (ING)</t>
  </si>
  <si>
    <t>Club Brujas (BEL) vs Benfica (POR)</t>
  </si>
  <si>
    <t>Real Madrid vs Elche</t>
  </si>
  <si>
    <t xml:space="preserve">El Nacional ECU vs Nacional Potosí BOL </t>
  </si>
  <si>
    <t>Barcelona vs Manchester United</t>
  </si>
  <si>
    <t>Salzburg vs Roma</t>
  </si>
  <si>
    <t>Juventus vs Nantes</t>
  </si>
  <si>
    <t>Sevilla vs PSV Eindhoven</t>
  </si>
  <si>
    <t>Zamora VEN vs Boston River URU</t>
  </si>
  <si>
    <t>Sassuolo vs Napoli</t>
  </si>
  <si>
    <t>Boys  vs Mannucci</t>
  </si>
  <si>
    <t>Universitario vs Alianza Lima</t>
  </si>
  <si>
    <t>Municipal  vs Binacional</t>
  </si>
  <si>
    <t>Aston Villa vs Arsenal</t>
  </si>
  <si>
    <t>Newcastle vs Liverpool</t>
  </si>
  <si>
    <t>Tigre vs River Plate</t>
  </si>
  <si>
    <t>Real Sociedad vs Celta de Vigo</t>
  </si>
  <si>
    <t>Eintracht Frankfurt vs Werder Bremen</t>
  </si>
  <si>
    <t>Inter vs Udinese</t>
  </si>
  <si>
    <t>Borussia M'gladbach vs Bayern Munich</t>
  </si>
  <si>
    <t>PSG vs Lille</t>
  </si>
  <si>
    <t>Manchester United vs Leicester City</t>
  </si>
  <si>
    <t>Tottenham vs West Ham</t>
  </si>
  <si>
    <t>Barcelona vs Cadiz</t>
  </si>
  <si>
    <t>Boca Juniors vs Platense</t>
  </si>
  <si>
    <t>Spezia vs Juventus</t>
  </si>
  <si>
    <t>Roma vs Hellas Verona</t>
  </si>
  <si>
    <t>ESPN 4</t>
  </si>
  <si>
    <t>GOLPERÚ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</si>
</sst>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hh:mm:ss;@"/>
    <numFmt numFmtId="166" formatCode="yyyy\-mm\-dd\ hh:mm:ss"/>
    <numFmt numFmtId="167" formatCode="h:mm:ss;@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2CC"/>
        <bgColor rgb="FF000000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2" borderId="2" xfId="0" applyFont="1" applyFill="1" applyBorder="1" applyAlignment="1">
      <alignment horizontal="center"/>
    </xf>
    <xf numFmtId="164" fontId="3" fillId="0" borderId="1" xfId="0" applyNumberFormat="1" applyFont="1" applyBorder="1"/>
    <xf numFmtId="165" fontId="2" fillId="0" borderId="4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0" fillId="0" borderId="0" xfId="0" applyNumberFormat="1"/>
    <xf numFmtId="0" fontId="5" fillId="0" borderId="5" xfId="0" applyFont="1" applyBorder="1"/>
    <xf numFmtId="0" fontId="5" fillId="0" borderId="6" xfId="0" applyFont="1" applyBorder="1"/>
    <xf numFmtId="0" fontId="6" fillId="0" borderId="7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164" fontId="5" fillId="0" borderId="1" xfId="0" applyNumberFormat="1" applyFont="1" applyBorder="1"/>
    <xf numFmtId="0" fontId="1" fillId="0" borderId="6" xfId="0" applyFont="1" applyBorder="1"/>
    <xf numFmtId="0" fontId="3" fillId="0" borderId="8" xfId="0" applyFont="1" applyBorder="1"/>
    <xf numFmtId="0" fontId="6" fillId="0" borderId="5" xfId="0" applyFont="1" applyBorder="1"/>
    <xf numFmtId="0" fontId="6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5" fillId="0" borderId="9" xfId="0" applyNumberFormat="1" applyFont="1" applyBorder="1"/>
    <xf numFmtId="164" fontId="5" fillId="0" borderId="5" xfId="0" applyNumberFormat="1" applyFont="1" applyBorder="1"/>
    <xf numFmtId="164" fontId="5" fillId="0" borderId="12" xfId="0" applyNumberFormat="1" applyFont="1" applyBorder="1"/>
    <xf numFmtId="167" fontId="6" fillId="0" borderId="1" xfId="0" applyNumberFormat="1" applyFont="1" applyBorder="1"/>
    <xf numFmtId="167" fontId="6" fillId="0" borderId="9" xfId="0" applyNumberFormat="1" applyFont="1" applyBorder="1"/>
    <xf numFmtId="167" fontId="5" fillId="0" borderId="5" xfId="0" applyNumberFormat="1" applyFont="1" applyBorder="1"/>
    <xf numFmtId="167" fontId="5" fillId="0" borderId="12" xfId="0" applyNumberFormat="1" applyFont="1" applyBorder="1"/>
    <xf numFmtId="167" fontId="5" fillId="0" borderId="5" xfId="0" applyNumberFormat="1" applyFont="1" applyBorder="1" applyAlignment="1">
      <alignment horizontal="right"/>
    </xf>
    <xf numFmtId="0" fontId="1" fillId="0" borderId="5" xfId="0" applyFont="1" applyBorder="1"/>
    <xf numFmtId="0" fontId="1" fillId="0" borderId="0" xfId="0" applyFont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7" xfId="0" applyFont="1" applyFill="1" applyBorder="1"/>
    <xf numFmtId="0" fontId="3" fillId="3" borderId="1" xfId="0" applyFont="1" applyFill="1" applyBorder="1"/>
    <xf numFmtId="164" fontId="1" fillId="0" borderId="5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3" borderId="15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5" fontId="1" fillId="0" borderId="5" xfId="0" applyNumberFormat="1" applyFont="1" applyBorder="1"/>
    <xf numFmtId="165" fontId="1" fillId="0" borderId="0" xfId="0" applyNumberFormat="1" applyFont="1"/>
    <xf numFmtId="165" fontId="3" fillId="3" borderId="15" xfId="0" applyNumberFormat="1" applyFont="1" applyFill="1" applyBorder="1"/>
    <xf numFmtId="165" fontId="3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C1" zoomScale="85" zoomScaleNormal="85" workbookViewId="0">
      <selection activeCell="C31" sqref="A2:XFD31"/>
    </sheetView>
  </sheetViews>
  <sheetFormatPr baseColWidth="10" defaultColWidth="9.140625" defaultRowHeight="15" x14ac:dyDescent="0.25"/>
  <cols>
    <col min="1" max="1" width="27" customWidth="1"/>
    <col min="2" max="2" width="43.85546875" customWidth="1"/>
    <col min="3" max="3" width="56.42578125" style="2" customWidth="1"/>
    <col min="4" max="4" width="56.42578125" style="1" customWidth="1"/>
    <col min="5" max="5" width="26.85546875" customWidth="1"/>
    <col min="6" max="6" width="17.140625" customWidth="1"/>
    <col min="7" max="7" width="41.85546875" customWidth="1"/>
    <col min="8" max="8" width="13.28515625" customWidth="1"/>
    <col min="9" max="9" width="56.5703125" customWidth="1"/>
    <col min="10" max="1014" width="10.5703125" customWidth="1"/>
    <col min="1015" max="1016" width="9.140625" customWidth="1"/>
  </cols>
  <sheetData>
    <row r="1" spans="1:9" ht="20.25" customHeight="1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I1" t="s">
        <v>13</v>
      </c>
    </row>
    <row r="2" spans="1:9" ht="15.75" x14ac:dyDescent="0.25">
      <c r="A2" t="s">
        <v>9</v>
      </c>
      <c r="B2" t="s">
        <v>11</v>
      </c>
      <c r="C2" s="4">
        <v>44933</v>
      </c>
      <c r="D2" s="5">
        <v>0.83333333333333337</v>
      </c>
      <c r="E2" s="3" t="s">
        <v>5</v>
      </c>
      <c r="F2">
        <v>0.83333333333333337</v>
      </c>
      <c r="G2" t="str">
        <f t="shared" ref="G2" si="0">_xlfn.CONCAT(B2,H2,C2)</f>
        <v>UNIVERSITARIO vs AUCAS (Ecu) vs 44933</v>
      </c>
      <c r="H2" t="s">
        <v>6</v>
      </c>
      <c r="I2" s="7">
        <f>C2+D2</f>
        <v>44933.833333333336</v>
      </c>
    </row>
    <row r="3" spans="1:9" x14ac:dyDescent="0.25">
      <c r="A3" t="s">
        <v>10</v>
      </c>
      <c r="B3" t="s">
        <v>12</v>
      </c>
      <c r="C3" s="4">
        <v>44934</v>
      </c>
      <c r="D3" s="6">
        <v>0.625</v>
      </c>
      <c r="E3" s="3" t="s">
        <v>5</v>
      </c>
      <c r="F3">
        <v>0.625</v>
      </c>
      <c r="G3" t="str">
        <f t="shared" ref="G3" si="1">_xlfn.CONCAT(B3,H3,C3)</f>
        <v>CIENCIANO vs MAGALLANES (Chi) vs 44934</v>
      </c>
      <c r="H3" t="s">
        <v>6</v>
      </c>
      <c r="I3" s="7">
        <f t="shared" ref="I3" si="2">C3+D3</f>
        <v>44934.625</v>
      </c>
    </row>
    <row r="4" spans="1:9" x14ac:dyDescent="0.25">
      <c r="G4" t="str">
        <f t="shared" ref="G4" si="3">_xlfn.CONCAT(B4,H4,C4)</f>
        <v xml:space="preserve"> vs </v>
      </c>
      <c r="H4" t="s">
        <v>6</v>
      </c>
    </row>
    <row r="5" spans="1:9" x14ac:dyDescent="0.25">
      <c r="G5" t="str">
        <f t="shared" ref="G5:G7" si="4">_xlfn.CONCAT(B5,H5,C5)</f>
        <v xml:space="preserve"> vs </v>
      </c>
      <c r="H5" t="s">
        <v>6</v>
      </c>
    </row>
    <row r="6" spans="1:9" x14ac:dyDescent="0.25">
      <c r="G6" t="str">
        <f t="shared" si="4"/>
        <v xml:space="preserve"> vs </v>
      </c>
      <c r="H6" t="s">
        <v>6</v>
      </c>
    </row>
    <row r="7" spans="1:9" x14ac:dyDescent="0.25">
      <c r="G7" t="str">
        <f t="shared" si="4"/>
        <v xml:space="preserve"> vs </v>
      </c>
      <c r="H7" t="s">
        <v>6</v>
      </c>
    </row>
    <row r="8" spans="1:9" x14ac:dyDescent="0.25">
      <c r="G8" t="str">
        <f t="shared" ref="G8:G29" si="5">_xlfn.CONCAT(B8,H8,C8)</f>
        <v xml:space="preserve"> vs </v>
      </c>
      <c r="H8" t="s">
        <v>6</v>
      </c>
    </row>
    <row r="9" spans="1:9" x14ac:dyDescent="0.25">
      <c r="A9" s="14" t="s">
        <v>17</v>
      </c>
      <c r="B9" s="18" t="s">
        <v>35</v>
      </c>
      <c r="C9" s="15">
        <v>44964</v>
      </c>
      <c r="D9" s="25">
        <v>0.61458333333333337</v>
      </c>
      <c r="E9" s="17" t="s">
        <v>7</v>
      </c>
      <c r="F9" s="17" t="s">
        <v>7</v>
      </c>
      <c r="G9" t="str">
        <f t="shared" si="5"/>
        <v>Salernitana vs Juventus vs 44964</v>
      </c>
      <c r="H9" t="s">
        <v>6</v>
      </c>
    </row>
    <row r="10" spans="1:9" x14ac:dyDescent="0.25">
      <c r="A10" s="10" t="s">
        <v>14</v>
      </c>
      <c r="B10" s="11" t="s">
        <v>36</v>
      </c>
      <c r="C10" s="15">
        <v>44964</v>
      </c>
      <c r="D10" s="25">
        <v>0.79861111111111116</v>
      </c>
      <c r="E10" s="12" t="s">
        <v>15</v>
      </c>
      <c r="F10" s="12" t="s">
        <v>15</v>
      </c>
      <c r="G10" t="str">
        <f t="shared" si="5"/>
        <v>Nova Iguaçu  vs Vasco da Gama  vs 44964</v>
      </c>
      <c r="H10" t="s">
        <v>6</v>
      </c>
    </row>
    <row r="11" spans="1:9" x14ac:dyDescent="0.25">
      <c r="A11" s="10" t="s">
        <v>18</v>
      </c>
      <c r="B11" s="11" t="s">
        <v>37</v>
      </c>
      <c r="C11" s="15">
        <v>44964</v>
      </c>
      <c r="D11" s="25">
        <v>0.79166666666666663</v>
      </c>
      <c r="E11" s="17" t="s">
        <v>7</v>
      </c>
      <c r="F11" s="17" t="s">
        <v>7</v>
      </c>
      <c r="G11" t="str">
        <f t="shared" si="5"/>
        <v>Sport Huancayo PER vs Nacional PAR vs 44964</v>
      </c>
      <c r="H11" t="s">
        <v>6</v>
      </c>
    </row>
    <row r="12" spans="1:9" x14ac:dyDescent="0.25">
      <c r="A12" s="10" t="s">
        <v>19</v>
      </c>
      <c r="B12" s="11" t="s">
        <v>38</v>
      </c>
      <c r="C12" s="15">
        <v>44965</v>
      </c>
      <c r="D12" s="25">
        <v>0.625</v>
      </c>
      <c r="E12" s="17" t="s">
        <v>7</v>
      </c>
      <c r="F12" s="17" t="s">
        <v>7</v>
      </c>
      <c r="G12" t="str">
        <f t="shared" si="5"/>
        <v>Manchester United vs Leeds Utd vs 44965</v>
      </c>
      <c r="H12" t="s">
        <v>6</v>
      </c>
    </row>
    <row r="13" spans="1:9" x14ac:dyDescent="0.25">
      <c r="A13" s="19" t="s">
        <v>20</v>
      </c>
      <c r="B13" s="13" t="s">
        <v>39</v>
      </c>
      <c r="C13" s="22">
        <v>44965</v>
      </c>
      <c r="D13" s="26">
        <v>0.61458333333333337</v>
      </c>
      <c r="E13" s="16" t="s">
        <v>8</v>
      </c>
      <c r="F13" s="16" t="s">
        <v>8</v>
      </c>
      <c r="G13" t="str">
        <f t="shared" si="5"/>
        <v>Bochum vs Borussia Dortmund vs 44965</v>
      </c>
      <c r="H13" t="s">
        <v>6</v>
      </c>
    </row>
    <row r="14" spans="1:9" x14ac:dyDescent="0.25">
      <c r="A14" s="8" t="s">
        <v>21</v>
      </c>
      <c r="B14" s="8" t="s">
        <v>40</v>
      </c>
      <c r="C14" s="23">
        <v>44965</v>
      </c>
      <c r="D14" s="27">
        <v>0.625</v>
      </c>
      <c r="E14" s="9" t="s">
        <v>15</v>
      </c>
      <c r="F14" s="9" t="s">
        <v>15</v>
      </c>
      <c r="G14" t="str">
        <f t="shared" si="5"/>
        <v>Feyenoord vs NEC Nijmegen vs 44965</v>
      </c>
      <c r="H14" t="s">
        <v>6</v>
      </c>
    </row>
    <row r="15" spans="1:9" x14ac:dyDescent="0.25">
      <c r="A15" s="20" t="s">
        <v>21</v>
      </c>
      <c r="B15" s="20" t="s">
        <v>41</v>
      </c>
      <c r="C15" s="24">
        <v>44965</v>
      </c>
      <c r="D15" s="28">
        <v>0.53125</v>
      </c>
      <c r="E15" s="21" t="s">
        <v>15</v>
      </c>
      <c r="F15" s="21" t="s">
        <v>15</v>
      </c>
      <c r="G15" t="str">
        <f t="shared" si="5"/>
        <v>PSV vs FC Emmen vs 44965</v>
      </c>
      <c r="H15" t="s">
        <v>6</v>
      </c>
    </row>
    <row r="16" spans="1:9" x14ac:dyDescent="0.25">
      <c r="A16" s="20" t="s">
        <v>18</v>
      </c>
      <c r="B16" s="20" t="s">
        <v>42</v>
      </c>
      <c r="C16" s="24">
        <v>44965</v>
      </c>
      <c r="D16" s="28">
        <v>0.79166666666666663</v>
      </c>
      <c r="E16" s="17" t="s">
        <v>7</v>
      </c>
      <c r="F16" s="17" t="s">
        <v>7</v>
      </c>
      <c r="G16" t="str">
        <f t="shared" si="5"/>
        <v>Nacional Potosí vs El Nacional vs 44965</v>
      </c>
      <c r="H16" t="s">
        <v>6</v>
      </c>
    </row>
    <row r="17" spans="1:8" x14ac:dyDescent="0.25">
      <c r="A17" s="8" t="s">
        <v>18</v>
      </c>
      <c r="B17" s="8" t="s">
        <v>43</v>
      </c>
      <c r="C17" s="23">
        <v>44966</v>
      </c>
      <c r="D17" s="27">
        <v>0.79166666666666663</v>
      </c>
      <c r="E17" s="17" t="s">
        <v>7</v>
      </c>
      <c r="F17" s="17" t="s">
        <v>7</v>
      </c>
      <c r="G17" t="str">
        <f t="shared" si="5"/>
        <v>Boston River vs Zamora vs 44966</v>
      </c>
      <c r="H17" t="s">
        <v>6</v>
      </c>
    </row>
    <row r="18" spans="1:8" x14ac:dyDescent="0.25">
      <c r="A18" s="8" t="s">
        <v>22</v>
      </c>
      <c r="B18" s="8" t="s">
        <v>44</v>
      </c>
      <c r="C18" s="23">
        <v>44967</v>
      </c>
      <c r="D18" s="27">
        <v>0.61458333333333337</v>
      </c>
      <c r="E18" s="17" t="s">
        <v>7</v>
      </c>
      <c r="F18" s="17" t="s">
        <v>7</v>
      </c>
      <c r="G18" t="str">
        <f t="shared" si="5"/>
        <v>Milan vs Torino vs 44967</v>
      </c>
      <c r="H18" t="s">
        <v>6</v>
      </c>
    </row>
    <row r="19" spans="1:8" x14ac:dyDescent="0.25">
      <c r="A19" s="8" t="s">
        <v>23</v>
      </c>
      <c r="B19" s="8" t="s">
        <v>45</v>
      </c>
      <c r="C19" s="23">
        <v>44968</v>
      </c>
      <c r="D19" s="27">
        <v>0.39583333333333331</v>
      </c>
      <c r="E19" s="16" t="s">
        <v>8</v>
      </c>
      <c r="F19" s="16" t="s">
        <v>8</v>
      </c>
      <c r="G19" t="str">
        <f t="shared" si="5"/>
        <v>Werder Bremen vs Borussia Dortmund vs 44968</v>
      </c>
      <c r="H19" t="s">
        <v>6</v>
      </c>
    </row>
    <row r="20" spans="1:8" x14ac:dyDescent="0.25">
      <c r="A20" s="8" t="s">
        <v>24</v>
      </c>
      <c r="B20" s="8" t="s">
        <v>46</v>
      </c>
      <c r="C20" s="23">
        <v>44968</v>
      </c>
      <c r="D20" s="27">
        <v>0.41666666666666669</v>
      </c>
      <c r="E20" s="17" t="s">
        <v>7</v>
      </c>
      <c r="F20" s="17" t="s">
        <v>7</v>
      </c>
      <c r="G20" t="str">
        <f t="shared" si="5"/>
        <v>Arsenal vs Brentford vs 44968</v>
      </c>
      <c r="H20" t="s">
        <v>6</v>
      </c>
    </row>
    <row r="21" spans="1:8" x14ac:dyDescent="0.25">
      <c r="A21" s="8" t="s">
        <v>25</v>
      </c>
      <c r="B21" s="8" t="s">
        <v>47</v>
      </c>
      <c r="C21" s="23">
        <v>44968</v>
      </c>
      <c r="D21" s="27">
        <v>0.61458333333333337</v>
      </c>
      <c r="E21" s="16" t="s">
        <v>56</v>
      </c>
      <c r="F21" s="16" t="s">
        <v>16</v>
      </c>
      <c r="G21" t="str">
        <f t="shared" si="5"/>
        <v>Lazio vs Atalanta vs 44968</v>
      </c>
      <c r="H21" t="s">
        <v>6</v>
      </c>
    </row>
    <row r="22" spans="1:8" x14ac:dyDescent="0.25">
      <c r="A22" s="8" t="s">
        <v>26</v>
      </c>
      <c r="B22" s="8" t="s">
        <v>48</v>
      </c>
      <c r="C22" s="23">
        <v>44968</v>
      </c>
      <c r="D22" s="27">
        <v>0.8125</v>
      </c>
      <c r="E22" s="17" t="s">
        <v>7</v>
      </c>
      <c r="F22" s="17" t="s">
        <v>7</v>
      </c>
      <c r="G22" t="str">
        <f t="shared" si="5"/>
        <v>Talleres (Cba.) vs Boca Juniors vs 44968</v>
      </c>
      <c r="H22" t="s">
        <v>6</v>
      </c>
    </row>
    <row r="23" spans="1:8" x14ac:dyDescent="0.25">
      <c r="A23" s="8" t="s">
        <v>27</v>
      </c>
      <c r="B23" s="8" t="s">
        <v>49</v>
      </c>
      <c r="C23" s="23">
        <v>44969</v>
      </c>
      <c r="D23" s="27">
        <v>0.375</v>
      </c>
      <c r="E23" s="17" t="s">
        <v>7</v>
      </c>
      <c r="F23" s="17" t="s">
        <v>7</v>
      </c>
      <c r="G23" t="str">
        <f t="shared" si="5"/>
        <v>Leeds Utd vs Manchester United vs 44969</v>
      </c>
      <c r="H23" t="s">
        <v>6</v>
      </c>
    </row>
    <row r="24" spans="1:8" x14ac:dyDescent="0.25">
      <c r="A24" s="8" t="s">
        <v>28</v>
      </c>
      <c r="B24" s="8" t="s">
        <v>50</v>
      </c>
      <c r="C24" s="23">
        <v>44969</v>
      </c>
      <c r="D24" s="27">
        <v>0.42708333333333331</v>
      </c>
      <c r="E24" s="16" t="s">
        <v>57</v>
      </c>
      <c r="F24" s="16" t="s">
        <v>57</v>
      </c>
      <c r="G24" t="str">
        <f t="shared" si="5"/>
        <v>Celta de Vigo vs Atlético Madrid vs 44969</v>
      </c>
      <c r="H24" t="s">
        <v>6</v>
      </c>
    </row>
    <row r="25" spans="1:8" x14ac:dyDescent="0.25">
      <c r="A25" s="8" t="s">
        <v>29</v>
      </c>
      <c r="B25" s="8" t="s">
        <v>51</v>
      </c>
      <c r="C25" s="23">
        <v>44969</v>
      </c>
      <c r="D25" s="27">
        <v>0.47916666666666669</v>
      </c>
      <c r="E25" s="17" t="s">
        <v>7</v>
      </c>
      <c r="F25" s="17" t="s">
        <v>7</v>
      </c>
      <c r="G25" t="str">
        <f t="shared" si="5"/>
        <v>Manchester City vs Aston Villa vs 44969</v>
      </c>
      <c r="H25" t="s">
        <v>6</v>
      </c>
    </row>
    <row r="26" spans="1:8" x14ac:dyDescent="0.25">
      <c r="A26" s="8" t="s">
        <v>30</v>
      </c>
      <c r="B26" s="8" t="s">
        <v>52</v>
      </c>
      <c r="C26" s="23">
        <v>44969</v>
      </c>
      <c r="D26" s="27">
        <v>0.5</v>
      </c>
      <c r="E26" s="16" t="s">
        <v>8</v>
      </c>
      <c r="F26" s="16" t="s">
        <v>8</v>
      </c>
      <c r="G26" t="str">
        <f t="shared" si="5"/>
        <v>Juventus vs Fiorentina vs 44969</v>
      </c>
      <c r="H26" t="s">
        <v>6</v>
      </c>
    </row>
    <row r="27" spans="1:8" x14ac:dyDescent="0.25">
      <c r="A27" s="8" t="s">
        <v>31</v>
      </c>
      <c r="B27" s="8" t="s">
        <v>53</v>
      </c>
      <c r="C27" s="23">
        <v>44969</v>
      </c>
      <c r="D27" s="27">
        <v>0.61458333333333337</v>
      </c>
      <c r="E27" s="17" t="s">
        <v>7</v>
      </c>
      <c r="F27" s="17" t="s">
        <v>7</v>
      </c>
      <c r="G27" t="str">
        <f t="shared" si="5"/>
        <v>Napoli vs Cremonese vs 44969</v>
      </c>
      <c r="H27" t="s">
        <v>6</v>
      </c>
    </row>
    <row r="28" spans="1:8" x14ac:dyDescent="0.25">
      <c r="A28" s="8" t="s">
        <v>32</v>
      </c>
      <c r="B28" s="8" t="s">
        <v>54</v>
      </c>
      <c r="C28" s="23">
        <v>44969</v>
      </c>
      <c r="D28" s="29" t="s">
        <v>33</v>
      </c>
      <c r="E28" s="16" t="s">
        <v>8</v>
      </c>
      <c r="F28" s="16" t="s">
        <v>8</v>
      </c>
      <c r="G28" t="str">
        <f t="shared" si="5"/>
        <v>Philadelphia Eagles vs Kansas City Chiefs vs 44969</v>
      </c>
      <c r="H28" t="s">
        <v>6</v>
      </c>
    </row>
    <row r="29" spans="1:8" x14ac:dyDescent="0.25">
      <c r="A29" s="8" t="s">
        <v>34</v>
      </c>
      <c r="B29" s="8" t="s">
        <v>55</v>
      </c>
      <c r="C29" s="23">
        <v>44969</v>
      </c>
      <c r="D29" s="27">
        <v>0.71875</v>
      </c>
      <c r="E29" s="17" t="s">
        <v>7</v>
      </c>
      <c r="F29" s="17" t="s">
        <v>7</v>
      </c>
      <c r="G29" t="str">
        <f t="shared" si="5"/>
        <v>River Plate vs Argentinos Jrs. vs 44969</v>
      </c>
      <c r="H29" t="s">
        <v>6</v>
      </c>
    </row>
    <row r="30" spans="1:8" x14ac:dyDescent="0.25">
      <c r="G30" t="str">
        <f t="shared" ref="G30:G66" si="6">_xlfn.CONCAT(B30,H30,C30)</f>
        <v xml:space="preserve"> vs </v>
      </c>
      <c r="H30" t="s">
        <v>6</v>
      </c>
    </row>
    <row r="31" spans="1:8" x14ac:dyDescent="0.25">
      <c r="G31" t="str">
        <f t="shared" si="6"/>
        <v xml:space="preserve"> vs </v>
      </c>
      <c r="H31" t="s">
        <v>6</v>
      </c>
    </row>
    <row r="32" spans="1:8" x14ac:dyDescent="0.25">
      <c r="A32" s="30" t="s">
        <v>58</v>
      </c>
      <c r="B32" s="30" t="s">
        <v>89</v>
      </c>
      <c r="C32" s="36">
        <v>44970</v>
      </c>
      <c r="D32" s="41">
        <v>0.625</v>
      </c>
      <c r="E32" s="16" t="s">
        <v>7</v>
      </c>
      <c r="F32" s="16" t="s">
        <v>59</v>
      </c>
      <c r="G32" t="str">
        <f t="shared" si="6"/>
        <v>Liverpool vs Everton vs 44970</v>
      </c>
      <c r="H32" t="s">
        <v>6</v>
      </c>
    </row>
    <row r="33" spans="1:8" x14ac:dyDescent="0.25">
      <c r="A33" s="30" t="s">
        <v>60</v>
      </c>
      <c r="B33" s="30" t="s">
        <v>90</v>
      </c>
      <c r="C33" s="36">
        <v>44971</v>
      </c>
      <c r="D33" s="41">
        <v>0.625</v>
      </c>
      <c r="E33" s="16" t="s">
        <v>7</v>
      </c>
      <c r="F33" s="16" t="s">
        <v>59</v>
      </c>
      <c r="G33" t="str">
        <f t="shared" si="6"/>
        <v>PSG (FRA) vs Bayern Munich (ALE) vs 44971</v>
      </c>
      <c r="H33" t="s">
        <v>6</v>
      </c>
    </row>
    <row r="34" spans="1:8" x14ac:dyDescent="0.25">
      <c r="A34" s="30" t="s">
        <v>61</v>
      </c>
      <c r="B34" s="30" t="s">
        <v>91</v>
      </c>
      <c r="C34" s="36">
        <v>44971</v>
      </c>
      <c r="D34" s="41">
        <v>0.625</v>
      </c>
      <c r="E34" s="35" t="s">
        <v>8</v>
      </c>
      <c r="F34" s="16" t="s">
        <v>62</v>
      </c>
      <c r="G34" t="str">
        <f t="shared" si="6"/>
        <v>Milan (ITA) vs Tottenham (ING) vs 44971</v>
      </c>
      <c r="H34" t="s">
        <v>6</v>
      </c>
    </row>
    <row r="35" spans="1:8" x14ac:dyDescent="0.25">
      <c r="A35" s="30" t="s">
        <v>18</v>
      </c>
      <c r="B35" s="30" t="s">
        <v>92</v>
      </c>
      <c r="C35" s="36">
        <v>44971</v>
      </c>
      <c r="D35" s="41">
        <v>0.79166666666666663</v>
      </c>
      <c r="E35" s="16" t="s">
        <v>7</v>
      </c>
      <c r="F35" s="16" t="s">
        <v>59</v>
      </c>
      <c r="G35" t="str">
        <f t="shared" si="6"/>
        <v>Nacional PAR vs Sport Huancayo PER vs 44971</v>
      </c>
      <c r="H35" t="s">
        <v>6</v>
      </c>
    </row>
    <row r="36" spans="1:8" x14ac:dyDescent="0.25">
      <c r="A36" s="30" t="s">
        <v>63</v>
      </c>
      <c r="B36" s="30" t="s">
        <v>93</v>
      </c>
      <c r="C36" s="36">
        <v>44972</v>
      </c>
      <c r="D36" s="41">
        <v>0.625</v>
      </c>
      <c r="E36" s="16" t="s">
        <v>7</v>
      </c>
      <c r="F36" s="16" t="s">
        <v>59</v>
      </c>
      <c r="G36" t="str">
        <f t="shared" si="6"/>
        <v>Borussia Dortmund (ALE) vs Chelsea (ING) vs 44972</v>
      </c>
      <c r="H36" t="s">
        <v>6</v>
      </c>
    </row>
    <row r="37" spans="1:8" x14ac:dyDescent="0.25">
      <c r="A37" s="30" t="s">
        <v>64</v>
      </c>
      <c r="B37" s="30" t="s">
        <v>94</v>
      </c>
      <c r="C37" s="36">
        <v>44972</v>
      </c>
      <c r="D37" s="41">
        <v>0.625</v>
      </c>
      <c r="E37" s="35" t="s">
        <v>8</v>
      </c>
      <c r="F37" s="16" t="s">
        <v>62</v>
      </c>
      <c r="G37" t="str">
        <f t="shared" si="6"/>
        <v>Club Brujas (BEL) vs Benfica (POR) vs 44972</v>
      </c>
      <c r="H37" t="s">
        <v>6</v>
      </c>
    </row>
    <row r="38" spans="1:8" x14ac:dyDescent="0.25">
      <c r="A38" s="30" t="s">
        <v>65</v>
      </c>
      <c r="B38" s="30" t="s">
        <v>95</v>
      </c>
      <c r="C38" s="36">
        <v>44972</v>
      </c>
      <c r="D38" s="41">
        <v>0.625</v>
      </c>
      <c r="E38" s="16" t="s">
        <v>57</v>
      </c>
      <c r="F38" s="16" t="s">
        <v>66</v>
      </c>
      <c r="G38" t="str">
        <f t="shared" si="6"/>
        <v>Real Madrid vs Elche vs 44972</v>
      </c>
      <c r="H38" t="s">
        <v>6</v>
      </c>
    </row>
    <row r="39" spans="1:8" x14ac:dyDescent="0.25">
      <c r="A39" s="30" t="s">
        <v>18</v>
      </c>
      <c r="B39" s="30" t="s">
        <v>96</v>
      </c>
      <c r="C39" s="36">
        <v>44972</v>
      </c>
      <c r="D39" s="41">
        <v>0.70833333333333337</v>
      </c>
      <c r="E39" s="16" t="s">
        <v>7</v>
      </c>
      <c r="F39" s="16" t="s">
        <v>59</v>
      </c>
      <c r="G39" t="str">
        <f t="shared" si="6"/>
        <v>El Nacional ECU vs Nacional Potosí BOL  vs 44972</v>
      </c>
      <c r="H39" t="s">
        <v>6</v>
      </c>
    </row>
    <row r="40" spans="1:8" x14ac:dyDescent="0.25">
      <c r="A40" s="30" t="s">
        <v>67</v>
      </c>
      <c r="B40" s="30" t="s">
        <v>97</v>
      </c>
      <c r="C40" s="36">
        <v>44973</v>
      </c>
      <c r="D40" s="41">
        <v>0.53125</v>
      </c>
      <c r="E40" s="16" t="s">
        <v>7</v>
      </c>
      <c r="F40" s="16" t="s">
        <v>59</v>
      </c>
      <c r="G40" t="str">
        <f t="shared" si="6"/>
        <v>Barcelona vs Manchester United vs 44973</v>
      </c>
      <c r="H40" t="s">
        <v>6</v>
      </c>
    </row>
    <row r="41" spans="1:8" x14ac:dyDescent="0.25">
      <c r="A41" s="30" t="s">
        <v>68</v>
      </c>
      <c r="B41" s="30" t="s">
        <v>98</v>
      </c>
      <c r="C41" s="36">
        <v>44973</v>
      </c>
      <c r="D41" s="41">
        <v>0.53125</v>
      </c>
      <c r="E41" s="35" t="s">
        <v>8</v>
      </c>
      <c r="F41" s="16" t="s">
        <v>62</v>
      </c>
      <c r="G41" t="str">
        <f t="shared" si="6"/>
        <v>Salzburg vs Roma vs 44973</v>
      </c>
      <c r="H41" t="s">
        <v>6</v>
      </c>
    </row>
    <row r="42" spans="1:8" x14ac:dyDescent="0.25">
      <c r="A42" s="30" t="s">
        <v>69</v>
      </c>
      <c r="B42" s="30" t="s">
        <v>99</v>
      </c>
      <c r="C42" s="36">
        <v>44973</v>
      </c>
      <c r="D42" s="41">
        <v>0.625</v>
      </c>
      <c r="E42" s="16" t="s">
        <v>7</v>
      </c>
      <c r="F42" s="16" t="s">
        <v>59</v>
      </c>
      <c r="G42" t="str">
        <f t="shared" si="6"/>
        <v>Juventus vs Nantes vs 44973</v>
      </c>
      <c r="H42" t="s">
        <v>6</v>
      </c>
    </row>
    <row r="43" spans="1:8" x14ac:dyDescent="0.25">
      <c r="A43" s="30" t="s">
        <v>70</v>
      </c>
      <c r="B43" s="30" t="s">
        <v>100</v>
      </c>
      <c r="C43" s="36">
        <v>44973</v>
      </c>
      <c r="D43" s="41">
        <v>0.625</v>
      </c>
      <c r="E43" s="35" t="s">
        <v>8</v>
      </c>
      <c r="F43" s="16" t="s">
        <v>62</v>
      </c>
      <c r="G43" t="str">
        <f t="shared" si="6"/>
        <v>Sevilla vs PSV Eindhoven vs 44973</v>
      </c>
      <c r="H43" t="s">
        <v>6</v>
      </c>
    </row>
    <row r="44" spans="1:8" x14ac:dyDescent="0.25">
      <c r="A44" s="30" t="s">
        <v>18</v>
      </c>
      <c r="B44" s="30" t="s">
        <v>101</v>
      </c>
      <c r="C44" s="36">
        <v>44973</v>
      </c>
      <c r="D44" s="41">
        <v>0.79166666666666663</v>
      </c>
      <c r="E44" s="16" t="s">
        <v>7</v>
      </c>
      <c r="F44" s="16" t="s">
        <v>59</v>
      </c>
      <c r="G44" t="str">
        <f t="shared" si="6"/>
        <v>Zamora VEN vs Boston River URU vs 44973</v>
      </c>
      <c r="H44" t="s">
        <v>6</v>
      </c>
    </row>
    <row r="45" spans="1:8" x14ac:dyDescent="0.25">
      <c r="A45" s="30" t="s">
        <v>71</v>
      </c>
      <c r="B45" s="30" t="s">
        <v>102</v>
      </c>
      <c r="C45" s="36">
        <v>44974</v>
      </c>
      <c r="D45" s="41">
        <v>0.61458333333333337</v>
      </c>
      <c r="E45" s="16" t="s">
        <v>7</v>
      </c>
      <c r="F45" s="16" t="s">
        <v>59</v>
      </c>
      <c r="G45" t="str">
        <f t="shared" si="6"/>
        <v>Sassuolo vs Napoli vs 44974</v>
      </c>
      <c r="H45" t="s">
        <v>6</v>
      </c>
    </row>
    <row r="46" spans="1:8" x14ac:dyDescent="0.25">
      <c r="A46" s="31"/>
      <c r="B46" s="31" t="s">
        <v>6</v>
      </c>
      <c r="C46" s="37"/>
      <c r="D46" s="42"/>
      <c r="E46" s="31"/>
      <c r="F46" s="31"/>
      <c r="G46" t="str">
        <f t="shared" si="6"/>
        <v xml:space="preserve"> vs  vs </v>
      </c>
      <c r="H46" t="s">
        <v>6</v>
      </c>
    </row>
    <row r="47" spans="1:8" x14ac:dyDescent="0.25">
      <c r="A47" s="31"/>
      <c r="B47" s="31" t="s">
        <v>6</v>
      </c>
      <c r="C47" s="38"/>
      <c r="D47" s="42"/>
      <c r="E47" s="31"/>
      <c r="F47" s="31"/>
      <c r="G47" t="str">
        <f t="shared" si="6"/>
        <v xml:space="preserve"> vs  vs </v>
      </c>
      <c r="H47" t="s">
        <v>6</v>
      </c>
    </row>
    <row r="48" spans="1:8" x14ac:dyDescent="0.25">
      <c r="A48" s="30" t="s">
        <v>72</v>
      </c>
      <c r="B48" s="30" t="s">
        <v>103</v>
      </c>
      <c r="C48" s="36">
        <v>44975</v>
      </c>
      <c r="D48" s="41">
        <v>0.64583333333333337</v>
      </c>
      <c r="E48" s="30" t="s">
        <v>121</v>
      </c>
      <c r="F48" s="30" t="s">
        <v>73</v>
      </c>
      <c r="G48" t="str">
        <f t="shared" si="6"/>
        <v>Boys  vs Mannucci vs 44975</v>
      </c>
      <c r="H48" t="s">
        <v>6</v>
      </c>
    </row>
    <row r="49" spans="1:8" x14ac:dyDescent="0.25">
      <c r="A49" s="30" t="s">
        <v>72</v>
      </c>
      <c r="B49" s="30" t="s">
        <v>104</v>
      </c>
      <c r="C49" s="36">
        <v>44976</v>
      </c>
      <c r="D49" s="41">
        <v>0.64583333333333337</v>
      </c>
      <c r="E49" s="30" t="s">
        <v>121</v>
      </c>
      <c r="F49" s="30" t="s">
        <v>73</v>
      </c>
      <c r="G49" t="str">
        <f t="shared" si="6"/>
        <v>Universitario vs Alianza Lima vs 44976</v>
      </c>
      <c r="H49" t="s">
        <v>6</v>
      </c>
    </row>
    <row r="50" spans="1:8" x14ac:dyDescent="0.25">
      <c r="A50" s="30" t="s">
        <v>72</v>
      </c>
      <c r="B50" s="30" t="s">
        <v>105</v>
      </c>
      <c r="C50" s="36">
        <v>44977</v>
      </c>
      <c r="D50" s="41">
        <v>0.64583333333333337</v>
      </c>
      <c r="E50" s="30" t="s">
        <v>121</v>
      </c>
      <c r="F50" s="30" t="s">
        <v>73</v>
      </c>
      <c r="G50" t="str">
        <f t="shared" si="6"/>
        <v>Municipal  vs Binacional vs 44977</v>
      </c>
      <c r="H50" t="s">
        <v>6</v>
      </c>
    </row>
    <row r="51" spans="1:8" x14ac:dyDescent="0.25">
      <c r="A51" s="31"/>
      <c r="B51" s="31" t="s">
        <v>6</v>
      </c>
      <c r="C51" s="38"/>
      <c r="D51" s="42"/>
      <c r="E51" s="31"/>
      <c r="F51" s="31"/>
      <c r="G51" t="str">
        <f t="shared" si="6"/>
        <v xml:space="preserve"> vs  vs </v>
      </c>
      <c r="H51" t="s">
        <v>6</v>
      </c>
    </row>
    <row r="52" spans="1:8" x14ac:dyDescent="0.25">
      <c r="A52" s="31"/>
      <c r="B52" s="31" t="s">
        <v>6</v>
      </c>
      <c r="C52" s="38"/>
      <c r="D52" s="42"/>
      <c r="E52" s="31"/>
      <c r="F52" s="31"/>
      <c r="G52" t="str">
        <f t="shared" si="6"/>
        <v xml:space="preserve"> vs  vs </v>
      </c>
      <c r="H52" t="s">
        <v>6</v>
      </c>
    </row>
    <row r="53" spans="1:8" x14ac:dyDescent="0.25">
      <c r="A53" s="32" t="s">
        <v>74</v>
      </c>
      <c r="B53" s="33" t="s">
        <v>106</v>
      </c>
      <c r="C53" s="39">
        <v>44975</v>
      </c>
      <c r="D53" s="43">
        <v>0.3125</v>
      </c>
      <c r="E53" s="16" t="s">
        <v>7</v>
      </c>
      <c r="F53" s="33" t="s">
        <v>59</v>
      </c>
      <c r="G53" t="str">
        <f t="shared" si="6"/>
        <v>Aston Villa vs Arsenal vs 44975</v>
      </c>
      <c r="H53" t="s">
        <v>6</v>
      </c>
    </row>
    <row r="54" spans="1:8" x14ac:dyDescent="0.25">
      <c r="A54" s="34" t="s">
        <v>75</v>
      </c>
      <c r="B54" s="35" t="s">
        <v>107</v>
      </c>
      <c r="C54" s="40">
        <v>44975</v>
      </c>
      <c r="D54" s="44">
        <v>0.52083333333333337</v>
      </c>
      <c r="E54" s="16" t="s">
        <v>7</v>
      </c>
      <c r="F54" s="35" t="s">
        <v>59</v>
      </c>
      <c r="G54" t="str">
        <f t="shared" si="6"/>
        <v>Newcastle vs Liverpool vs 44975</v>
      </c>
      <c r="H54" t="s">
        <v>6</v>
      </c>
    </row>
    <row r="55" spans="1:8" x14ac:dyDescent="0.25">
      <c r="A55" s="34" t="s">
        <v>76</v>
      </c>
      <c r="B55" s="35" t="s">
        <v>108</v>
      </c>
      <c r="C55" s="40">
        <v>44975</v>
      </c>
      <c r="D55" s="44">
        <v>0.66666666666666663</v>
      </c>
      <c r="E55" s="16" t="s">
        <v>7</v>
      </c>
      <c r="F55" s="35" t="s">
        <v>59</v>
      </c>
      <c r="G55" t="str">
        <f t="shared" si="6"/>
        <v>Tigre vs River Plate vs 44975</v>
      </c>
      <c r="H55" t="s">
        <v>6</v>
      </c>
    </row>
    <row r="56" spans="1:8" x14ac:dyDescent="0.25">
      <c r="A56" s="34" t="s">
        <v>77</v>
      </c>
      <c r="B56" s="35" t="s">
        <v>109</v>
      </c>
      <c r="C56" s="40">
        <v>44975</v>
      </c>
      <c r="D56" s="44">
        <v>0.33333333333333331</v>
      </c>
      <c r="E56" s="35" t="s">
        <v>8</v>
      </c>
      <c r="F56" s="35" t="s">
        <v>62</v>
      </c>
      <c r="G56" t="str">
        <f t="shared" si="6"/>
        <v>Real Sociedad vs Celta de Vigo vs 44975</v>
      </c>
      <c r="H56" t="s">
        <v>6</v>
      </c>
    </row>
    <row r="57" spans="1:8" x14ac:dyDescent="0.25">
      <c r="A57" s="34" t="s">
        <v>78</v>
      </c>
      <c r="B57" s="35" t="s">
        <v>110</v>
      </c>
      <c r="C57" s="40">
        <v>44975</v>
      </c>
      <c r="D57" s="44">
        <v>0.52083333333333337</v>
      </c>
      <c r="E57" s="35" t="s">
        <v>8</v>
      </c>
      <c r="F57" s="35" t="s">
        <v>62</v>
      </c>
      <c r="G57" t="str">
        <f t="shared" si="6"/>
        <v>Eintracht Frankfurt vs Werder Bremen vs 44975</v>
      </c>
      <c r="H57" t="s">
        <v>6</v>
      </c>
    </row>
    <row r="58" spans="1:8" x14ac:dyDescent="0.25">
      <c r="A58" s="34" t="s">
        <v>79</v>
      </c>
      <c r="B58" s="35" t="s">
        <v>111</v>
      </c>
      <c r="C58" s="40">
        <v>44975</v>
      </c>
      <c r="D58" s="44">
        <v>0.61458333333333337</v>
      </c>
      <c r="E58" s="35" t="s">
        <v>8</v>
      </c>
      <c r="F58" s="35" t="s">
        <v>62</v>
      </c>
      <c r="G58" t="str">
        <f t="shared" si="6"/>
        <v>Inter vs Udinese vs 44975</v>
      </c>
      <c r="H58" t="s">
        <v>6</v>
      </c>
    </row>
    <row r="59" spans="1:8" x14ac:dyDescent="0.25">
      <c r="A59" s="34" t="s">
        <v>80</v>
      </c>
      <c r="B59" s="35" t="s">
        <v>112</v>
      </c>
      <c r="C59" s="40">
        <v>44975</v>
      </c>
      <c r="D59" s="44">
        <v>0.39583333333333331</v>
      </c>
      <c r="E59" s="35" t="s">
        <v>120</v>
      </c>
      <c r="F59" s="35" t="s">
        <v>81</v>
      </c>
      <c r="G59" t="str">
        <f t="shared" si="6"/>
        <v>Borussia M'gladbach vs Bayern Munich vs 44975</v>
      </c>
      <c r="H59" t="s">
        <v>6</v>
      </c>
    </row>
    <row r="60" spans="1:8" x14ac:dyDescent="0.25">
      <c r="A60" s="34" t="s">
        <v>82</v>
      </c>
      <c r="B60" s="35" t="s">
        <v>113</v>
      </c>
      <c r="C60" s="40">
        <v>44976</v>
      </c>
      <c r="D60" s="44">
        <v>0.29166666666666669</v>
      </c>
      <c r="E60" s="16" t="s">
        <v>7</v>
      </c>
      <c r="F60" s="35" t="s">
        <v>59</v>
      </c>
      <c r="G60" t="str">
        <f t="shared" si="6"/>
        <v>PSG vs Lille vs 44976</v>
      </c>
      <c r="H60" t="s">
        <v>6</v>
      </c>
    </row>
    <row r="61" spans="1:8" x14ac:dyDescent="0.25">
      <c r="A61" s="34" t="s">
        <v>83</v>
      </c>
      <c r="B61" s="35" t="s">
        <v>114</v>
      </c>
      <c r="C61" s="40">
        <v>44976</v>
      </c>
      <c r="D61" s="44">
        <v>0.375</v>
      </c>
      <c r="E61" s="16" t="s">
        <v>7</v>
      </c>
      <c r="F61" s="35" t="s">
        <v>59</v>
      </c>
      <c r="G61" t="str">
        <f t="shared" si="6"/>
        <v>Manchester United vs Leicester City vs 44976</v>
      </c>
      <c r="H61" t="s">
        <v>6</v>
      </c>
    </row>
    <row r="62" spans="1:8" x14ac:dyDescent="0.25">
      <c r="A62" s="34" t="s">
        <v>84</v>
      </c>
      <c r="B62" s="35" t="s">
        <v>115</v>
      </c>
      <c r="C62" s="40">
        <v>44976</v>
      </c>
      <c r="D62" s="44">
        <v>0.47916666666666669</v>
      </c>
      <c r="E62" s="16" t="s">
        <v>7</v>
      </c>
      <c r="F62" s="35" t="s">
        <v>59</v>
      </c>
      <c r="G62" t="str">
        <f t="shared" si="6"/>
        <v>Tottenham vs West Ham vs 44976</v>
      </c>
      <c r="H62" t="s">
        <v>6</v>
      </c>
    </row>
    <row r="63" spans="1:8" x14ac:dyDescent="0.25">
      <c r="A63" s="34" t="s">
        <v>85</v>
      </c>
      <c r="B63" s="35" t="s">
        <v>116</v>
      </c>
      <c r="C63" s="40">
        <v>44976</v>
      </c>
      <c r="D63" s="44">
        <v>0.625</v>
      </c>
      <c r="E63" s="16" t="s">
        <v>7</v>
      </c>
      <c r="F63" s="35" t="s">
        <v>59</v>
      </c>
      <c r="G63" t="str">
        <f t="shared" si="6"/>
        <v>Barcelona vs Cadiz vs 44976</v>
      </c>
      <c r="H63" t="s">
        <v>6</v>
      </c>
    </row>
    <row r="64" spans="1:8" x14ac:dyDescent="0.25">
      <c r="A64" s="34" t="s">
        <v>86</v>
      </c>
      <c r="B64" s="35" t="s">
        <v>117</v>
      </c>
      <c r="C64" s="40">
        <v>44976</v>
      </c>
      <c r="D64" s="44">
        <v>0.63541666666666663</v>
      </c>
      <c r="E64" s="16" t="s">
        <v>7</v>
      </c>
      <c r="F64" s="35" t="s">
        <v>59</v>
      </c>
      <c r="G64" t="str">
        <f t="shared" si="6"/>
        <v>Boca Juniors vs Platense vs 44976</v>
      </c>
      <c r="H64" t="s">
        <v>6</v>
      </c>
    </row>
    <row r="65" spans="1:8" x14ac:dyDescent="0.25">
      <c r="A65" s="34" t="s">
        <v>87</v>
      </c>
      <c r="B65" s="35" t="s">
        <v>118</v>
      </c>
      <c r="C65" s="40">
        <v>44976</v>
      </c>
      <c r="D65" s="44">
        <v>0.5</v>
      </c>
      <c r="E65" s="35" t="s">
        <v>8</v>
      </c>
      <c r="F65" s="35" t="s">
        <v>62</v>
      </c>
      <c r="G65" t="str">
        <f t="shared" si="6"/>
        <v>Spezia vs Juventus vs 44976</v>
      </c>
      <c r="H65" t="s">
        <v>6</v>
      </c>
    </row>
    <row r="66" spans="1:8" x14ac:dyDescent="0.25">
      <c r="A66" s="34" t="s">
        <v>88</v>
      </c>
      <c r="B66" s="35" t="s">
        <v>119</v>
      </c>
      <c r="C66" s="40">
        <v>44976</v>
      </c>
      <c r="D66" s="44">
        <v>0.61458333333333337</v>
      </c>
      <c r="E66" s="35" t="s">
        <v>8</v>
      </c>
      <c r="F66" s="35" t="s">
        <v>62</v>
      </c>
      <c r="G66" t="str">
        <f t="shared" si="6"/>
        <v>Roma vs Hellas Verona vs 44976</v>
      </c>
      <c r="H66" t="s">
        <v>6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NOTIFICACIONES MPLAY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</dc:creator>
  <dc:description/>
  <cp:lastModifiedBy>Walter Jesus Rivera Salcedo</cp:lastModifiedBy>
  <cp:revision>29</cp:revision>
  <dcterms:created xsi:type="dcterms:W3CDTF">2021-04-22T22:31:28Z</dcterms:created>
  <dcterms:modified xsi:type="dcterms:W3CDTF">2023-02-20T15:12:39Z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