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ra/dev/covid-19-at-hosp/"/>
    </mc:Choice>
  </mc:AlternateContent>
  <xr:revisionPtr revIDLastSave="0" documentId="8_{AAED9CE2-01F7-9F49-8F9E-A1F96D820EB0}" xr6:coauthVersionLast="45" xr6:coauthVersionMax="45" xr10:uidLastSave="{00000000-0000-0000-0000-000000000000}"/>
  <bookViews>
    <workbookView xWindow="0" yWindow="460" windowWidth="35840" windowHeight="21940" xr2:uid="{3DE47F86-CDC2-8C43-916C-74C1977E2F3E}"/>
  </bookViews>
  <sheets>
    <sheet name="COVID-19 AT ICU" sheetId="1" r:id="rId1"/>
  </sheets>
  <definedNames>
    <definedName name="_xlchart.v1.0" hidden="1">'COVID-19 AT ICU'!$A$2:$A$274</definedName>
    <definedName name="_xlchart.v1.1" hidden="1">'COVID-19 AT ICU'!$E$1</definedName>
    <definedName name="_xlchart.v1.2" hidden="1">'COVID-19 AT ICU'!$E$2:$E$274</definedName>
    <definedName name="_xlchart.v1.3" hidden="1">'COVID-19 AT ICU'!$F$1</definedName>
    <definedName name="_xlchart.v1.4" hidden="1">'COVID-19 AT ICU'!$F$2:$F$274</definedName>
    <definedName name="_xlchart.v1.5" hidden="1">'COVID-19 AT ICU'!$G$1</definedName>
    <definedName name="_xlchart.v1.6" hidden="1">'COVID-19 AT ICU'!$G$2:$G$274</definedName>
    <definedName name="_xlchart.v1.7" hidden="1">'COVID-19 AT ICU'!$H$1</definedName>
    <definedName name="_xlchart.v1.8" hidden="1">'COVID-19 AT ICU'!$H$2:$H$274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D15" i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16" i="1"/>
  <c r="C23" i="1"/>
  <c r="C22" i="1"/>
  <c r="C21" i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D23" i="1"/>
  <c r="D22" i="1"/>
  <c r="D21" i="1"/>
  <c r="J36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55" i="1"/>
  <c r="F24" i="1"/>
  <c r="I23" i="1" s="1"/>
  <c r="F25" i="1"/>
  <c r="F26" i="1"/>
  <c r="F27" i="1"/>
  <c r="I26" i="1" s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3" i="1"/>
  <c r="F19" i="1"/>
  <c r="F20" i="1"/>
  <c r="F21" i="1"/>
  <c r="I21" i="1" s="1"/>
  <c r="F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B21" i="1"/>
  <c r="F16" i="1" s="1"/>
  <c r="B22" i="1"/>
  <c r="F17" i="1" s="1"/>
  <c r="B23" i="1"/>
  <c r="F18" i="1" s="1"/>
  <c r="I18" i="1" s="1"/>
  <c r="D20" i="1" l="1"/>
  <c r="B20" i="1"/>
  <c r="B19" i="1" s="1"/>
  <c r="B18" i="1" s="1"/>
  <c r="B17" i="1" s="1"/>
  <c r="B16" i="1" s="1"/>
  <c r="I44" i="1"/>
  <c r="I19" i="1"/>
  <c r="I20" i="1"/>
  <c r="I28" i="1"/>
  <c r="I43" i="1"/>
  <c r="I29" i="1"/>
  <c r="I31" i="1"/>
  <c r="I46" i="1"/>
  <c r="I48" i="1"/>
  <c r="I30" i="1"/>
  <c r="I40" i="1"/>
  <c r="I42" i="1"/>
  <c r="I25" i="1"/>
  <c r="I41" i="1"/>
  <c r="I45" i="1"/>
  <c r="I36" i="1"/>
  <c r="I35" i="1"/>
  <c r="I34" i="1"/>
  <c r="I24" i="1"/>
  <c r="I32" i="1"/>
  <c r="I49" i="1"/>
  <c r="I51" i="1"/>
  <c r="I33" i="1"/>
  <c r="I47" i="1"/>
  <c r="I39" i="1"/>
  <c r="I27" i="1"/>
  <c r="I50" i="1"/>
  <c r="I38" i="1"/>
  <c r="I17" i="1"/>
  <c r="I22" i="1"/>
  <c r="I37" i="1"/>
  <c r="I16" i="1"/>
  <c r="B15" i="1" l="1"/>
  <c r="F11" i="1"/>
  <c r="F15" i="1"/>
  <c r="I15" i="1" s="1"/>
  <c r="D19" i="1"/>
  <c r="F14" i="1"/>
  <c r="I14" i="1" l="1"/>
  <c r="D18" i="1"/>
  <c r="B14" i="1"/>
  <c r="F10" i="1"/>
  <c r="I10" i="1" s="1"/>
  <c r="F13" i="1"/>
  <c r="I13" i="1" s="1"/>
  <c r="B13" i="1" l="1"/>
  <c r="F9" i="1"/>
  <c r="I9" i="1" s="1"/>
  <c r="D17" i="1"/>
  <c r="F12" i="1"/>
  <c r="I12" i="1" l="1"/>
  <c r="I11" i="1"/>
  <c r="B12" i="1"/>
  <c r="F8" i="1"/>
  <c r="I8" i="1" l="1"/>
  <c r="B11" i="1"/>
  <c r="F7" i="1"/>
  <c r="B10" i="1" l="1"/>
  <c r="F6" i="1"/>
  <c r="I6" i="1"/>
  <c r="I7" i="1"/>
  <c r="B9" i="1" l="1"/>
  <c r="F5" i="1"/>
  <c r="I5" i="1" s="1"/>
  <c r="B8" i="1" l="1"/>
  <c r="F4" i="1"/>
  <c r="I4" i="1" s="1"/>
  <c r="B7" i="1" l="1"/>
  <c r="F3" i="1"/>
  <c r="I3" i="1" s="1"/>
  <c r="B6" i="1" l="1"/>
  <c r="B5" i="1" s="1"/>
  <c r="B4" i="1" s="1"/>
  <c r="B3" i="1" s="1"/>
  <c r="B2" i="1" s="1"/>
  <c r="F2" i="1"/>
  <c r="I2" i="1" s="1"/>
</calcChain>
</file>

<file path=xl/sharedStrings.xml><?xml version="1.0" encoding="utf-8"?>
<sst xmlns="http://schemas.openxmlformats.org/spreadsheetml/2006/main" count="8" uniqueCount="6">
  <si>
    <t>Datum</t>
  </si>
  <si>
    <t>Fälle_Zuwachs</t>
  </si>
  <si>
    <t>Intensivstation</t>
  </si>
  <si>
    <t>Modell Kein Lockdown</t>
  </si>
  <si>
    <t>Modell Lockdown Hard</t>
  </si>
  <si>
    <t>Modell Lockdown 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</si>
</sst>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</a:t>
            </a:r>
            <a:r>
              <a:rPr lang="en-GB" baseline="0"/>
              <a:t> AT ICU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'COVID-19 AT ICU'!$E$1</c:f>
              <c:strCache>
                <c:ptCount val="1"/>
                <c:pt idx="0">
                  <c:v>Intensivstation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'COVID-19 AT ICU'!$A$2:$A$147</c:f>
              <c:numCache>
                <c:formatCode>m/d/yy</c:formatCode>
                <c:ptCount val="146"/>
                <c:pt idx="0">
                  <c:v>44158</c:v>
                </c:pt>
                <c:pt idx="1">
                  <c:v>44157</c:v>
                </c:pt>
                <c:pt idx="2">
                  <c:v>44156</c:v>
                </c:pt>
                <c:pt idx="3">
                  <c:v>44155</c:v>
                </c:pt>
                <c:pt idx="4">
                  <c:v>44154</c:v>
                </c:pt>
                <c:pt idx="5">
                  <c:v>44153</c:v>
                </c:pt>
                <c:pt idx="6">
                  <c:v>44152</c:v>
                </c:pt>
                <c:pt idx="7">
                  <c:v>44151</c:v>
                </c:pt>
                <c:pt idx="8">
                  <c:v>44150</c:v>
                </c:pt>
                <c:pt idx="9">
                  <c:v>44149</c:v>
                </c:pt>
                <c:pt idx="10">
                  <c:v>44148</c:v>
                </c:pt>
                <c:pt idx="11">
                  <c:v>44147</c:v>
                </c:pt>
                <c:pt idx="12">
                  <c:v>44146</c:v>
                </c:pt>
                <c:pt idx="13">
                  <c:v>44145</c:v>
                </c:pt>
                <c:pt idx="14">
                  <c:v>44144</c:v>
                </c:pt>
                <c:pt idx="15">
                  <c:v>44143</c:v>
                </c:pt>
                <c:pt idx="16">
                  <c:v>44142</c:v>
                </c:pt>
                <c:pt idx="17">
                  <c:v>44141</c:v>
                </c:pt>
                <c:pt idx="18">
                  <c:v>44140</c:v>
                </c:pt>
                <c:pt idx="19">
                  <c:v>44139</c:v>
                </c:pt>
                <c:pt idx="20">
                  <c:v>44138</c:v>
                </c:pt>
                <c:pt idx="21">
                  <c:v>44137</c:v>
                </c:pt>
                <c:pt idx="22">
                  <c:v>44136</c:v>
                </c:pt>
                <c:pt idx="23">
                  <c:v>44135</c:v>
                </c:pt>
                <c:pt idx="24">
                  <c:v>44134</c:v>
                </c:pt>
                <c:pt idx="25">
                  <c:v>44133</c:v>
                </c:pt>
                <c:pt idx="26">
                  <c:v>44132</c:v>
                </c:pt>
                <c:pt idx="27">
                  <c:v>44131</c:v>
                </c:pt>
                <c:pt idx="28">
                  <c:v>44130</c:v>
                </c:pt>
                <c:pt idx="29">
                  <c:v>44129</c:v>
                </c:pt>
                <c:pt idx="30">
                  <c:v>44128</c:v>
                </c:pt>
                <c:pt idx="31">
                  <c:v>44127</c:v>
                </c:pt>
                <c:pt idx="32">
                  <c:v>44126</c:v>
                </c:pt>
                <c:pt idx="33">
                  <c:v>44125</c:v>
                </c:pt>
                <c:pt idx="34">
                  <c:v>44124</c:v>
                </c:pt>
                <c:pt idx="35">
                  <c:v>44123</c:v>
                </c:pt>
                <c:pt idx="36">
                  <c:v>44122</c:v>
                </c:pt>
                <c:pt idx="37">
                  <c:v>44121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44115</c:v>
                </c:pt>
                <c:pt idx="44">
                  <c:v>44114</c:v>
                </c:pt>
                <c:pt idx="45">
                  <c:v>44113</c:v>
                </c:pt>
                <c:pt idx="46">
                  <c:v>44112</c:v>
                </c:pt>
                <c:pt idx="47">
                  <c:v>44111</c:v>
                </c:pt>
                <c:pt idx="48">
                  <c:v>44110</c:v>
                </c:pt>
                <c:pt idx="49">
                  <c:v>44109</c:v>
                </c:pt>
                <c:pt idx="50">
                  <c:v>44108</c:v>
                </c:pt>
                <c:pt idx="51">
                  <c:v>44107</c:v>
                </c:pt>
                <c:pt idx="52">
                  <c:v>44106</c:v>
                </c:pt>
                <c:pt idx="53">
                  <c:v>44105</c:v>
                </c:pt>
                <c:pt idx="54">
                  <c:v>44104</c:v>
                </c:pt>
                <c:pt idx="55">
                  <c:v>44103</c:v>
                </c:pt>
                <c:pt idx="56">
                  <c:v>44102</c:v>
                </c:pt>
                <c:pt idx="57">
                  <c:v>44101</c:v>
                </c:pt>
                <c:pt idx="58">
                  <c:v>44100</c:v>
                </c:pt>
                <c:pt idx="59">
                  <c:v>44099</c:v>
                </c:pt>
                <c:pt idx="60">
                  <c:v>44098</c:v>
                </c:pt>
                <c:pt idx="61">
                  <c:v>44097</c:v>
                </c:pt>
                <c:pt idx="62">
                  <c:v>44096</c:v>
                </c:pt>
                <c:pt idx="63">
                  <c:v>44095</c:v>
                </c:pt>
                <c:pt idx="64">
                  <c:v>44094</c:v>
                </c:pt>
                <c:pt idx="65">
                  <c:v>44093</c:v>
                </c:pt>
                <c:pt idx="66">
                  <c:v>44092</c:v>
                </c:pt>
                <c:pt idx="67">
                  <c:v>44091</c:v>
                </c:pt>
                <c:pt idx="68">
                  <c:v>44090</c:v>
                </c:pt>
                <c:pt idx="69">
                  <c:v>44089</c:v>
                </c:pt>
                <c:pt idx="70">
                  <c:v>44088</c:v>
                </c:pt>
                <c:pt idx="71">
                  <c:v>44087</c:v>
                </c:pt>
                <c:pt idx="72">
                  <c:v>44086</c:v>
                </c:pt>
                <c:pt idx="73">
                  <c:v>44085</c:v>
                </c:pt>
                <c:pt idx="74">
                  <c:v>44084</c:v>
                </c:pt>
                <c:pt idx="75">
                  <c:v>44083</c:v>
                </c:pt>
                <c:pt idx="76">
                  <c:v>44082</c:v>
                </c:pt>
                <c:pt idx="77">
                  <c:v>44081</c:v>
                </c:pt>
                <c:pt idx="78">
                  <c:v>44080</c:v>
                </c:pt>
                <c:pt idx="79">
                  <c:v>44079</c:v>
                </c:pt>
                <c:pt idx="80">
                  <c:v>44078</c:v>
                </c:pt>
                <c:pt idx="81">
                  <c:v>44077</c:v>
                </c:pt>
                <c:pt idx="82">
                  <c:v>44076</c:v>
                </c:pt>
                <c:pt idx="83">
                  <c:v>44075</c:v>
                </c:pt>
                <c:pt idx="84">
                  <c:v>44074</c:v>
                </c:pt>
                <c:pt idx="85">
                  <c:v>44073</c:v>
                </c:pt>
                <c:pt idx="86">
                  <c:v>44072</c:v>
                </c:pt>
                <c:pt idx="87">
                  <c:v>44071</c:v>
                </c:pt>
                <c:pt idx="88">
                  <c:v>44070</c:v>
                </c:pt>
                <c:pt idx="89">
                  <c:v>44069</c:v>
                </c:pt>
                <c:pt idx="90">
                  <c:v>44068</c:v>
                </c:pt>
                <c:pt idx="91">
                  <c:v>44067</c:v>
                </c:pt>
                <c:pt idx="92">
                  <c:v>44066</c:v>
                </c:pt>
                <c:pt idx="93">
                  <c:v>44065</c:v>
                </c:pt>
                <c:pt idx="94">
                  <c:v>44064</c:v>
                </c:pt>
                <c:pt idx="95">
                  <c:v>44063</c:v>
                </c:pt>
                <c:pt idx="96">
                  <c:v>44062</c:v>
                </c:pt>
                <c:pt idx="97">
                  <c:v>44061</c:v>
                </c:pt>
                <c:pt idx="98">
                  <c:v>44060</c:v>
                </c:pt>
                <c:pt idx="99">
                  <c:v>44059</c:v>
                </c:pt>
                <c:pt idx="100">
                  <c:v>44058</c:v>
                </c:pt>
                <c:pt idx="101">
                  <c:v>44057</c:v>
                </c:pt>
                <c:pt idx="102">
                  <c:v>44056</c:v>
                </c:pt>
                <c:pt idx="103">
                  <c:v>44055</c:v>
                </c:pt>
                <c:pt idx="104">
                  <c:v>44054</c:v>
                </c:pt>
                <c:pt idx="105">
                  <c:v>44053</c:v>
                </c:pt>
                <c:pt idx="106">
                  <c:v>44052</c:v>
                </c:pt>
                <c:pt idx="107">
                  <c:v>44051</c:v>
                </c:pt>
                <c:pt idx="108">
                  <c:v>44050</c:v>
                </c:pt>
                <c:pt idx="109">
                  <c:v>44049</c:v>
                </c:pt>
                <c:pt idx="110">
                  <c:v>44048</c:v>
                </c:pt>
                <c:pt idx="111">
                  <c:v>44047</c:v>
                </c:pt>
                <c:pt idx="112">
                  <c:v>44046</c:v>
                </c:pt>
                <c:pt idx="113">
                  <c:v>44045</c:v>
                </c:pt>
                <c:pt idx="114">
                  <c:v>44044</c:v>
                </c:pt>
                <c:pt idx="115">
                  <c:v>44043</c:v>
                </c:pt>
                <c:pt idx="116">
                  <c:v>44042</c:v>
                </c:pt>
                <c:pt idx="117">
                  <c:v>44041</c:v>
                </c:pt>
                <c:pt idx="118">
                  <c:v>44040</c:v>
                </c:pt>
                <c:pt idx="119">
                  <c:v>44039</c:v>
                </c:pt>
                <c:pt idx="120">
                  <c:v>44038</c:v>
                </c:pt>
                <c:pt idx="121">
                  <c:v>44037</c:v>
                </c:pt>
                <c:pt idx="122">
                  <c:v>44036</c:v>
                </c:pt>
                <c:pt idx="123">
                  <c:v>44035</c:v>
                </c:pt>
                <c:pt idx="124">
                  <c:v>44034</c:v>
                </c:pt>
                <c:pt idx="125">
                  <c:v>44033</c:v>
                </c:pt>
                <c:pt idx="126">
                  <c:v>44032</c:v>
                </c:pt>
                <c:pt idx="127">
                  <c:v>44031</c:v>
                </c:pt>
                <c:pt idx="128">
                  <c:v>44030</c:v>
                </c:pt>
                <c:pt idx="129">
                  <c:v>44029</c:v>
                </c:pt>
                <c:pt idx="130">
                  <c:v>44028</c:v>
                </c:pt>
                <c:pt idx="131">
                  <c:v>44027</c:v>
                </c:pt>
                <c:pt idx="132">
                  <c:v>44026</c:v>
                </c:pt>
                <c:pt idx="133">
                  <c:v>44025</c:v>
                </c:pt>
                <c:pt idx="134">
                  <c:v>44024</c:v>
                </c:pt>
                <c:pt idx="135">
                  <c:v>44023</c:v>
                </c:pt>
                <c:pt idx="136">
                  <c:v>44022</c:v>
                </c:pt>
                <c:pt idx="137">
                  <c:v>44021</c:v>
                </c:pt>
                <c:pt idx="138">
                  <c:v>44020</c:v>
                </c:pt>
                <c:pt idx="139">
                  <c:v>44019</c:v>
                </c:pt>
                <c:pt idx="140">
                  <c:v>44018</c:v>
                </c:pt>
                <c:pt idx="141">
                  <c:v>44017</c:v>
                </c:pt>
                <c:pt idx="142">
                  <c:v>44016</c:v>
                </c:pt>
                <c:pt idx="143">
                  <c:v>44015</c:v>
                </c:pt>
                <c:pt idx="144">
                  <c:v>44014</c:v>
                </c:pt>
                <c:pt idx="145">
                  <c:v>44013</c:v>
                </c:pt>
              </c:numCache>
            </c:numRef>
          </c:cat>
          <c:val>
            <c:numRef>
              <c:f>'COVID-19 AT ICU'!$E$2:$E$147</c:f>
              <c:numCache>
                <c:formatCode>General</c:formatCode>
                <c:ptCount val="146"/>
                <c:pt idx="20" formatCode="0">
                  <c:v>366</c:v>
                </c:pt>
                <c:pt idx="21" formatCode="0">
                  <c:v>336</c:v>
                </c:pt>
                <c:pt idx="22" formatCode="0">
                  <c:v>291</c:v>
                </c:pt>
                <c:pt idx="23" formatCode="0">
                  <c:v>265</c:v>
                </c:pt>
                <c:pt idx="24" formatCode="0">
                  <c:v>263</c:v>
                </c:pt>
                <c:pt idx="25" formatCode="0">
                  <c:v>248</c:v>
                </c:pt>
                <c:pt idx="26" formatCode="0">
                  <c:v>224</c:v>
                </c:pt>
                <c:pt idx="27" formatCode="0">
                  <c:v>203</c:v>
                </c:pt>
                <c:pt idx="28" formatCode="0">
                  <c:v>188</c:v>
                </c:pt>
                <c:pt idx="29" formatCode="0">
                  <c:v>174</c:v>
                </c:pt>
                <c:pt idx="30" formatCode="0">
                  <c:v>175</c:v>
                </c:pt>
                <c:pt idx="31" formatCode="0">
                  <c:v>158</c:v>
                </c:pt>
                <c:pt idx="32" formatCode="0">
                  <c:v>161</c:v>
                </c:pt>
                <c:pt idx="33" formatCode="0">
                  <c:v>147</c:v>
                </c:pt>
                <c:pt idx="34" formatCode="0">
                  <c:v>145</c:v>
                </c:pt>
                <c:pt idx="35" formatCode="0">
                  <c:v>145</c:v>
                </c:pt>
                <c:pt idx="36" formatCode="0">
                  <c:v>135</c:v>
                </c:pt>
                <c:pt idx="37" formatCode="0">
                  <c:v>130</c:v>
                </c:pt>
                <c:pt idx="38" formatCode="0">
                  <c:v>122</c:v>
                </c:pt>
                <c:pt idx="39" formatCode="0">
                  <c:v>119</c:v>
                </c:pt>
                <c:pt idx="40" formatCode="0">
                  <c:v>112</c:v>
                </c:pt>
                <c:pt idx="41" formatCode="0">
                  <c:v>107</c:v>
                </c:pt>
                <c:pt idx="42" formatCode="0">
                  <c:v>97</c:v>
                </c:pt>
                <c:pt idx="43" formatCode="0">
                  <c:v>96</c:v>
                </c:pt>
                <c:pt idx="44" formatCode="0">
                  <c:v>99</c:v>
                </c:pt>
                <c:pt idx="45" formatCode="0">
                  <c:v>103</c:v>
                </c:pt>
                <c:pt idx="46" formatCode="0">
                  <c:v>107</c:v>
                </c:pt>
                <c:pt idx="47" formatCode="0">
                  <c:v>100</c:v>
                </c:pt>
                <c:pt idx="48" formatCode="0">
                  <c:v>101</c:v>
                </c:pt>
                <c:pt idx="49" formatCode="0">
                  <c:v>101</c:v>
                </c:pt>
                <c:pt idx="50">
                  <c:v>103</c:v>
                </c:pt>
                <c:pt idx="51">
                  <c:v>97</c:v>
                </c:pt>
                <c:pt idx="52">
                  <c:v>100</c:v>
                </c:pt>
                <c:pt idx="53">
                  <c:v>98</c:v>
                </c:pt>
                <c:pt idx="54">
                  <c:v>90</c:v>
                </c:pt>
                <c:pt idx="55">
                  <c:v>90</c:v>
                </c:pt>
                <c:pt idx="56">
                  <c:v>88</c:v>
                </c:pt>
                <c:pt idx="57">
                  <c:v>84</c:v>
                </c:pt>
                <c:pt idx="58">
                  <c:v>80</c:v>
                </c:pt>
                <c:pt idx="59">
                  <c:v>78</c:v>
                </c:pt>
                <c:pt idx="60">
                  <c:v>78</c:v>
                </c:pt>
                <c:pt idx="61">
                  <c:v>77</c:v>
                </c:pt>
                <c:pt idx="62">
                  <c:v>75</c:v>
                </c:pt>
                <c:pt idx="63">
                  <c:v>67</c:v>
                </c:pt>
                <c:pt idx="64">
                  <c:v>68</c:v>
                </c:pt>
                <c:pt idx="65">
                  <c:v>84</c:v>
                </c:pt>
                <c:pt idx="66">
                  <c:v>62</c:v>
                </c:pt>
                <c:pt idx="67">
                  <c:v>55</c:v>
                </c:pt>
                <c:pt idx="68">
                  <c:v>54</c:v>
                </c:pt>
                <c:pt idx="69">
                  <c:v>49</c:v>
                </c:pt>
                <c:pt idx="70">
                  <c:v>47</c:v>
                </c:pt>
                <c:pt idx="71">
                  <c:v>44</c:v>
                </c:pt>
                <c:pt idx="72">
                  <c:v>42</c:v>
                </c:pt>
                <c:pt idx="73">
                  <c:v>41</c:v>
                </c:pt>
                <c:pt idx="74">
                  <c:v>39</c:v>
                </c:pt>
                <c:pt idx="75">
                  <c:v>36</c:v>
                </c:pt>
                <c:pt idx="76">
                  <c:v>28</c:v>
                </c:pt>
                <c:pt idx="77">
                  <c:v>29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31</c:v>
                </c:pt>
                <c:pt idx="85">
                  <c:v>30</c:v>
                </c:pt>
                <c:pt idx="86">
                  <c:v>30</c:v>
                </c:pt>
                <c:pt idx="87">
                  <c:v>27</c:v>
                </c:pt>
                <c:pt idx="88">
                  <c:v>24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19</c:v>
                </c:pt>
                <c:pt idx="98">
                  <c:v>23</c:v>
                </c:pt>
                <c:pt idx="99">
                  <c:v>19</c:v>
                </c:pt>
                <c:pt idx="100">
                  <c:v>21</c:v>
                </c:pt>
                <c:pt idx="101">
                  <c:v>19</c:v>
                </c:pt>
                <c:pt idx="102">
                  <c:v>22</c:v>
                </c:pt>
                <c:pt idx="103">
                  <c:v>25</c:v>
                </c:pt>
                <c:pt idx="104">
                  <c:v>25</c:v>
                </c:pt>
                <c:pt idx="105">
                  <c:v>24</c:v>
                </c:pt>
                <c:pt idx="106">
                  <c:v>22</c:v>
                </c:pt>
                <c:pt idx="107">
                  <c:v>24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23</c:v>
                </c:pt>
                <c:pt idx="112">
                  <c:v>21</c:v>
                </c:pt>
                <c:pt idx="113">
                  <c:v>20</c:v>
                </c:pt>
                <c:pt idx="114">
                  <c:v>19</c:v>
                </c:pt>
                <c:pt idx="115">
                  <c:v>16</c:v>
                </c:pt>
                <c:pt idx="116">
                  <c:v>18</c:v>
                </c:pt>
                <c:pt idx="117">
                  <c:v>20</c:v>
                </c:pt>
                <c:pt idx="118">
                  <c:v>15</c:v>
                </c:pt>
                <c:pt idx="119">
                  <c:v>16</c:v>
                </c:pt>
                <c:pt idx="120">
                  <c:v>15</c:v>
                </c:pt>
                <c:pt idx="121">
                  <c:v>16</c:v>
                </c:pt>
                <c:pt idx="122">
                  <c:v>17</c:v>
                </c:pt>
                <c:pt idx="123">
                  <c:v>15</c:v>
                </c:pt>
                <c:pt idx="124">
                  <c:v>18</c:v>
                </c:pt>
                <c:pt idx="125">
                  <c:v>18</c:v>
                </c:pt>
                <c:pt idx="126">
                  <c:v>16</c:v>
                </c:pt>
                <c:pt idx="127">
                  <c:v>14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9</c:v>
                </c:pt>
                <c:pt idx="137">
                  <c:v>12</c:v>
                </c:pt>
                <c:pt idx="138">
                  <c:v>11</c:v>
                </c:pt>
                <c:pt idx="139">
                  <c:v>10</c:v>
                </c:pt>
                <c:pt idx="140">
                  <c:v>11</c:v>
                </c:pt>
                <c:pt idx="141">
                  <c:v>10</c:v>
                </c:pt>
                <c:pt idx="142">
                  <c:v>8</c:v>
                </c:pt>
                <c:pt idx="143">
                  <c:v>7</c:v>
                </c:pt>
                <c:pt idx="144">
                  <c:v>7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5-7E4B-8E2C-53A68F8AC3F8}"/>
            </c:ext>
          </c:extLst>
        </c:ser>
        <c:ser>
          <c:idx val="1"/>
          <c:order val="1"/>
          <c:tx>
            <c:strRef>
              <c:f>'COVID-19 AT ICU'!$F$1</c:f>
              <c:strCache>
                <c:ptCount val="1"/>
                <c:pt idx="0">
                  <c:v>Modell Kein Lockdown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'COVID-19 AT ICU'!$A$2:$A$147</c:f>
              <c:numCache>
                <c:formatCode>m/d/yy</c:formatCode>
                <c:ptCount val="146"/>
                <c:pt idx="0">
                  <c:v>44158</c:v>
                </c:pt>
                <c:pt idx="1">
                  <c:v>44157</c:v>
                </c:pt>
                <c:pt idx="2">
                  <c:v>44156</c:v>
                </c:pt>
                <c:pt idx="3">
                  <c:v>44155</c:v>
                </c:pt>
                <c:pt idx="4">
                  <c:v>44154</c:v>
                </c:pt>
                <c:pt idx="5">
                  <c:v>44153</c:v>
                </c:pt>
                <c:pt idx="6">
                  <c:v>44152</c:v>
                </c:pt>
                <c:pt idx="7">
                  <c:v>44151</c:v>
                </c:pt>
                <c:pt idx="8">
                  <c:v>44150</c:v>
                </c:pt>
                <c:pt idx="9">
                  <c:v>44149</c:v>
                </c:pt>
                <c:pt idx="10">
                  <c:v>44148</c:v>
                </c:pt>
                <c:pt idx="11">
                  <c:v>44147</c:v>
                </c:pt>
                <c:pt idx="12">
                  <c:v>44146</c:v>
                </c:pt>
                <c:pt idx="13">
                  <c:v>44145</c:v>
                </c:pt>
                <c:pt idx="14">
                  <c:v>44144</c:v>
                </c:pt>
                <c:pt idx="15">
                  <c:v>44143</c:v>
                </c:pt>
                <c:pt idx="16">
                  <c:v>44142</c:v>
                </c:pt>
                <c:pt idx="17">
                  <c:v>44141</c:v>
                </c:pt>
                <c:pt idx="18">
                  <c:v>44140</c:v>
                </c:pt>
                <c:pt idx="19">
                  <c:v>44139</c:v>
                </c:pt>
                <c:pt idx="20">
                  <c:v>44138</c:v>
                </c:pt>
                <c:pt idx="21">
                  <c:v>44137</c:v>
                </c:pt>
                <c:pt idx="22">
                  <c:v>44136</c:v>
                </c:pt>
                <c:pt idx="23">
                  <c:v>44135</c:v>
                </c:pt>
                <c:pt idx="24">
                  <c:v>44134</c:v>
                </c:pt>
                <c:pt idx="25">
                  <c:v>44133</c:v>
                </c:pt>
                <c:pt idx="26">
                  <c:v>44132</c:v>
                </c:pt>
                <c:pt idx="27">
                  <c:v>44131</c:v>
                </c:pt>
                <c:pt idx="28">
                  <c:v>44130</c:v>
                </c:pt>
                <c:pt idx="29">
                  <c:v>44129</c:v>
                </c:pt>
                <c:pt idx="30">
                  <c:v>44128</c:v>
                </c:pt>
                <c:pt idx="31">
                  <c:v>44127</c:v>
                </c:pt>
                <c:pt idx="32">
                  <c:v>44126</c:v>
                </c:pt>
                <c:pt idx="33">
                  <c:v>44125</c:v>
                </c:pt>
                <c:pt idx="34">
                  <c:v>44124</c:v>
                </c:pt>
                <c:pt idx="35">
                  <c:v>44123</c:v>
                </c:pt>
                <c:pt idx="36">
                  <c:v>44122</c:v>
                </c:pt>
                <c:pt idx="37">
                  <c:v>44121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44115</c:v>
                </c:pt>
                <c:pt idx="44">
                  <c:v>44114</c:v>
                </c:pt>
                <c:pt idx="45">
                  <c:v>44113</c:v>
                </c:pt>
                <c:pt idx="46">
                  <c:v>44112</c:v>
                </c:pt>
                <c:pt idx="47">
                  <c:v>44111</c:v>
                </c:pt>
                <c:pt idx="48">
                  <c:v>44110</c:v>
                </c:pt>
                <c:pt idx="49">
                  <c:v>44109</c:v>
                </c:pt>
                <c:pt idx="50">
                  <c:v>44108</c:v>
                </c:pt>
                <c:pt idx="51">
                  <c:v>44107</c:v>
                </c:pt>
                <c:pt idx="52">
                  <c:v>44106</c:v>
                </c:pt>
                <c:pt idx="53">
                  <c:v>44105</c:v>
                </c:pt>
                <c:pt idx="54">
                  <c:v>44104</c:v>
                </c:pt>
                <c:pt idx="55">
                  <c:v>44103</c:v>
                </c:pt>
                <c:pt idx="56">
                  <c:v>44102</c:v>
                </c:pt>
                <c:pt idx="57">
                  <c:v>44101</c:v>
                </c:pt>
                <c:pt idx="58">
                  <c:v>44100</c:v>
                </c:pt>
                <c:pt idx="59">
                  <c:v>44099</c:v>
                </c:pt>
                <c:pt idx="60">
                  <c:v>44098</c:v>
                </c:pt>
                <c:pt idx="61">
                  <c:v>44097</c:v>
                </c:pt>
                <c:pt idx="62">
                  <c:v>44096</c:v>
                </c:pt>
                <c:pt idx="63">
                  <c:v>44095</c:v>
                </c:pt>
                <c:pt idx="64">
                  <c:v>44094</c:v>
                </c:pt>
                <c:pt idx="65">
                  <c:v>44093</c:v>
                </c:pt>
                <c:pt idx="66">
                  <c:v>44092</c:v>
                </c:pt>
                <c:pt idx="67">
                  <c:v>44091</c:v>
                </c:pt>
                <c:pt idx="68">
                  <c:v>44090</c:v>
                </c:pt>
                <c:pt idx="69">
                  <c:v>44089</c:v>
                </c:pt>
                <c:pt idx="70">
                  <c:v>44088</c:v>
                </c:pt>
                <c:pt idx="71">
                  <c:v>44087</c:v>
                </c:pt>
                <c:pt idx="72">
                  <c:v>44086</c:v>
                </c:pt>
                <c:pt idx="73">
                  <c:v>44085</c:v>
                </c:pt>
                <c:pt idx="74">
                  <c:v>44084</c:v>
                </c:pt>
                <c:pt idx="75">
                  <c:v>44083</c:v>
                </c:pt>
                <c:pt idx="76">
                  <c:v>44082</c:v>
                </c:pt>
                <c:pt idx="77">
                  <c:v>44081</c:v>
                </c:pt>
                <c:pt idx="78">
                  <c:v>44080</c:v>
                </c:pt>
                <c:pt idx="79">
                  <c:v>44079</c:v>
                </c:pt>
                <c:pt idx="80">
                  <c:v>44078</c:v>
                </c:pt>
                <c:pt idx="81">
                  <c:v>44077</c:v>
                </c:pt>
                <c:pt idx="82">
                  <c:v>44076</c:v>
                </c:pt>
                <c:pt idx="83">
                  <c:v>44075</c:v>
                </c:pt>
                <c:pt idx="84">
                  <c:v>44074</c:v>
                </c:pt>
                <c:pt idx="85">
                  <c:v>44073</c:v>
                </c:pt>
                <c:pt idx="86">
                  <c:v>44072</c:v>
                </c:pt>
                <c:pt idx="87">
                  <c:v>44071</c:v>
                </c:pt>
                <c:pt idx="88">
                  <c:v>44070</c:v>
                </c:pt>
                <c:pt idx="89">
                  <c:v>44069</c:v>
                </c:pt>
                <c:pt idx="90">
                  <c:v>44068</c:v>
                </c:pt>
                <c:pt idx="91">
                  <c:v>44067</c:v>
                </c:pt>
                <c:pt idx="92">
                  <c:v>44066</c:v>
                </c:pt>
                <c:pt idx="93">
                  <c:v>44065</c:v>
                </c:pt>
                <c:pt idx="94">
                  <c:v>44064</c:v>
                </c:pt>
                <c:pt idx="95">
                  <c:v>44063</c:v>
                </c:pt>
                <c:pt idx="96">
                  <c:v>44062</c:v>
                </c:pt>
                <c:pt idx="97">
                  <c:v>44061</c:v>
                </c:pt>
                <c:pt idx="98">
                  <c:v>44060</c:v>
                </c:pt>
                <c:pt idx="99">
                  <c:v>44059</c:v>
                </c:pt>
                <c:pt idx="100">
                  <c:v>44058</c:v>
                </c:pt>
                <c:pt idx="101">
                  <c:v>44057</c:v>
                </c:pt>
                <c:pt idx="102">
                  <c:v>44056</c:v>
                </c:pt>
                <c:pt idx="103">
                  <c:v>44055</c:v>
                </c:pt>
                <c:pt idx="104">
                  <c:v>44054</c:v>
                </c:pt>
                <c:pt idx="105">
                  <c:v>44053</c:v>
                </c:pt>
                <c:pt idx="106">
                  <c:v>44052</c:v>
                </c:pt>
                <c:pt idx="107">
                  <c:v>44051</c:v>
                </c:pt>
                <c:pt idx="108">
                  <c:v>44050</c:v>
                </c:pt>
                <c:pt idx="109">
                  <c:v>44049</c:v>
                </c:pt>
                <c:pt idx="110">
                  <c:v>44048</c:v>
                </c:pt>
                <c:pt idx="111">
                  <c:v>44047</c:v>
                </c:pt>
                <c:pt idx="112">
                  <c:v>44046</c:v>
                </c:pt>
                <c:pt idx="113">
                  <c:v>44045</c:v>
                </c:pt>
                <c:pt idx="114">
                  <c:v>44044</c:v>
                </c:pt>
                <c:pt idx="115">
                  <c:v>44043</c:v>
                </c:pt>
                <c:pt idx="116">
                  <c:v>44042</c:v>
                </c:pt>
                <c:pt idx="117">
                  <c:v>44041</c:v>
                </c:pt>
                <c:pt idx="118">
                  <c:v>44040</c:v>
                </c:pt>
                <c:pt idx="119">
                  <c:v>44039</c:v>
                </c:pt>
                <c:pt idx="120">
                  <c:v>44038</c:v>
                </c:pt>
                <c:pt idx="121">
                  <c:v>44037</c:v>
                </c:pt>
                <c:pt idx="122">
                  <c:v>44036</c:v>
                </c:pt>
                <c:pt idx="123">
                  <c:v>44035</c:v>
                </c:pt>
                <c:pt idx="124">
                  <c:v>44034</c:v>
                </c:pt>
                <c:pt idx="125">
                  <c:v>44033</c:v>
                </c:pt>
                <c:pt idx="126">
                  <c:v>44032</c:v>
                </c:pt>
                <c:pt idx="127">
                  <c:v>44031</c:v>
                </c:pt>
                <c:pt idx="128">
                  <c:v>44030</c:v>
                </c:pt>
                <c:pt idx="129">
                  <c:v>44029</c:v>
                </c:pt>
                <c:pt idx="130">
                  <c:v>44028</c:v>
                </c:pt>
                <c:pt idx="131">
                  <c:v>44027</c:v>
                </c:pt>
                <c:pt idx="132">
                  <c:v>44026</c:v>
                </c:pt>
                <c:pt idx="133">
                  <c:v>44025</c:v>
                </c:pt>
                <c:pt idx="134">
                  <c:v>44024</c:v>
                </c:pt>
                <c:pt idx="135">
                  <c:v>44023</c:v>
                </c:pt>
                <c:pt idx="136">
                  <c:v>44022</c:v>
                </c:pt>
                <c:pt idx="137">
                  <c:v>44021</c:v>
                </c:pt>
                <c:pt idx="138">
                  <c:v>44020</c:v>
                </c:pt>
                <c:pt idx="139">
                  <c:v>44019</c:v>
                </c:pt>
                <c:pt idx="140">
                  <c:v>44018</c:v>
                </c:pt>
                <c:pt idx="141">
                  <c:v>44017</c:v>
                </c:pt>
                <c:pt idx="142">
                  <c:v>44016</c:v>
                </c:pt>
                <c:pt idx="143">
                  <c:v>44015</c:v>
                </c:pt>
                <c:pt idx="144">
                  <c:v>44014</c:v>
                </c:pt>
                <c:pt idx="145">
                  <c:v>44013</c:v>
                </c:pt>
              </c:numCache>
            </c:numRef>
          </c:cat>
          <c:val>
            <c:numRef>
              <c:f>'COVID-19 AT ICU'!$F$2:$F$147</c:f>
              <c:numCache>
                <c:formatCode>0</c:formatCode>
                <c:ptCount val="146"/>
                <c:pt idx="0">
                  <c:v>2058.3713005221307</c:v>
                </c:pt>
                <c:pt idx="1">
                  <c:v>1871.2466368383007</c:v>
                </c:pt>
                <c:pt idx="2">
                  <c:v>1691.6642153075456</c:v>
                </c:pt>
                <c:pt idx="3">
                  <c:v>1533.8347411886778</c:v>
                </c:pt>
                <c:pt idx="4">
                  <c:v>1388.2497647169798</c:v>
                </c:pt>
                <c:pt idx="5">
                  <c:v>1266.1643315608906</c:v>
                </c:pt>
                <c:pt idx="6">
                  <c:v>1160.8712105099005</c:v>
                </c:pt>
                <c:pt idx="7">
                  <c:v>1062.5665550090002</c:v>
                </c:pt>
                <c:pt idx="8">
                  <c:v>971.67686819000028</c:v>
                </c:pt>
                <c:pt idx="9">
                  <c:v>880.15715290000026</c:v>
                </c:pt>
                <c:pt idx="10">
                  <c:v>797.55013900000017</c:v>
                </c:pt>
                <c:pt idx="11">
                  <c:v>727.27649000000008</c:v>
                </c:pt>
                <c:pt idx="12">
                  <c:v>668.99590000000001</c:v>
                </c:pt>
                <c:pt idx="13">
                  <c:v>621.61900000000003</c:v>
                </c:pt>
                <c:pt idx="14">
                  <c:v>573.74</c:v>
                </c:pt>
                <c:pt idx="15">
                  <c:v>530.4</c:v>
                </c:pt>
                <c:pt idx="16">
                  <c:v>497.09000000000003</c:v>
                </c:pt>
                <c:pt idx="17">
                  <c:v>457.93</c:v>
                </c:pt>
                <c:pt idx="18">
                  <c:v>424.8</c:v>
                </c:pt>
                <c:pt idx="19">
                  <c:v>389.88</c:v>
                </c:pt>
                <c:pt idx="20">
                  <c:v>354.36</c:v>
                </c:pt>
                <c:pt idx="21">
                  <c:v>323.24</c:v>
                </c:pt>
                <c:pt idx="22">
                  <c:v>299.84000000000003</c:v>
                </c:pt>
                <c:pt idx="23">
                  <c:v>284.57</c:v>
                </c:pt>
                <c:pt idx="24">
                  <c:v>262.2</c:v>
                </c:pt>
                <c:pt idx="25">
                  <c:v>242.39000000000001</c:v>
                </c:pt>
                <c:pt idx="26">
                  <c:v>221.49</c:v>
                </c:pt>
                <c:pt idx="27">
                  <c:v>198.57</c:v>
                </c:pt>
                <c:pt idx="28">
                  <c:v>174.96</c:v>
                </c:pt>
                <c:pt idx="29">
                  <c:v>162.76</c:v>
                </c:pt>
                <c:pt idx="30">
                  <c:v>154.79</c:v>
                </c:pt>
                <c:pt idx="31">
                  <c:v>148.79</c:v>
                </c:pt>
                <c:pt idx="32">
                  <c:v>142.82</c:v>
                </c:pt>
                <c:pt idx="33">
                  <c:v>136.58000000000001</c:v>
                </c:pt>
                <c:pt idx="34">
                  <c:v>127.60000000000001</c:v>
                </c:pt>
                <c:pt idx="35">
                  <c:v>121.73</c:v>
                </c:pt>
                <c:pt idx="36">
                  <c:v>113.13</c:v>
                </c:pt>
                <c:pt idx="37">
                  <c:v>108.66</c:v>
                </c:pt>
                <c:pt idx="38">
                  <c:v>111.24000000000001</c:v>
                </c:pt>
                <c:pt idx="39">
                  <c:v>109.62</c:v>
                </c:pt>
                <c:pt idx="40">
                  <c:v>107.24000000000001</c:v>
                </c:pt>
                <c:pt idx="41">
                  <c:v>103.34</c:v>
                </c:pt>
                <c:pt idx="42">
                  <c:v>109.87</c:v>
                </c:pt>
                <c:pt idx="43">
                  <c:v>104.94</c:v>
                </c:pt>
                <c:pt idx="44">
                  <c:v>101.37</c:v>
                </c:pt>
                <c:pt idx="45">
                  <c:v>99.38</c:v>
                </c:pt>
                <c:pt idx="46">
                  <c:v>99.740000000000009</c:v>
                </c:pt>
                <c:pt idx="47">
                  <c:v>98.89</c:v>
                </c:pt>
                <c:pt idx="48">
                  <c:v>98.5</c:v>
                </c:pt>
                <c:pt idx="49">
                  <c:v>99.67</c:v>
                </c:pt>
                <c:pt idx="50">
                  <c:v>99.68</c:v>
                </c:pt>
                <c:pt idx="51">
                  <c:v>100.10000000000001</c:v>
                </c:pt>
                <c:pt idx="52">
                  <c:v>99.19</c:v>
                </c:pt>
                <c:pt idx="53">
                  <c:v>97.02</c:v>
                </c:pt>
                <c:pt idx="54">
                  <c:v>98.97</c:v>
                </c:pt>
                <c:pt idx="55">
                  <c:v>97.92</c:v>
                </c:pt>
                <c:pt idx="56">
                  <c:v>96.58</c:v>
                </c:pt>
                <c:pt idx="57">
                  <c:v>95.100000000000009</c:v>
                </c:pt>
                <c:pt idx="58">
                  <c:v>94.31</c:v>
                </c:pt>
                <c:pt idx="59">
                  <c:v>91.9</c:v>
                </c:pt>
                <c:pt idx="60">
                  <c:v>87.15</c:v>
                </c:pt>
                <c:pt idx="61">
                  <c:v>81.56</c:v>
                </c:pt>
                <c:pt idx="62">
                  <c:v>77.05</c:v>
                </c:pt>
                <c:pt idx="63">
                  <c:v>72.010000000000005</c:v>
                </c:pt>
                <c:pt idx="64">
                  <c:v>68.14</c:v>
                </c:pt>
                <c:pt idx="65">
                  <c:v>62.370000000000005</c:v>
                </c:pt>
                <c:pt idx="66">
                  <c:v>60.800000000000004</c:v>
                </c:pt>
                <c:pt idx="67">
                  <c:v>58.43</c:v>
                </c:pt>
                <c:pt idx="68">
                  <c:v>52.88</c:v>
                </c:pt>
                <c:pt idx="69">
                  <c:v>49.65</c:v>
                </c:pt>
                <c:pt idx="70">
                  <c:v>45.36</c:v>
                </c:pt>
                <c:pt idx="71">
                  <c:v>42.84</c:v>
                </c:pt>
                <c:pt idx="72">
                  <c:v>39.71</c:v>
                </c:pt>
                <c:pt idx="73">
                  <c:v>39.54</c:v>
                </c:pt>
                <c:pt idx="74">
                  <c:v>39.9</c:v>
                </c:pt>
                <c:pt idx="75">
                  <c:v>38.86</c:v>
                </c:pt>
                <c:pt idx="76">
                  <c:v>38.85</c:v>
                </c:pt>
                <c:pt idx="77">
                  <c:v>38.21</c:v>
                </c:pt>
                <c:pt idx="78">
                  <c:v>36.96</c:v>
                </c:pt>
                <c:pt idx="79">
                  <c:v>37.550000000000004</c:v>
                </c:pt>
                <c:pt idx="80">
                  <c:v>36.410000000000004</c:v>
                </c:pt>
                <c:pt idx="81">
                  <c:v>36.65</c:v>
                </c:pt>
                <c:pt idx="82">
                  <c:v>36.14</c:v>
                </c:pt>
                <c:pt idx="83">
                  <c:v>35.9</c:v>
                </c:pt>
                <c:pt idx="84">
                  <c:v>34.67</c:v>
                </c:pt>
                <c:pt idx="85">
                  <c:v>33.99</c:v>
                </c:pt>
                <c:pt idx="86">
                  <c:v>32.92</c:v>
                </c:pt>
                <c:pt idx="87">
                  <c:v>31.240000000000002</c:v>
                </c:pt>
                <c:pt idx="88">
                  <c:v>30.11</c:v>
                </c:pt>
                <c:pt idx="89">
                  <c:v>28.44</c:v>
                </c:pt>
                <c:pt idx="90">
                  <c:v>26.68</c:v>
                </c:pt>
                <c:pt idx="91">
                  <c:v>24.580000000000002</c:v>
                </c:pt>
                <c:pt idx="92">
                  <c:v>23</c:v>
                </c:pt>
                <c:pt idx="93">
                  <c:v>21.57</c:v>
                </c:pt>
                <c:pt idx="94">
                  <c:v>20.57</c:v>
                </c:pt>
                <c:pt idx="95">
                  <c:v>19.330000000000002</c:v>
                </c:pt>
                <c:pt idx="96">
                  <c:v>16.97</c:v>
                </c:pt>
                <c:pt idx="97">
                  <c:v>16.580000000000002</c:v>
                </c:pt>
                <c:pt idx="98">
                  <c:v>15.85</c:v>
                </c:pt>
                <c:pt idx="99">
                  <c:v>15.64</c:v>
                </c:pt>
                <c:pt idx="100">
                  <c:v>15.36</c:v>
                </c:pt>
                <c:pt idx="101">
                  <c:v>15.63</c:v>
                </c:pt>
                <c:pt idx="102">
                  <c:v>15.76</c:v>
                </c:pt>
                <c:pt idx="103">
                  <c:v>16.059999999999999</c:v>
                </c:pt>
                <c:pt idx="104">
                  <c:v>16.03</c:v>
                </c:pt>
                <c:pt idx="105">
                  <c:v>16.25</c:v>
                </c:pt>
                <c:pt idx="106">
                  <c:v>16.75</c:v>
                </c:pt>
                <c:pt idx="107">
                  <c:v>16.690000000000001</c:v>
                </c:pt>
                <c:pt idx="108">
                  <c:v>16.88</c:v>
                </c:pt>
                <c:pt idx="109">
                  <c:v>16.87</c:v>
                </c:pt>
                <c:pt idx="110">
                  <c:v>17.190000000000001</c:v>
                </c:pt>
                <c:pt idx="111">
                  <c:v>17.14</c:v>
                </c:pt>
                <c:pt idx="112">
                  <c:v>17.25</c:v>
                </c:pt>
                <c:pt idx="113">
                  <c:v>17.559999999999999</c:v>
                </c:pt>
                <c:pt idx="114">
                  <c:v>16.61</c:v>
                </c:pt>
                <c:pt idx="115">
                  <c:v>16.190000000000001</c:v>
                </c:pt>
                <c:pt idx="116">
                  <c:v>16.07</c:v>
                </c:pt>
                <c:pt idx="117">
                  <c:v>15.47</c:v>
                </c:pt>
                <c:pt idx="118">
                  <c:v>15.21</c:v>
                </c:pt>
                <c:pt idx="119">
                  <c:v>14.5</c:v>
                </c:pt>
                <c:pt idx="120">
                  <c:v>14.14</c:v>
                </c:pt>
                <c:pt idx="121">
                  <c:v>13.72</c:v>
                </c:pt>
                <c:pt idx="122">
                  <c:v>13.56</c:v>
                </c:pt>
                <c:pt idx="123">
                  <c:v>14.11</c:v>
                </c:pt>
                <c:pt idx="124">
                  <c:v>13.93</c:v>
                </c:pt>
                <c:pt idx="125">
                  <c:v>13.18</c:v>
                </c:pt>
                <c:pt idx="126">
                  <c:v>12.82</c:v>
                </c:pt>
                <c:pt idx="127">
                  <c:v>12.11</c:v>
                </c:pt>
                <c:pt idx="128">
                  <c:v>12.24</c:v>
                </c:pt>
                <c:pt idx="129">
                  <c:v>12.33</c:v>
                </c:pt>
                <c:pt idx="130">
                  <c:v>11.96</c:v>
                </c:pt>
                <c:pt idx="131">
                  <c:v>11.8</c:v>
                </c:pt>
                <c:pt idx="132">
                  <c:v>11.31</c:v>
                </c:pt>
                <c:pt idx="133">
                  <c:v>10.67</c:v>
                </c:pt>
                <c:pt idx="134">
                  <c:v>10.130000000000001</c:v>
                </c:pt>
                <c:pt idx="135">
                  <c:v>9.85</c:v>
                </c:pt>
                <c:pt idx="136">
                  <c:v>9.49</c:v>
                </c:pt>
                <c:pt idx="137">
                  <c:v>8.4600000000000009</c:v>
                </c:pt>
                <c:pt idx="138">
                  <c:v>7.84</c:v>
                </c:pt>
                <c:pt idx="139">
                  <c:v>7.29</c:v>
                </c:pt>
                <c:pt idx="140">
                  <c:v>6.72</c:v>
                </c:pt>
                <c:pt idx="141">
                  <c:v>5.67</c:v>
                </c:pt>
                <c:pt idx="142">
                  <c:v>5.86</c:v>
                </c:pt>
                <c:pt idx="143">
                  <c:v>5.48</c:v>
                </c:pt>
                <c:pt idx="144">
                  <c:v>5.04</c:v>
                </c:pt>
                <c:pt idx="145">
                  <c:v>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5-7E4B-8E2C-53A68F8AC3F8}"/>
            </c:ext>
          </c:extLst>
        </c:ser>
        <c:ser>
          <c:idx val="2"/>
          <c:order val="2"/>
          <c:tx>
            <c:strRef>
              <c:f>'COVID-19 AT ICU'!$G$1</c:f>
              <c:strCache>
                <c:ptCount val="1"/>
                <c:pt idx="0">
                  <c:v>Modell Lockdown Soft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'COVID-19 AT ICU'!$A$2:$A$147</c:f>
              <c:numCache>
                <c:formatCode>m/d/yy</c:formatCode>
                <c:ptCount val="146"/>
                <c:pt idx="0">
                  <c:v>44158</c:v>
                </c:pt>
                <c:pt idx="1">
                  <c:v>44157</c:v>
                </c:pt>
                <c:pt idx="2">
                  <c:v>44156</c:v>
                </c:pt>
                <c:pt idx="3">
                  <c:v>44155</c:v>
                </c:pt>
                <c:pt idx="4">
                  <c:v>44154</c:v>
                </c:pt>
                <c:pt idx="5">
                  <c:v>44153</c:v>
                </c:pt>
                <c:pt idx="6">
                  <c:v>44152</c:v>
                </c:pt>
                <c:pt idx="7">
                  <c:v>44151</c:v>
                </c:pt>
                <c:pt idx="8">
                  <c:v>44150</c:v>
                </c:pt>
                <c:pt idx="9">
                  <c:v>44149</c:v>
                </c:pt>
                <c:pt idx="10">
                  <c:v>44148</c:v>
                </c:pt>
                <c:pt idx="11">
                  <c:v>44147</c:v>
                </c:pt>
                <c:pt idx="12">
                  <c:v>44146</c:v>
                </c:pt>
                <c:pt idx="13">
                  <c:v>44145</c:v>
                </c:pt>
                <c:pt idx="14">
                  <c:v>44144</c:v>
                </c:pt>
                <c:pt idx="15">
                  <c:v>44143</c:v>
                </c:pt>
                <c:pt idx="16">
                  <c:v>44142</c:v>
                </c:pt>
                <c:pt idx="17">
                  <c:v>44141</c:v>
                </c:pt>
                <c:pt idx="18">
                  <c:v>44140</c:v>
                </c:pt>
                <c:pt idx="19">
                  <c:v>44139</c:v>
                </c:pt>
                <c:pt idx="20">
                  <c:v>44138</c:v>
                </c:pt>
                <c:pt idx="21">
                  <c:v>44137</c:v>
                </c:pt>
                <c:pt idx="22">
                  <c:v>44136</c:v>
                </c:pt>
                <c:pt idx="23">
                  <c:v>44135</c:v>
                </c:pt>
                <c:pt idx="24">
                  <c:v>44134</c:v>
                </c:pt>
                <c:pt idx="25">
                  <c:v>44133</c:v>
                </c:pt>
                <c:pt idx="26">
                  <c:v>44132</c:v>
                </c:pt>
                <c:pt idx="27">
                  <c:v>44131</c:v>
                </c:pt>
                <c:pt idx="28">
                  <c:v>44130</c:v>
                </c:pt>
                <c:pt idx="29">
                  <c:v>44129</c:v>
                </c:pt>
                <c:pt idx="30">
                  <c:v>44128</c:v>
                </c:pt>
                <c:pt idx="31">
                  <c:v>44127</c:v>
                </c:pt>
                <c:pt idx="32">
                  <c:v>44126</c:v>
                </c:pt>
                <c:pt idx="33">
                  <c:v>44125</c:v>
                </c:pt>
                <c:pt idx="34">
                  <c:v>44124</c:v>
                </c:pt>
                <c:pt idx="35">
                  <c:v>44123</c:v>
                </c:pt>
                <c:pt idx="36">
                  <c:v>44122</c:v>
                </c:pt>
                <c:pt idx="37">
                  <c:v>44121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44115</c:v>
                </c:pt>
                <c:pt idx="44">
                  <c:v>44114</c:v>
                </c:pt>
                <c:pt idx="45">
                  <c:v>44113</c:v>
                </c:pt>
                <c:pt idx="46">
                  <c:v>44112</c:v>
                </c:pt>
                <c:pt idx="47">
                  <c:v>44111</c:v>
                </c:pt>
                <c:pt idx="48">
                  <c:v>44110</c:v>
                </c:pt>
                <c:pt idx="49">
                  <c:v>44109</c:v>
                </c:pt>
                <c:pt idx="50">
                  <c:v>44108</c:v>
                </c:pt>
                <c:pt idx="51">
                  <c:v>44107</c:v>
                </c:pt>
                <c:pt idx="52">
                  <c:v>44106</c:v>
                </c:pt>
                <c:pt idx="53">
                  <c:v>44105</c:v>
                </c:pt>
                <c:pt idx="54">
                  <c:v>44104</c:v>
                </c:pt>
                <c:pt idx="55">
                  <c:v>44103</c:v>
                </c:pt>
                <c:pt idx="56">
                  <c:v>44102</c:v>
                </c:pt>
                <c:pt idx="57">
                  <c:v>44101</c:v>
                </c:pt>
                <c:pt idx="58">
                  <c:v>44100</c:v>
                </c:pt>
                <c:pt idx="59">
                  <c:v>44099</c:v>
                </c:pt>
                <c:pt idx="60">
                  <c:v>44098</c:v>
                </c:pt>
                <c:pt idx="61">
                  <c:v>44097</c:v>
                </c:pt>
                <c:pt idx="62">
                  <c:v>44096</c:v>
                </c:pt>
                <c:pt idx="63">
                  <c:v>44095</c:v>
                </c:pt>
                <c:pt idx="64">
                  <c:v>44094</c:v>
                </c:pt>
                <c:pt idx="65">
                  <c:v>44093</c:v>
                </c:pt>
                <c:pt idx="66">
                  <c:v>44092</c:v>
                </c:pt>
                <c:pt idx="67">
                  <c:v>44091</c:v>
                </c:pt>
                <c:pt idx="68">
                  <c:v>44090</c:v>
                </c:pt>
                <c:pt idx="69">
                  <c:v>44089</c:v>
                </c:pt>
                <c:pt idx="70">
                  <c:v>44088</c:v>
                </c:pt>
                <c:pt idx="71">
                  <c:v>44087</c:v>
                </c:pt>
                <c:pt idx="72">
                  <c:v>44086</c:v>
                </c:pt>
                <c:pt idx="73">
                  <c:v>44085</c:v>
                </c:pt>
                <c:pt idx="74">
                  <c:v>44084</c:v>
                </c:pt>
                <c:pt idx="75">
                  <c:v>44083</c:v>
                </c:pt>
                <c:pt idx="76">
                  <c:v>44082</c:v>
                </c:pt>
                <c:pt idx="77">
                  <c:v>44081</c:v>
                </c:pt>
                <c:pt idx="78">
                  <c:v>44080</c:v>
                </c:pt>
                <c:pt idx="79">
                  <c:v>44079</c:v>
                </c:pt>
                <c:pt idx="80">
                  <c:v>44078</c:v>
                </c:pt>
                <c:pt idx="81">
                  <c:v>44077</c:v>
                </c:pt>
                <c:pt idx="82">
                  <c:v>44076</c:v>
                </c:pt>
                <c:pt idx="83">
                  <c:v>44075</c:v>
                </c:pt>
                <c:pt idx="84">
                  <c:v>44074</c:v>
                </c:pt>
                <c:pt idx="85">
                  <c:v>44073</c:v>
                </c:pt>
                <c:pt idx="86">
                  <c:v>44072</c:v>
                </c:pt>
                <c:pt idx="87">
                  <c:v>44071</c:v>
                </c:pt>
                <c:pt idx="88">
                  <c:v>44070</c:v>
                </c:pt>
                <c:pt idx="89">
                  <c:v>44069</c:v>
                </c:pt>
                <c:pt idx="90">
                  <c:v>44068</c:v>
                </c:pt>
                <c:pt idx="91">
                  <c:v>44067</c:v>
                </c:pt>
                <c:pt idx="92">
                  <c:v>44066</c:v>
                </c:pt>
                <c:pt idx="93">
                  <c:v>44065</c:v>
                </c:pt>
                <c:pt idx="94">
                  <c:v>44064</c:v>
                </c:pt>
                <c:pt idx="95">
                  <c:v>44063</c:v>
                </c:pt>
                <c:pt idx="96">
                  <c:v>44062</c:v>
                </c:pt>
                <c:pt idx="97">
                  <c:v>44061</c:v>
                </c:pt>
                <c:pt idx="98">
                  <c:v>44060</c:v>
                </c:pt>
                <c:pt idx="99">
                  <c:v>44059</c:v>
                </c:pt>
                <c:pt idx="100">
                  <c:v>44058</c:v>
                </c:pt>
                <c:pt idx="101">
                  <c:v>44057</c:v>
                </c:pt>
                <c:pt idx="102">
                  <c:v>44056</c:v>
                </c:pt>
                <c:pt idx="103">
                  <c:v>44055</c:v>
                </c:pt>
                <c:pt idx="104">
                  <c:v>44054</c:v>
                </c:pt>
                <c:pt idx="105">
                  <c:v>44053</c:v>
                </c:pt>
                <c:pt idx="106">
                  <c:v>44052</c:v>
                </c:pt>
                <c:pt idx="107">
                  <c:v>44051</c:v>
                </c:pt>
                <c:pt idx="108">
                  <c:v>44050</c:v>
                </c:pt>
                <c:pt idx="109">
                  <c:v>44049</c:v>
                </c:pt>
                <c:pt idx="110">
                  <c:v>44048</c:v>
                </c:pt>
                <c:pt idx="111">
                  <c:v>44047</c:v>
                </c:pt>
                <c:pt idx="112">
                  <c:v>44046</c:v>
                </c:pt>
                <c:pt idx="113">
                  <c:v>44045</c:v>
                </c:pt>
                <c:pt idx="114">
                  <c:v>44044</c:v>
                </c:pt>
                <c:pt idx="115">
                  <c:v>44043</c:v>
                </c:pt>
                <c:pt idx="116">
                  <c:v>44042</c:v>
                </c:pt>
                <c:pt idx="117">
                  <c:v>44041</c:v>
                </c:pt>
                <c:pt idx="118">
                  <c:v>44040</c:v>
                </c:pt>
                <c:pt idx="119">
                  <c:v>44039</c:v>
                </c:pt>
                <c:pt idx="120">
                  <c:v>44038</c:v>
                </c:pt>
                <c:pt idx="121">
                  <c:v>44037</c:v>
                </c:pt>
                <c:pt idx="122">
                  <c:v>44036</c:v>
                </c:pt>
                <c:pt idx="123">
                  <c:v>44035</c:v>
                </c:pt>
                <c:pt idx="124">
                  <c:v>44034</c:v>
                </c:pt>
                <c:pt idx="125">
                  <c:v>44033</c:v>
                </c:pt>
                <c:pt idx="126">
                  <c:v>44032</c:v>
                </c:pt>
                <c:pt idx="127">
                  <c:v>44031</c:v>
                </c:pt>
                <c:pt idx="128">
                  <c:v>44030</c:v>
                </c:pt>
                <c:pt idx="129">
                  <c:v>44029</c:v>
                </c:pt>
                <c:pt idx="130">
                  <c:v>44028</c:v>
                </c:pt>
                <c:pt idx="131">
                  <c:v>44027</c:v>
                </c:pt>
                <c:pt idx="132">
                  <c:v>44026</c:v>
                </c:pt>
                <c:pt idx="133">
                  <c:v>44025</c:v>
                </c:pt>
                <c:pt idx="134">
                  <c:v>44024</c:v>
                </c:pt>
                <c:pt idx="135">
                  <c:v>44023</c:v>
                </c:pt>
                <c:pt idx="136">
                  <c:v>44022</c:v>
                </c:pt>
                <c:pt idx="137">
                  <c:v>44021</c:v>
                </c:pt>
                <c:pt idx="138">
                  <c:v>44020</c:v>
                </c:pt>
                <c:pt idx="139">
                  <c:v>44019</c:v>
                </c:pt>
                <c:pt idx="140">
                  <c:v>44018</c:v>
                </c:pt>
                <c:pt idx="141">
                  <c:v>44017</c:v>
                </c:pt>
                <c:pt idx="142">
                  <c:v>44016</c:v>
                </c:pt>
                <c:pt idx="143">
                  <c:v>44015</c:v>
                </c:pt>
                <c:pt idx="144">
                  <c:v>44014</c:v>
                </c:pt>
                <c:pt idx="145">
                  <c:v>44013</c:v>
                </c:pt>
              </c:numCache>
            </c:numRef>
          </c:cat>
          <c:val>
            <c:numRef>
              <c:f>'COVID-19 AT ICU'!$G$2:$G$147</c:f>
              <c:numCache>
                <c:formatCode>0</c:formatCode>
                <c:ptCount val="146"/>
                <c:pt idx="0">
                  <c:v>1320.8166290000004</c:v>
                </c:pt>
                <c:pt idx="1">
                  <c:v>1289.7729800000002</c:v>
                </c:pt>
                <c:pt idx="2">
                  <c:v>1243.1793310000003</c:v>
                </c:pt>
                <c:pt idx="3">
                  <c:v>1197.3456820000004</c:v>
                </c:pt>
                <c:pt idx="4">
                  <c:v>1144.6720330000003</c:v>
                </c:pt>
                <c:pt idx="5">
                  <c:v>1098.1483840000003</c:v>
                </c:pt>
                <c:pt idx="6">
                  <c:v>1052.6447350000001</c:v>
                </c:pt>
                <c:pt idx="7">
                  <c:v>999.79108600000029</c:v>
                </c:pt>
                <c:pt idx="8">
                  <c:v>941.31743700000027</c:v>
                </c:pt>
                <c:pt idx="9">
                  <c:v>870.36378800000011</c:v>
                </c:pt>
                <c:pt idx="10">
                  <c:v>797.55013900000017</c:v>
                </c:pt>
                <c:pt idx="11">
                  <c:v>727.27649000000008</c:v>
                </c:pt>
                <c:pt idx="12">
                  <c:v>668.99590000000001</c:v>
                </c:pt>
                <c:pt idx="13">
                  <c:v>621.61900000000003</c:v>
                </c:pt>
                <c:pt idx="14">
                  <c:v>573.74</c:v>
                </c:pt>
                <c:pt idx="15">
                  <c:v>530.4</c:v>
                </c:pt>
                <c:pt idx="16">
                  <c:v>497.09000000000003</c:v>
                </c:pt>
                <c:pt idx="17">
                  <c:v>457.93</c:v>
                </c:pt>
                <c:pt idx="18">
                  <c:v>424.8</c:v>
                </c:pt>
                <c:pt idx="19">
                  <c:v>389.88</c:v>
                </c:pt>
                <c:pt idx="20">
                  <c:v>354.36</c:v>
                </c:pt>
                <c:pt idx="21">
                  <c:v>323.24</c:v>
                </c:pt>
                <c:pt idx="22">
                  <c:v>299.84000000000003</c:v>
                </c:pt>
                <c:pt idx="23">
                  <c:v>284.57</c:v>
                </c:pt>
                <c:pt idx="24">
                  <c:v>262.2</c:v>
                </c:pt>
                <c:pt idx="25">
                  <c:v>242.39000000000001</c:v>
                </c:pt>
                <c:pt idx="26">
                  <c:v>221.49</c:v>
                </c:pt>
                <c:pt idx="27">
                  <c:v>198.57</c:v>
                </c:pt>
                <c:pt idx="28">
                  <c:v>174.96</c:v>
                </c:pt>
                <c:pt idx="29">
                  <c:v>162.76</c:v>
                </c:pt>
                <c:pt idx="30">
                  <c:v>154.79</c:v>
                </c:pt>
                <c:pt idx="31">
                  <c:v>148.79</c:v>
                </c:pt>
                <c:pt idx="32">
                  <c:v>142.82</c:v>
                </c:pt>
                <c:pt idx="33">
                  <c:v>136.58000000000001</c:v>
                </c:pt>
                <c:pt idx="34">
                  <c:v>127.60000000000001</c:v>
                </c:pt>
                <c:pt idx="35">
                  <c:v>121.73</c:v>
                </c:pt>
                <c:pt idx="36">
                  <c:v>113.13</c:v>
                </c:pt>
                <c:pt idx="37">
                  <c:v>108.66</c:v>
                </c:pt>
                <c:pt idx="38">
                  <c:v>111.24000000000001</c:v>
                </c:pt>
                <c:pt idx="39">
                  <c:v>109.62</c:v>
                </c:pt>
                <c:pt idx="40">
                  <c:v>107.24000000000001</c:v>
                </c:pt>
                <c:pt idx="41">
                  <c:v>103.34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5-7E4B-8E2C-53A68F8AC3F8}"/>
            </c:ext>
          </c:extLst>
        </c:ser>
        <c:ser>
          <c:idx val="3"/>
          <c:order val="3"/>
          <c:tx>
            <c:strRef>
              <c:f>'COVID-19 AT ICU'!$H$1</c:f>
              <c:strCache>
                <c:ptCount val="1"/>
                <c:pt idx="0">
                  <c:v>Modell Lockdown Hard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'COVID-19 AT ICU'!$A$2:$A$147</c:f>
              <c:numCache>
                <c:formatCode>m/d/yy</c:formatCode>
                <c:ptCount val="146"/>
                <c:pt idx="0">
                  <c:v>44158</c:v>
                </c:pt>
                <c:pt idx="1">
                  <c:v>44157</c:v>
                </c:pt>
                <c:pt idx="2">
                  <c:v>44156</c:v>
                </c:pt>
                <c:pt idx="3">
                  <c:v>44155</c:v>
                </c:pt>
                <c:pt idx="4">
                  <c:v>44154</c:v>
                </c:pt>
                <c:pt idx="5">
                  <c:v>44153</c:v>
                </c:pt>
                <c:pt idx="6">
                  <c:v>44152</c:v>
                </c:pt>
                <c:pt idx="7">
                  <c:v>44151</c:v>
                </c:pt>
                <c:pt idx="8">
                  <c:v>44150</c:v>
                </c:pt>
                <c:pt idx="9">
                  <c:v>44149</c:v>
                </c:pt>
                <c:pt idx="10">
                  <c:v>44148</c:v>
                </c:pt>
                <c:pt idx="11">
                  <c:v>44147</c:v>
                </c:pt>
                <c:pt idx="12">
                  <c:v>44146</c:v>
                </c:pt>
                <c:pt idx="13">
                  <c:v>44145</c:v>
                </c:pt>
                <c:pt idx="14">
                  <c:v>44144</c:v>
                </c:pt>
                <c:pt idx="15">
                  <c:v>44143</c:v>
                </c:pt>
                <c:pt idx="16">
                  <c:v>44142</c:v>
                </c:pt>
                <c:pt idx="17">
                  <c:v>44141</c:v>
                </c:pt>
                <c:pt idx="18">
                  <c:v>44140</c:v>
                </c:pt>
                <c:pt idx="19">
                  <c:v>44139</c:v>
                </c:pt>
                <c:pt idx="20">
                  <c:v>44138</c:v>
                </c:pt>
                <c:pt idx="21">
                  <c:v>44137</c:v>
                </c:pt>
                <c:pt idx="22">
                  <c:v>44136</c:v>
                </c:pt>
                <c:pt idx="23">
                  <c:v>44135</c:v>
                </c:pt>
                <c:pt idx="24">
                  <c:v>44134</c:v>
                </c:pt>
                <c:pt idx="25">
                  <c:v>44133</c:v>
                </c:pt>
                <c:pt idx="26">
                  <c:v>44132</c:v>
                </c:pt>
                <c:pt idx="27">
                  <c:v>44131</c:v>
                </c:pt>
                <c:pt idx="28">
                  <c:v>44130</c:v>
                </c:pt>
                <c:pt idx="29">
                  <c:v>44129</c:v>
                </c:pt>
                <c:pt idx="30">
                  <c:v>44128</c:v>
                </c:pt>
                <c:pt idx="31">
                  <c:v>44127</c:v>
                </c:pt>
                <c:pt idx="32">
                  <c:v>44126</c:v>
                </c:pt>
                <c:pt idx="33">
                  <c:v>44125</c:v>
                </c:pt>
                <c:pt idx="34">
                  <c:v>44124</c:v>
                </c:pt>
                <c:pt idx="35">
                  <c:v>44123</c:v>
                </c:pt>
                <c:pt idx="36">
                  <c:v>44122</c:v>
                </c:pt>
                <c:pt idx="37">
                  <c:v>44121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44115</c:v>
                </c:pt>
                <c:pt idx="44">
                  <c:v>44114</c:v>
                </c:pt>
                <c:pt idx="45">
                  <c:v>44113</c:v>
                </c:pt>
                <c:pt idx="46">
                  <c:v>44112</c:v>
                </c:pt>
                <c:pt idx="47">
                  <c:v>44111</c:v>
                </c:pt>
                <c:pt idx="48">
                  <c:v>44110</c:v>
                </c:pt>
                <c:pt idx="49">
                  <c:v>44109</c:v>
                </c:pt>
                <c:pt idx="50">
                  <c:v>44108</c:v>
                </c:pt>
                <c:pt idx="51">
                  <c:v>44107</c:v>
                </c:pt>
                <c:pt idx="52">
                  <c:v>44106</c:v>
                </c:pt>
                <c:pt idx="53">
                  <c:v>44105</c:v>
                </c:pt>
                <c:pt idx="54">
                  <c:v>44104</c:v>
                </c:pt>
                <c:pt idx="55">
                  <c:v>44103</c:v>
                </c:pt>
                <c:pt idx="56">
                  <c:v>44102</c:v>
                </c:pt>
                <c:pt idx="57">
                  <c:v>44101</c:v>
                </c:pt>
                <c:pt idx="58">
                  <c:v>44100</c:v>
                </c:pt>
                <c:pt idx="59">
                  <c:v>44099</c:v>
                </c:pt>
                <c:pt idx="60">
                  <c:v>44098</c:v>
                </c:pt>
                <c:pt idx="61">
                  <c:v>44097</c:v>
                </c:pt>
                <c:pt idx="62">
                  <c:v>44096</c:v>
                </c:pt>
                <c:pt idx="63">
                  <c:v>44095</c:v>
                </c:pt>
                <c:pt idx="64">
                  <c:v>44094</c:v>
                </c:pt>
                <c:pt idx="65">
                  <c:v>44093</c:v>
                </c:pt>
                <c:pt idx="66">
                  <c:v>44092</c:v>
                </c:pt>
                <c:pt idx="67">
                  <c:v>44091</c:v>
                </c:pt>
                <c:pt idx="68">
                  <c:v>44090</c:v>
                </c:pt>
                <c:pt idx="69">
                  <c:v>44089</c:v>
                </c:pt>
                <c:pt idx="70">
                  <c:v>44088</c:v>
                </c:pt>
                <c:pt idx="71">
                  <c:v>44087</c:v>
                </c:pt>
                <c:pt idx="72">
                  <c:v>44086</c:v>
                </c:pt>
                <c:pt idx="73">
                  <c:v>44085</c:v>
                </c:pt>
                <c:pt idx="74">
                  <c:v>44084</c:v>
                </c:pt>
                <c:pt idx="75">
                  <c:v>44083</c:v>
                </c:pt>
                <c:pt idx="76">
                  <c:v>44082</c:v>
                </c:pt>
                <c:pt idx="77">
                  <c:v>44081</c:v>
                </c:pt>
                <c:pt idx="78">
                  <c:v>44080</c:v>
                </c:pt>
                <c:pt idx="79">
                  <c:v>44079</c:v>
                </c:pt>
                <c:pt idx="80">
                  <c:v>44078</c:v>
                </c:pt>
                <c:pt idx="81">
                  <c:v>44077</c:v>
                </c:pt>
                <c:pt idx="82">
                  <c:v>44076</c:v>
                </c:pt>
                <c:pt idx="83">
                  <c:v>44075</c:v>
                </c:pt>
                <c:pt idx="84">
                  <c:v>44074</c:v>
                </c:pt>
                <c:pt idx="85">
                  <c:v>44073</c:v>
                </c:pt>
                <c:pt idx="86">
                  <c:v>44072</c:v>
                </c:pt>
                <c:pt idx="87">
                  <c:v>44071</c:v>
                </c:pt>
                <c:pt idx="88">
                  <c:v>44070</c:v>
                </c:pt>
                <c:pt idx="89">
                  <c:v>44069</c:v>
                </c:pt>
                <c:pt idx="90">
                  <c:v>44068</c:v>
                </c:pt>
                <c:pt idx="91">
                  <c:v>44067</c:v>
                </c:pt>
                <c:pt idx="92">
                  <c:v>44066</c:v>
                </c:pt>
                <c:pt idx="93">
                  <c:v>44065</c:v>
                </c:pt>
                <c:pt idx="94">
                  <c:v>44064</c:v>
                </c:pt>
                <c:pt idx="95">
                  <c:v>44063</c:v>
                </c:pt>
                <c:pt idx="96">
                  <c:v>44062</c:v>
                </c:pt>
                <c:pt idx="97">
                  <c:v>44061</c:v>
                </c:pt>
                <c:pt idx="98">
                  <c:v>44060</c:v>
                </c:pt>
                <c:pt idx="99">
                  <c:v>44059</c:v>
                </c:pt>
                <c:pt idx="100">
                  <c:v>44058</c:v>
                </c:pt>
                <c:pt idx="101">
                  <c:v>44057</c:v>
                </c:pt>
                <c:pt idx="102">
                  <c:v>44056</c:v>
                </c:pt>
                <c:pt idx="103">
                  <c:v>44055</c:v>
                </c:pt>
                <c:pt idx="104">
                  <c:v>44054</c:v>
                </c:pt>
                <c:pt idx="105">
                  <c:v>44053</c:v>
                </c:pt>
                <c:pt idx="106">
                  <c:v>44052</c:v>
                </c:pt>
                <c:pt idx="107">
                  <c:v>44051</c:v>
                </c:pt>
                <c:pt idx="108">
                  <c:v>44050</c:v>
                </c:pt>
                <c:pt idx="109">
                  <c:v>44049</c:v>
                </c:pt>
                <c:pt idx="110">
                  <c:v>44048</c:v>
                </c:pt>
                <c:pt idx="111">
                  <c:v>44047</c:v>
                </c:pt>
                <c:pt idx="112">
                  <c:v>44046</c:v>
                </c:pt>
                <c:pt idx="113">
                  <c:v>44045</c:v>
                </c:pt>
                <c:pt idx="114">
                  <c:v>44044</c:v>
                </c:pt>
                <c:pt idx="115">
                  <c:v>44043</c:v>
                </c:pt>
                <c:pt idx="116">
                  <c:v>44042</c:v>
                </c:pt>
                <c:pt idx="117">
                  <c:v>44041</c:v>
                </c:pt>
                <c:pt idx="118">
                  <c:v>44040</c:v>
                </c:pt>
                <c:pt idx="119">
                  <c:v>44039</c:v>
                </c:pt>
                <c:pt idx="120">
                  <c:v>44038</c:v>
                </c:pt>
                <c:pt idx="121">
                  <c:v>44037</c:v>
                </c:pt>
                <c:pt idx="122">
                  <c:v>44036</c:v>
                </c:pt>
                <c:pt idx="123">
                  <c:v>44035</c:v>
                </c:pt>
                <c:pt idx="124">
                  <c:v>44034</c:v>
                </c:pt>
                <c:pt idx="125">
                  <c:v>44033</c:v>
                </c:pt>
                <c:pt idx="126">
                  <c:v>44032</c:v>
                </c:pt>
                <c:pt idx="127">
                  <c:v>44031</c:v>
                </c:pt>
                <c:pt idx="128">
                  <c:v>44030</c:v>
                </c:pt>
                <c:pt idx="129">
                  <c:v>44029</c:v>
                </c:pt>
                <c:pt idx="130">
                  <c:v>44028</c:v>
                </c:pt>
                <c:pt idx="131">
                  <c:v>44027</c:v>
                </c:pt>
                <c:pt idx="132">
                  <c:v>44026</c:v>
                </c:pt>
                <c:pt idx="133">
                  <c:v>44025</c:v>
                </c:pt>
                <c:pt idx="134">
                  <c:v>44024</c:v>
                </c:pt>
                <c:pt idx="135">
                  <c:v>44023</c:v>
                </c:pt>
                <c:pt idx="136">
                  <c:v>44022</c:v>
                </c:pt>
                <c:pt idx="137">
                  <c:v>44021</c:v>
                </c:pt>
                <c:pt idx="138">
                  <c:v>44020</c:v>
                </c:pt>
                <c:pt idx="139">
                  <c:v>44019</c:v>
                </c:pt>
                <c:pt idx="140">
                  <c:v>44018</c:v>
                </c:pt>
                <c:pt idx="141">
                  <c:v>44017</c:v>
                </c:pt>
                <c:pt idx="142">
                  <c:v>44016</c:v>
                </c:pt>
                <c:pt idx="143">
                  <c:v>44015</c:v>
                </c:pt>
                <c:pt idx="144">
                  <c:v>44014</c:v>
                </c:pt>
                <c:pt idx="145">
                  <c:v>44013</c:v>
                </c:pt>
              </c:numCache>
            </c:numRef>
          </c:cat>
          <c:val>
            <c:numRef>
              <c:f>'COVID-19 AT ICU'!$H$2:$H$147</c:f>
              <c:numCache>
                <c:formatCode>0</c:formatCode>
                <c:ptCount val="146"/>
                <c:pt idx="0">
                  <c:v>915.55681230041216</c:v>
                </c:pt>
                <c:pt idx="1">
                  <c:v>948.29946033379122</c:v>
                </c:pt>
                <c:pt idx="2">
                  <c:v>961.69795814865677</c:v>
                </c:pt>
                <c:pt idx="3">
                  <c:v>971.6407334985073</c:v>
                </c:pt>
                <c:pt idx="4">
                  <c:v>970.05937277611918</c:v>
                </c:pt>
                <c:pt idx="5">
                  <c:v>969.4234164179104</c:v>
                </c:pt>
                <c:pt idx="6">
                  <c:v>964.02457601990034</c:v>
                </c:pt>
                <c:pt idx="7">
                  <c:v>944.85030891100018</c:v>
                </c:pt>
                <c:pt idx="8">
                  <c:v>912.91667879000022</c:v>
                </c:pt>
                <c:pt idx="9">
                  <c:v>860.5704231000002</c:v>
                </c:pt>
                <c:pt idx="10">
                  <c:v>797.55013900000017</c:v>
                </c:pt>
                <c:pt idx="11">
                  <c:v>727.27649000000008</c:v>
                </c:pt>
                <c:pt idx="12">
                  <c:v>668.99590000000001</c:v>
                </c:pt>
                <c:pt idx="13">
                  <c:v>621.61900000000003</c:v>
                </c:pt>
                <c:pt idx="14">
                  <c:v>573.74</c:v>
                </c:pt>
                <c:pt idx="15">
                  <c:v>530.4</c:v>
                </c:pt>
                <c:pt idx="16">
                  <c:v>497.09000000000003</c:v>
                </c:pt>
                <c:pt idx="17">
                  <c:v>457.93</c:v>
                </c:pt>
                <c:pt idx="18">
                  <c:v>424.8</c:v>
                </c:pt>
                <c:pt idx="19">
                  <c:v>389.88</c:v>
                </c:pt>
                <c:pt idx="20">
                  <c:v>354.36</c:v>
                </c:pt>
                <c:pt idx="21">
                  <c:v>323.24</c:v>
                </c:pt>
                <c:pt idx="22">
                  <c:v>299.84000000000003</c:v>
                </c:pt>
                <c:pt idx="23">
                  <c:v>284.57</c:v>
                </c:pt>
                <c:pt idx="24">
                  <c:v>262.2</c:v>
                </c:pt>
                <c:pt idx="25">
                  <c:v>242.39000000000001</c:v>
                </c:pt>
                <c:pt idx="26">
                  <c:v>221.49</c:v>
                </c:pt>
                <c:pt idx="27">
                  <c:v>198.57</c:v>
                </c:pt>
                <c:pt idx="28">
                  <c:v>174.96</c:v>
                </c:pt>
                <c:pt idx="29">
                  <c:v>162.76</c:v>
                </c:pt>
                <c:pt idx="30">
                  <c:v>154.79</c:v>
                </c:pt>
                <c:pt idx="31">
                  <c:v>148.79</c:v>
                </c:pt>
                <c:pt idx="32">
                  <c:v>142.82</c:v>
                </c:pt>
                <c:pt idx="33">
                  <c:v>136.58000000000001</c:v>
                </c:pt>
                <c:pt idx="34">
                  <c:v>127.60000000000001</c:v>
                </c:pt>
                <c:pt idx="35">
                  <c:v>121.73</c:v>
                </c:pt>
                <c:pt idx="36">
                  <c:v>113.13</c:v>
                </c:pt>
                <c:pt idx="37">
                  <c:v>108.66</c:v>
                </c:pt>
                <c:pt idx="38">
                  <c:v>111.24000000000001</c:v>
                </c:pt>
                <c:pt idx="39">
                  <c:v>109.62</c:v>
                </c:pt>
                <c:pt idx="40">
                  <c:v>107.24000000000001</c:v>
                </c:pt>
                <c:pt idx="41">
                  <c:v>103.34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5-7E4B-8E2C-53A68F8A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188351"/>
        <c:axId val="892189983"/>
      </c:lineChart>
      <c:dateAx>
        <c:axId val="8921883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92189983"/>
        <c:crosses val="autoZero"/>
        <c:auto val="1"/>
        <c:lblOffset val="100"/>
        <c:baseTimeUnit val="days"/>
      </c:dateAx>
      <c:valAx>
        <c:axId val="8921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9218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127000</xdr:rowOff>
    </xdr:from>
    <xdr:to>
      <xdr:col>24</xdr:col>
      <xdr:colOff>609600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166686-5747-FE44-BA3B-0F3AEE3DC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92A-22E9-A649-A0F5-1137147FA926}">
  <dimension ref="A1:J274"/>
  <sheetViews>
    <sheetView tabSelected="1" workbookViewId="0">
      <selection activeCell="C31" sqref="C31"/>
    </sheetView>
  </sheetViews>
  <sheetFormatPr baseColWidth="10" defaultRowHeight="16" x14ac:dyDescent="0.2"/>
  <cols>
    <col min="1" max="1" width="8.1640625" bestFit="1" customWidth="1"/>
    <col min="2" max="4" width="13" bestFit="1" customWidth="1"/>
    <col min="5" max="5" width="13.1640625" bestFit="1" customWidth="1"/>
    <col min="6" max="6" width="19.5" bestFit="1" customWidth="1"/>
  </cols>
  <sheetData>
    <row r="1" spans="1:9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3</v>
      </c>
      <c r="G1" t="s">
        <v>5</v>
      </c>
      <c r="H1" t="s">
        <v>4</v>
      </c>
    </row>
    <row r="2" spans="1:9" x14ac:dyDescent="0.2">
      <c r="A2" s="1">
        <v>44158</v>
      </c>
      <c r="B2" s="2">
        <f>B3*(1+$J$43)</f>
        <v>40909.315600944559</v>
      </c>
      <c r="C2" s="2">
        <f t="shared" ref="C2:C15" si="0">C3</f>
        <v>9793.3649000000041</v>
      </c>
      <c r="D2" s="2">
        <f t="shared" ref="D2:D15" si="1">D3*0.9</f>
        <v>2016.3669862770005</v>
      </c>
      <c r="F2" s="2">
        <f t="shared" ref="F2:F11" si="2">SUM(B7:B20)*0.01</f>
        <v>2058.3713005221307</v>
      </c>
      <c r="G2" s="2">
        <f>SUM(C7:C20)*0.01</f>
        <v>1320.8166290000004</v>
      </c>
      <c r="H2" s="2">
        <f>SUM(D7:D20)*0.01</f>
        <v>915.55681230041216</v>
      </c>
      <c r="I2" s="2">
        <f t="shared" ref="I2:I11" si="3">F2-F3</f>
        <v>187.12466368383002</v>
      </c>
    </row>
    <row r="3" spans="1:9" x14ac:dyDescent="0.2">
      <c r="A3" s="1">
        <v>44157</v>
      </c>
      <c r="B3" s="2">
        <f>B4*(1+$J$43)</f>
        <v>37190.286909949595</v>
      </c>
      <c r="C3" s="2">
        <f t="shared" si="0"/>
        <v>9793.3649000000041</v>
      </c>
      <c r="D3" s="2">
        <f t="shared" si="1"/>
        <v>2240.4077625300006</v>
      </c>
      <c r="F3" s="2">
        <f t="shared" si="2"/>
        <v>1871.2466368383007</v>
      </c>
      <c r="G3" s="2">
        <f t="shared" ref="G3:G43" si="4">SUM(C8:C21)*0.01</f>
        <v>1289.7729800000002</v>
      </c>
      <c r="H3" s="2">
        <f t="shared" ref="H3:H43" si="5">SUM(D8:D21)*0.01</f>
        <v>948.29946033379122</v>
      </c>
      <c r="I3" s="2">
        <f t="shared" si="3"/>
        <v>179.58242153075503</v>
      </c>
    </row>
    <row r="4" spans="1:9" x14ac:dyDescent="0.2">
      <c r="A4" s="1">
        <v>44156</v>
      </c>
      <c r="B4" s="2">
        <f>B5*(1+$J$43)</f>
        <v>33809.351736317811</v>
      </c>
      <c r="C4" s="2">
        <f t="shared" si="0"/>
        <v>9793.3649000000041</v>
      </c>
      <c r="D4" s="2">
        <f t="shared" si="1"/>
        <v>2489.3419583666673</v>
      </c>
      <c r="F4" s="2">
        <f t="shared" si="2"/>
        <v>1691.6642153075456</v>
      </c>
      <c r="G4" s="2">
        <f t="shared" si="4"/>
        <v>1243.1793310000003</v>
      </c>
      <c r="H4" s="2">
        <f t="shared" si="5"/>
        <v>961.69795814865677</v>
      </c>
      <c r="I4" s="2">
        <f t="shared" si="3"/>
        <v>157.82947411886789</v>
      </c>
    </row>
    <row r="5" spans="1:9" x14ac:dyDescent="0.2">
      <c r="A5" s="1">
        <v>44155</v>
      </c>
      <c r="B5" s="2">
        <f>B6*(1+$J$43)</f>
        <v>30735.77430574346</v>
      </c>
      <c r="C5" s="2">
        <f t="shared" si="0"/>
        <v>9793.3649000000041</v>
      </c>
      <c r="D5" s="2">
        <f t="shared" si="1"/>
        <v>2765.9355092962969</v>
      </c>
      <c r="F5" s="2">
        <f t="shared" si="2"/>
        <v>1533.8347411886778</v>
      </c>
      <c r="G5" s="2">
        <f t="shared" si="4"/>
        <v>1197.3456820000004</v>
      </c>
      <c r="H5" s="2">
        <f t="shared" si="5"/>
        <v>971.6407334985073</v>
      </c>
      <c r="I5" s="2">
        <f t="shared" si="3"/>
        <v>145.58497647169793</v>
      </c>
    </row>
    <row r="6" spans="1:9" x14ac:dyDescent="0.2">
      <c r="A6" s="1">
        <v>44154</v>
      </c>
      <c r="B6" s="2">
        <f>B7*(1+$J$43)</f>
        <v>27941.613005221327</v>
      </c>
      <c r="C6" s="2">
        <f t="shared" si="0"/>
        <v>9793.3649000000041</v>
      </c>
      <c r="D6" s="2">
        <f t="shared" si="1"/>
        <v>3073.2616769958854</v>
      </c>
      <c r="F6" s="2">
        <f t="shared" si="2"/>
        <v>1388.2497647169798</v>
      </c>
      <c r="G6" s="2">
        <f t="shared" si="4"/>
        <v>1144.6720330000003</v>
      </c>
      <c r="H6" s="2">
        <f t="shared" si="5"/>
        <v>970.05937277611918</v>
      </c>
      <c r="I6" s="2">
        <f t="shared" si="3"/>
        <v>122.08543315608927</v>
      </c>
    </row>
    <row r="7" spans="1:9" x14ac:dyDescent="0.2">
      <c r="A7" s="1">
        <v>44153</v>
      </c>
      <c r="B7" s="2">
        <f>B8*(1+$J$43)</f>
        <v>25401.466368383022</v>
      </c>
      <c r="C7" s="2">
        <f t="shared" si="0"/>
        <v>9793.3649000000041</v>
      </c>
      <c r="D7" s="2">
        <f t="shared" si="1"/>
        <v>3414.7351966620949</v>
      </c>
      <c r="F7" s="2">
        <f t="shared" si="2"/>
        <v>1266.1643315608906</v>
      </c>
      <c r="G7" s="2">
        <f t="shared" si="4"/>
        <v>1098.1483840000003</v>
      </c>
      <c r="H7" s="2">
        <f t="shared" si="5"/>
        <v>969.4234164179104</v>
      </c>
      <c r="I7" s="2">
        <f t="shared" si="3"/>
        <v>105.29312105099007</v>
      </c>
    </row>
    <row r="8" spans="1:9" x14ac:dyDescent="0.2">
      <c r="A8" s="1">
        <v>44152</v>
      </c>
      <c r="B8" s="2">
        <f>B9*(1+$J$43)</f>
        <v>23092.242153075473</v>
      </c>
      <c r="C8" s="2">
        <f t="shared" si="0"/>
        <v>9793.3649000000041</v>
      </c>
      <c r="D8" s="2">
        <f t="shared" si="1"/>
        <v>3794.1502185134386</v>
      </c>
      <c r="F8" s="2">
        <f t="shared" si="2"/>
        <v>1160.8712105099005</v>
      </c>
      <c r="G8" s="2">
        <f t="shared" si="4"/>
        <v>1052.6447350000001</v>
      </c>
      <c r="H8" s="2">
        <f t="shared" si="5"/>
        <v>964.02457601990034</v>
      </c>
      <c r="I8" s="2">
        <f t="shared" si="3"/>
        <v>98.304655500900253</v>
      </c>
    </row>
    <row r="9" spans="1:9" x14ac:dyDescent="0.2">
      <c r="A9" s="1">
        <v>44151</v>
      </c>
      <c r="B9" s="2">
        <f>B10*(1+$J$43)</f>
        <v>20992.947411886791</v>
      </c>
      <c r="C9" s="2">
        <f t="shared" si="0"/>
        <v>9793.3649000000041</v>
      </c>
      <c r="D9" s="2">
        <f t="shared" si="1"/>
        <v>4215.7224650149319</v>
      </c>
      <c r="F9" s="2">
        <f t="shared" si="2"/>
        <v>1062.5665550090002</v>
      </c>
      <c r="G9" s="2">
        <f t="shared" si="4"/>
        <v>999.79108600000029</v>
      </c>
      <c r="H9" s="2">
        <f t="shared" si="5"/>
        <v>944.85030891100018</v>
      </c>
      <c r="I9" s="2">
        <f t="shared" si="3"/>
        <v>90.889686818999962</v>
      </c>
    </row>
    <row r="10" spans="1:9" x14ac:dyDescent="0.2">
      <c r="A10" s="1">
        <v>44150</v>
      </c>
      <c r="B10" s="2">
        <f>B11*(1+$J$43)</f>
        <v>19084.49764716981</v>
      </c>
      <c r="C10" s="2">
        <f t="shared" si="0"/>
        <v>9793.3649000000041</v>
      </c>
      <c r="D10" s="2">
        <f t="shared" si="1"/>
        <v>4684.1360722388126</v>
      </c>
      <c r="F10" s="2">
        <f t="shared" si="2"/>
        <v>971.67686819000028</v>
      </c>
      <c r="G10" s="2">
        <f t="shared" si="4"/>
        <v>941.31743700000027</v>
      </c>
      <c r="H10" s="2">
        <f t="shared" si="5"/>
        <v>912.91667879000022</v>
      </c>
      <c r="I10" s="2">
        <f t="shared" si="3"/>
        <v>91.519715290000022</v>
      </c>
    </row>
    <row r="11" spans="1:9" x14ac:dyDescent="0.2">
      <c r="A11" s="1">
        <v>44149</v>
      </c>
      <c r="B11" s="2">
        <f>B12*(1+$J$43)</f>
        <v>17349.543315608917</v>
      </c>
      <c r="C11" s="2">
        <f t="shared" si="0"/>
        <v>9793.3649000000041</v>
      </c>
      <c r="D11" s="2">
        <f t="shared" si="1"/>
        <v>5204.5956358209032</v>
      </c>
      <c r="F11" s="2">
        <f t="shared" si="2"/>
        <v>880.15715290000026</v>
      </c>
      <c r="G11" s="2">
        <f t="shared" si="4"/>
        <v>870.36378800000011</v>
      </c>
      <c r="H11" s="2">
        <f t="shared" si="5"/>
        <v>860.5704231000002</v>
      </c>
      <c r="I11" s="2">
        <f t="shared" si="3"/>
        <v>82.607013900000084</v>
      </c>
    </row>
    <row r="12" spans="1:9" x14ac:dyDescent="0.2">
      <c r="A12" s="1">
        <v>44148</v>
      </c>
      <c r="B12" s="2">
        <f>B13*(1+$J$43)</f>
        <v>15772.312105099014</v>
      </c>
      <c r="C12" s="2">
        <f t="shared" si="0"/>
        <v>9793.3649000000041</v>
      </c>
      <c r="D12" s="2">
        <f t="shared" si="1"/>
        <v>5782.8840398010034</v>
      </c>
      <c r="E12" s="2"/>
      <c r="F12" s="2">
        <f t="shared" ref="F12:F22" si="6">SUM(B17:B30)*0.01</f>
        <v>797.55013900000017</v>
      </c>
      <c r="G12" s="2">
        <f t="shared" si="4"/>
        <v>797.55013900000017</v>
      </c>
      <c r="H12" s="2">
        <f t="shared" si="5"/>
        <v>797.55013900000017</v>
      </c>
      <c r="I12" s="2">
        <f t="shared" ref="I12:I50" si="7">F12-F13</f>
        <v>70.273649000000091</v>
      </c>
    </row>
    <row r="13" spans="1:9" x14ac:dyDescent="0.2">
      <c r="A13" s="1">
        <v>44147</v>
      </c>
      <c r="B13" s="2">
        <f>B14*(1+$J$43)</f>
        <v>14338.465550090012</v>
      </c>
      <c r="C13" s="2">
        <f t="shared" si="0"/>
        <v>9793.3649000000041</v>
      </c>
      <c r="D13" s="2">
        <f t="shared" si="1"/>
        <v>6425.426710890004</v>
      </c>
      <c r="E13" s="2"/>
      <c r="F13" s="2">
        <f t="shared" si="6"/>
        <v>727.27649000000008</v>
      </c>
      <c r="G13" s="2">
        <f t="shared" si="4"/>
        <v>727.27649000000008</v>
      </c>
      <c r="H13" s="2">
        <f t="shared" si="5"/>
        <v>727.27649000000008</v>
      </c>
      <c r="I13" s="2">
        <f t="shared" si="7"/>
        <v>58.280590000000075</v>
      </c>
    </row>
    <row r="14" spans="1:9" x14ac:dyDescent="0.2">
      <c r="A14" s="1">
        <v>44146</v>
      </c>
      <c r="B14" s="2">
        <f>B15*(1+$J$43)</f>
        <v>13034.968681900009</v>
      </c>
      <c r="C14" s="2">
        <f t="shared" si="0"/>
        <v>9793.3649000000041</v>
      </c>
      <c r="D14" s="2">
        <f t="shared" si="1"/>
        <v>7139.3630121000042</v>
      </c>
      <c r="E14" s="2"/>
      <c r="F14" s="2">
        <f t="shared" si="6"/>
        <v>668.99590000000001</v>
      </c>
      <c r="G14" s="2">
        <f t="shared" si="4"/>
        <v>668.99590000000001</v>
      </c>
      <c r="H14" s="2">
        <f t="shared" si="5"/>
        <v>668.99590000000001</v>
      </c>
      <c r="I14" s="2">
        <f t="shared" si="7"/>
        <v>47.376899999999978</v>
      </c>
    </row>
    <row r="15" spans="1:9" x14ac:dyDescent="0.2">
      <c r="A15" s="1">
        <v>44145</v>
      </c>
      <c r="B15" s="2">
        <f>B16*(1+$J$43)</f>
        <v>11849.971529000008</v>
      </c>
      <c r="C15" s="2">
        <f t="shared" si="0"/>
        <v>9793.3649000000041</v>
      </c>
      <c r="D15" s="2">
        <f t="shared" si="1"/>
        <v>7932.6255690000044</v>
      </c>
      <c r="E15" s="2"/>
      <c r="F15" s="2">
        <f t="shared" si="6"/>
        <v>621.61900000000003</v>
      </c>
      <c r="G15" s="2">
        <f t="shared" si="4"/>
        <v>621.61900000000003</v>
      </c>
      <c r="H15" s="2">
        <f t="shared" si="5"/>
        <v>621.61900000000003</v>
      </c>
      <c r="I15" s="2">
        <f t="shared" si="7"/>
        <v>47.879000000000019</v>
      </c>
    </row>
    <row r="16" spans="1:9" x14ac:dyDescent="0.2">
      <c r="A16" s="1">
        <v>44144</v>
      </c>
      <c r="B16" s="2">
        <f>B17*(1+$J$43)</f>
        <v>10772.701390000006</v>
      </c>
      <c r="C16" s="2">
        <f>C17</f>
        <v>9793.3649000000041</v>
      </c>
      <c r="D16" s="2">
        <f>D17*0.9</f>
        <v>8814.0284100000044</v>
      </c>
      <c r="E16" s="2"/>
      <c r="F16" s="2">
        <f t="shared" si="6"/>
        <v>573.74</v>
      </c>
      <c r="G16" s="2">
        <f t="shared" si="4"/>
        <v>573.74</v>
      </c>
      <c r="H16" s="2">
        <f t="shared" si="5"/>
        <v>573.74</v>
      </c>
      <c r="I16" s="2">
        <f t="shared" si="7"/>
        <v>43.340000000000032</v>
      </c>
    </row>
    <row r="17" spans="1:10" x14ac:dyDescent="0.2">
      <c r="A17" s="1">
        <v>44143</v>
      </c>
      <c r="B17" s="2">
        <f>B18*(1+$J$43)</f>
        <v>9793.3649000000041</v>
      </c>
      <c r="C17" s="2">
        <f>C18*(1+$J$43)</f>
        <v>9793.3649000000041</v>
      </c>
      <c r="D17" s="2">
        <f>D18*(1+$J$43)</f>
        <v>9793.3649000000041</v>
      </c>
      <c r="E17" s="2"/>
      <c r="F17" s="2">
        <f t="shared" si="6"/>
        <v>530.4</v>
      </c>
      <c r="G17" s="2">
        <f t="shared" si="4"/>
        <v>530.4</v>
      </c>
      <c r="H17" s="2">
        <f t="shared" si="5"/>
        <v>530.4</v>
      </c>
      <c r="I17" s="2">
        <f t="shared" si="7"/>
        <v>33.309999999999945</v>
      </c>
    </row>
    <row r="18" spans="1:10" x14ac:dyDescent="0.2">
      <c r="A18" s="1">
        <v>44142</v>
      </c>
      <c r="B18" s="2">
        <f>B19*(1+$J$43)</f>
        <v>8903.0590000000029</v>
      </c>
      <c r="C18" s="2">
        <f>C19*(1+$J$43)</f>
        <v>8903.0590000000029</v>
      </c>
      <c r="D18" s="2">
        <f>D19*(1+$J$43)</f>
        <v>8903.0590000000029</v>
      </c>
      <c r="E18" s="2"/>
      <c r="F18" s="2">
        <f t="shared" si="6"/>
        <v>497.09000000000003</v>
      </c>
      <c r="G18" s="2">
        <f t="shared" si="4"/>
        <v>497.09000000000003</v>
      </c>
      <c r="H18" s="2">
        <f t="shared" si="5"/>
        <v>497.09000000000003</v>
      </c>
      <c r="I18" s="2">
        <f t="shared" si="7"/>
        <v>39.160000000000025</v>
      </c>
    </row>
    <row r="19" spans="1:10" x14ac:dyDescent="0.2">
      <c r="A19" s="1">
        <v>44141</v>
      </c>
      <c r="B19" s="2">
        <f>B20*(1+$J$43)</f>
        <v>8093.6900000000014</v>
      </c>
      <c r="C19" s="2">
        <f>C20*(1+$J$43)</f>
        <v>8093.6900000000014</v>
      </c>
      <c r="D19" s="2">
        <f>D20*(1+$J$43)</f>
        <v>8093.6900000000014</v>
      </c>
      <c r="E19" s="2"/>
      <c r="F19" s="2">
        <f t="shared" si="6"/>
        <v>457.93</v>
      </c>
      <c r="G19" s="2">
        <f t="shared" si="4"/>
        <v>457.93</v>
      </c>
      <c r="H19" s="2">
        <f t="shared" si="5"/>
        <v>457.93</v>
      </c>
      <c r="I19" s="2">
        <f t="shared" si="7"/>
        <v>33.129999999999995</v>
      </c>
    </row>
    <row r="20" spans="1:10" x14ac:dyDescent="0.2">
      <c r="A20" s="1">
        <v>44140</v>
      </c>
      <c r="B20" s="2">
        <f>B21*(1+$J$43)</f>
        <v>7357.9000000000005</v>
      </c>
      <c r="C20" s="2">
        <f>C21*(1+$J$43)</f>
        <v>7357.9000000000005</v>
      </c>
      <c r="D20" s="2">
        <f>D21*(1+$J$43)</f>
        <v>7357.9000000000005</v>
      </c>
      <c r="E20" s="2"/>
      <c r="F20" s="2">
        <f t="shared" si="6"/>
        <v>424.8</v>
      </c>
      <c r="G20" s="2">
        <f t="shared" si="4"/>
        <v>424.8</v>
      </c>
      <c r="H20" s="2">
        <f t="shared" si="5"/>
        <v>424.8</v>
      </c>
      <c r="I20" s="2">
        <f t="shared" si="7"/>
        <v>34.920000000000016</v>
      </c>
    </row>
    <row r="21" spans="1:10" x14ac:dyDescent="0.2">
      <c r="A21" s="1">
        <v>44139</v>
      </c>
      <c r="B21" s="2">
        <f>127246-120557</f>
        <v>6689</v>
      </c>
      <c r="C21" s="2">
        <f>127246-120557</f>
        <v>6689</v>
      </c>
      <c r="D21" s="2">
        <f>127246-120557</f>
        <v>6689</v>
      </c>
      <c r="E21" s="2"/>
      <c r="F21" s="2">
        <f t="shared" si="6"/>
        <v>389.88</v>
      </c>
      <c r="G21" s="2">
        <f t="shared" si="4"/>
        <v>389.88</v>
      </c>
      <c r="H21" s="2">
        <f t="shared" si="5"/>
        <v>389.88</v>
      </c>
      <c r="I21" s="2">
        <f t="shared" si="7"/>
        <v>35.519999999999982</v>
      </c>
    </row>
    <row r="22" spans="1:10" x14ac:dyDescent="0.2">
      <c r="A22" s="1">
        <v>44138</v>
      </c>
      <c r="B22" s="2">
        <f>120557-115423</f>
        <v>5134</v>
      </c>
      <c r="C22" s="2">
        <f>120557-115423</f>
        <v>5134</v>
      </c>
      <c r="D22" s="2">
        <f>120557-115423</f>
        <v>5134</v>
      </c>
      <c r="E22" s="2">
        <v>366</v>
      </c>
      <c r="F22" s="2">
        <f t="shared" si="6"/>
        <v>354.36</v>
      </c>
      <c r="G22" s="2">
        <f t="shared" si="4"/>
        <v>354.36</v>
      </c>
      <c r="H22" s="2">
        <f t="shared" si="5"/>
        <v>354.36</v>
      </c>
      <c r="I22" s="2">
        <f t="shared" si="7"/>
        <v>31.120000000000005</v>
      </c>
    </row>
    <row r="23" spans="1:10" x14ac:dyDescent="0.2">
      <c r="A23" s="1">
        <v>44137</v>
      </c>
      <c r="B23" s="2">
        <f>115423-110213</f>
        <v>5210</v>
      </c>
      <c r="C23" s="2">
        <f>115423-110213</f>
        <v>5210</v>
      </c>
      <c r="D23" s="2">
        <f>115423-110213</f>
        <v>5210</v>
      </c>
      <c r="E23" s="2">
        <v>336</v>
      </c>
      <c r="F23" s="2">
        <f>SUM(B28:B41)*0.01</f>
        <v>323.24</v>
      </c>
      <c r="G23" s="2">
        <f t="shared" si="4"/>
        <v>323.24</v>
      </c>
      <c r="H23" s="2">
        <f t="shared" si="5"/>
        <v>323.24</v>
      </c>
      <c r="I23" s="2">
        <f t="shared" si="7"/>
        <v>23.399999999999977</v>
      </c>
      <c r="J23" s="3">
        <f>(B23-B24)/B24</f>
        <v>0.15112682280159082</v>
      </c>
    </row>
    <row r="24" spans="1:10" x14ac:dyDescent="0.2">
      <c r="A24" s="1">
        <v>44136</v>
      </c>
      <c r="B24" s="2">
        <v>4526</v>
      </c>
      <c r="C24" s="2">
        <v>4526</v>
      </c>
      <c r="D24" s="2">
        <v>4526</v>
      </c>
      <c r="E24" s="2">
        <v>291</v>
      </c>
      <c r="F24" s="2">
        <f>SUM(B29:B42)*0.01</f>
        <v>299.84000000000003</v>
      </c>
      <c r="G24" s="2">
        <f t="shared" si="4"/>
        <v>299.84000000000003</v>
      </c>
      <c r="H24" s="2">
        <f t="shared" si="5"/>
        <v>299.84000000000003</v>
      </c>
      <c r="I24" s="2">
        <f t="shared" si="7"/>
        <v>15.270000000000039</v>
      </c>
      <c r="J24" s="3">
        <f>(B24-B25)/B25</f>
        <v>-0.11962653180315114</v>
      </c>
    </row>
    <row r="25" spans="1:10" x14ac:dyDescent="0.2">
      <c r="A25" s="1">
        <v>44135</v>
      </c>
      <c r="B25" s="2">
        <v>5141</v>
      </c>
      <c r="C25" s="2">
        <v>5141</v>
      </c>
      <c r="D25" s="2">
        <v>5141</v>
      </c>
      <c r="E25" s="2">
        <v>265</v>
      </c>
      <c r="F25" s="2">
        <f>SUM(B30:B43)*0.01</f>
        <v>284.57</v>
      </c>
      <c r="G25" s="2">
        <f t="shared" si="4"/>
        <v>284.57</v>
      </c>
      <c r="H25" s="2">
        <f t="shared" si="5"/>
        <v>284.57</v>
      </c>
      <c r="I25" s="2">
        <f t="shared" si="7"/>
        <v>22.370000000000005</v>
      </c>
      <c r="J25" s="3">
        <f>(B25-B26)/B26</f>
        <v>-1.9454510776273127E-2</v>
      </c>
    </row>
    <row r="26" spans="1:10" x14ac:dyDescent="0.2">
      <c r="A26" s="1">
        <v>44134</v>
      </c>
      <c r="B26" s="2">
        <v>5243</v>
      </c>
      <c r="C26" s="2">
        <v>5243</v>
      </c>
      <c r="D26" s="2">
        <v>5243</v>
      </c>
      <c r="E26" s="2">
        <v>263</v>
      </c>
      <c r="F26" s="2">
        <f>SUM(B31:B44)*0.01</f>
        <v>262.2</v>
      </c>
      <c r="G26" s="2">
        <f t="shared" si="4"/>
        <v>262.2</v>
      </c>
      <c r="H26" s="2">
        <f t="shared" si="5"/>
        <v>262.2</v>
      </c>
      <c r="I26" s="2">
        <f t="shared" si="7"/>
        <v>19.809999999999974</v>
      </c>
      <c r="J26" s="3">
        <f>(B26-B27)/B27</f>
        <v>0.16304347826086957</v>
      </c>
    </row>
    <row r="27" spans="1:10" x14ac:dyDescent="0.2">
      <c r="A27" s="1">
        <v>44133</v>
      </c>
      <c r="B27" s="2">
        <v>4508</v>
      </c>
      <c r="C27" s="2">
        <v>4508</v>
      </c>
      <c r="D27" s="2">
        <v>4508</v>
      </c>
      <c r="E27" s="2">
        <v>248</v>
      </c>
      <c r="F27" s="2">
        <f>SUM(B32:B45)*0.01</f>
        <v>242.39000000000001</v>
      </c>
      <c r="G27" s="2">
        <f t="shared" si="4"/>
        <v>242.39000000000001</v>
      </c>
      <c r="H27" s="2">
        <f t="shared" si="5"/>
        <v>242.39000000000001</v>
      </c>
      <c r="I27" s="2">
        <f t="shared" si="7"/>
        <v>20.900000000000006</v>
      </c>
      <c r="J27" s="3">
        <f>(B27-B28)/B28</f>
        <v>0.14242270653826661</v>
      </c>
    </row>
    <row r="28" spans="1:10" x14ac:dyDescent="0.2">
      <c r="A28" s="1">
        <v>44132</v>
      </c>
      <c r="B28" s="2">
        <v>3946</v>
      </c>
      <c r="C28" s="2">
        <v>3946</v>
      </c>
      <c r="D28" s="2">
        <v>3946</v>
      </c>
      <c r="E28" s="2">
        <v>224</v>
      </c>
      <c r="F28" s="2">
        <f>SUM(B33:B46)*0.01</f>
        <v>221.49</v>
      </c>
      <c r="G28" s="2">
        <f t="shared" si="4"/>
        <v>221.49</v>
      </c>
      <c r="H28" s="2">
        <f t="shared" si="5"/>
        <v>221.49</v>
      </c>
      <c r="I28" s="2">
        <f t="shared" si="7"/>
        <v>22.920000000000016</v>
      </c>
      <c r="J28" s="3">
        <f>(B28-B29)/B29</f>
        <v>0.46256486286137882</v>
      </c>
    </row>
    <row r="29" spans="1:10" x14ac:dyDescent="0.2">
      <c r="A29" s="1">
        <v>44131</v>
      </c>
      <c r="B29" s="2">
        <v>2698</v>
      </c>
      <c r="C29" s="2">
        <v>2698</v>
      </c>
      <c r="D29" s="2">
        <v>2698</v>
      </c>
      <c r="E29" s="2">
        <v>203</v>
      </c>
      <c r="F29" s="2">
        <f>SUM(B34:B47)*0.01</f>
        <v>198.57</v>
      </c>
      <c r="G29" s="2">
        <f t="shared" si="4"/>
        <v>198.57</v>
      </c>
      <c r="H29" s="2">
        <f t="shared" si="5"/>
        <v>198.57</v>
      </c>
      <c r="I29" s="2">
        <f t="shared" si="7"/>
        <v>23.609999999999985</v>
      </c>
      <c r="J29" s="3">
        <f>(B29-B30)/B30</f>
        <v>7.4044585987261144E-2</v>
      </c>
    </row>
    <row r="30" spans="1:10" x14ac:dyDescent="0.2">
      <c r="A30" s="1">
        <v>44130</v>
      </c>
      <c r="B30" s="2">
        <v>2512</v>
      </c>
      <c r="C30" s="2">
        <v>2512</v>
      </c>
      <c r="D30" s="2">
        <v>2512</v>
      </c>
      <c r="E30" s="2">
        <v>188</v>
      </c>
      <c r="F30" s="2">
        <f>SUM(B35:B48)*0.01</f>
        <v>174.96</v>
      </c>
      <c r="G30" s="2">
        <f t="shared" si="4"/>
        <v>174.96</v>
      </c>
      <c r="H30" s="2">
        <f t="shared" si="5"/>
        <v>174.96</v>
      </c>
      <c r="I30" s="2">
        <f t="shared" si="7"/>
        <v>12.200000000000017</v>
      </c>
      <c r="J30" s="3">
        <f>(B30-B31)/B31</f>
        <v>-9.1829356471438903E-2</v>
      </c>
    </row>
    <row r="31" spans="1:10" x14ac:dyDescent="0.2">
      <c r="A31" s="1">
        <v>44129</v>
      </c>
      <c r="B31" s="2">
        <v>2766</v>
      </c>
      <c r="C31" s="2">
        <v>2766</v>
      </c>
      <c r="D31" s="2">
        <v>2766</v>
      </c>
      <c r="E31" s="2">
        <v>174</v>
      </c>
      <c r="F31" s="2">
        <f>SUM(B36:B49)*0.01</f>
        <v>162.76</v>
      </c>
      <c r="G31" s="2">
        <f t="shared" si="4"/>
        <v>162.76</v>
      </c>
      <c r="H31" s="2">
        <f t="shared" si="5"/>
        <v>162.76</v>
      </c>
      <c r="I31" s="2">
        <f t="shared" si="7"/>
        <v>7.9699999999999989</v>
      </c>
      <c r="J31" s="3">
        <f>(B31-B32)/B32</f>
        <v>-0.10048780487804879</v>
      </c>
    </row>
    <row r="32" spans="1:10" x14ac:dyDescent="0.2">
      <c r="A32" s="1">
        <v>44128</v>
      </c>
      <c r="B32" s="2">
        <v>3075</v>
      </c>
      <c r="C32" s="2">
        <v>3075</v>
      </c>
      <c r="D32" s="2">
        <v>3075</v>
      </c>
      <c r="E32" s="2">
        <v>175</v>
      </c>
      <c r="F32" s="2">
        <f>SUM(B37:B50)*0.01</f>
        <v>154.79</v>
      </c>
      <c r="G32" s="2">
        <f t="shared" si="4"/>
        <v>154.79</v>
      </c>
      <c r="H32" s="2">
        <f t="shared" si="5"/>
        <v>154.79</v>
      </c>
      <c r="I32" s="2">
        <f t="shared" si="7"/>
        <v>6</v>
      </c>
      <c r="J32" s="3">
        <f>(B32-B33)/B33</f>
        <v>-8.3730631704410016E-2</v>
      </c>
    </row>
    <row r="33" spans="1:10" x14ac:dyDescent="0.2">
      <c r="A33" s="1">
        <v>44127</v>
      </c>
      <c r="B33" s="2">
        <v>3356</v>
      </c>
      <c r="C33" s="2">
        <v>3356</v>
      </c>
      <c r="D33" s="2">
        <v>3356</v>
      </c>
      <c r="E33" s="2">
        <v>158</v>
      </c>
      <c r="F33" s="2">
        <f>SUM(B38:B51)*0.01</f>
        <v>148.79</v>
      </c>
      <c r="G33" s="2">
        <f t="shared" si="4"/>
        <v>148.79</v>
      </c>
      <c r="H33" s="2">
        <f t="shared" si="5"/>
        <v>148.79</v>
      </c>
      <c r="I33" s="2">
        <f t="shared" si="7"/>
        <v>5.9699999999999989</v>
      </c>
      <c r="J33" s="3">
        <f>(B33-B34)/B34</f>
        <v>0.3058365758754864</v>
      </c>
    </row>
    <row r="34" spans="1:10" x14ac:dyDescent="0.2">
      <c r="A34" s="1">
        <v>44126</v>
      </c>
      <c r="B34" s="2">
        <v>2570</v>
      </c>
      <c r="C34" s="2">
        <v>2570</v>
      </c>
      <c r="D34" s="2">
        <v>2570</v>
      </c>
      <c r="E34" s="2">
        <v>161</v>
      </c>
      <c r="F34" s="2">
        <f>SUM(B39:B52)*0.01</f>
        <v>142.82</v>
      </c>
      <c r="G34" s="2">
        <f t="shared" si="4"/>
        <v>142.82</v>
      </c>
      <c r="H34" s="2">
        <f t="shared" si="5"/>
        <v>142.82</v>
      </c>
      <c r="I34" s="2">
        <f t="shared" si="7"/>
        <v>6.2399999999999807</v>
      </c>
      <c r="J34" s="3">
        <f>(B34-B35)/B35</f>
        <v>9.1295116772823773E-2</v>
      </c>
    </row>
    <row r="35" spans="1:10" x14ac:dyDescent="0.2">
      <c r="A35" s="1">
        <v>44125</v>
      </c>
      <c r="B35" s="2">
        <v>2355</v>
      </c>
      <c r="C35" s="2">
        <v>2355</v>
      </c>
      <c r="D35" s="2">
        <v>2355</v>
      </c>
      <c r="E35" s="2">
        <v>147</v>
      </c>
      <c r="F35" s="2">
        <f>SUM(B40:B53)*0.01</f>
        <v>136.58000000000001</v>
      </c>
      <c r="G35" s="2">
        <f t="shared" si="4"/>
        <v>136.58000000000001</v>
      </c>
      <c r="H35" s="2">
        <f t="shared" si="5"/>
        <v>136.58000000000001</v>
      </c>
      <c r="I35" s="2">
        <f t="shared" si="7"/>
        <v>8.980000000000004</v>
      </c>
      <c r="J35" s="3">
        <f>(B35-B36)/B36</f>
        <v>0.30615640599001664</v>
      </c>
    </row>
    <row r="36" spans="1:10" x14ac:dyDescent="0.2">
      <c r="A36" s="1">
        <v>44124</v>
      </c>
      <c r="B36" s="2">
        <v>1803</v>
      </c>
      <c r="C36" s="2">
        <v>1803</v>
      </c>
      <c r="D36" s="2">
        <v>1803</v>
      </c>
      <c r="E36" s="2">
        <v>145</v>
      </c>
      <c r="F36" s="2">
        <f>SUM(B41:B54)*0.01</f>
        <v>127.60000000000001</v>
      </c>
      <c r="G36" s="2">
        <f t="shared" si="4"/>
        <v>127.60000000000001</v>
      </c>
      <c r="H36" s="2">
        <f t="shared" si="5"/>
        <v>127.60000000000001</v>
      </c>
      <c r="I36" s="2">
        <f t="shared" si="7"/>
        <v>5.8700000000000045</v>
      </c>
      <c r="J36" s="3">
        <f>(B36-B37)/B37</f>
        <v>0.39335394126738793</v>
      </c>
    </row>
    <row r="37" spans="1:10" x14ac:dyDescent="0.2">
      <c r="A37" s="1">
        <v>44123</v>
      </c>
      <c r="B37" s="2">
        <v>1294</v>
      </c>
      <c r="C37" s="2">
        <v>1294</v>
      </c>
      <c r="D37" s="2">
        <v>1294</v>
      </c>
      <c r="E37" s="2">
        <v>145</v>
      </c>
      <c r="F37" s="2">
        <f>SUM(B42:B55)*0.01</f>
        <v>121.73</v>
      </c>
      <c r="G37" s="2">
        <f t="shared" si="4"/>
        <v>121.73</v>
      </c>
      <c r="H37" s="2">
        <f t="shared" si="5"/>
        <v>121.73</v>
      </c>
      <c r="I37" s="2">
        <f t="shared" si="7"/>
        <v>8.6000000000000085</v>
      </c>
    </row>
    <row r="38" spans="1:10" x14ac:dyDescent="0.2">
      <c r="A38" s="1">
        <v>44122</v>
      </c>
      <c r="B38" s="2">
        <v>1213</v>
      </c>
      <c r="C38" s="2">
        <v>1213</v>
      </c>
      <c r="D38" s="2">
        <v>1213</v>
      </c>
      <c r="E38" s="2">
        <v>135</v>
      </c>
      <c r="F38" s="2">
        <f>SUM(B43:B56)*0.01</f>
        <v>113.13</v>
      </c>
      <c r="G38" s="2">
        <f t="shared" si="4"/>
        <v>113.13</v>
      </c>
      <c r="H38" s="2">
        <f t="shared" si="5"/>
        <v>113.13</v>
      </c>
      <c r="I38" s="2">
        <f t="shared" si="7"/>
        <v>4.4699999999999989</v>
      </c>
    </row>
    <row r="39" spans="1:10" x14ac:dyDescent="0.2">
      <c r="A39" s="1">
        <v>44121</v>
      </c>
      <c r="B39" s="2">
        <v>1649</v>
      </c>
      <c r="C39" s="2">
        <v>1649</v>
      </c>
      <c r="D39" s="2">
        <v>1649</v>
      </c>
      <c r="E39" s="2">
        <v>130</v>
      </c>
      <c r="F39" s="2">
        <f>SUM(B44:B57)*0.01</f>
        <v>108.66</v>
      </c>
      <c r="G39" s="2">
        <f t="shared" si="4"/>
        <v>108.66</v>
      </c>
      <c r="H39" s="2">
        <f t="shared" si="5"/>
        <v>108.66</v>
      </c>
      <c r="I39" s="2">
        <f t="shared" si="7"/>
        <v>-2.5800000000000125</v>
      </c>
    </row>
    <row r="40" spans="1:10" x14ac:dyDescent="0.2">
      <c r="A40" s="1">
        <v>44120</v>
      </c>
      <c r="B40" s="2">
        <v>1691</v>
      </c>
      <c r="C40" s="2">
        <v>1691</v>
      </c>
      <c r="D40" s="2">
        <v>1691</v>
      </c>
      <c r="E40" s="2">
        <v>122</v>
      </c>
      <c r="F40" s="2">
        <f>SUM(B45:B58)*0.01</f>
        <v>111.24000000000001</v>
      </c>
      <c r="G40" s="2">
        <f t="shared" si="4"/>
        <v>111.24000000000001</v>
      </c>
      <c r="H40" s="2">
        <f t="shared" si="5"/>
        <v>111.24000000000001</v>
      </c>
      <c r="I40" s="2">
        <f t="shared" si="7"/>
        <v>1.6200000000000045</v>
      </c>
    </row>
    <row r="41" spans="1:10" x14ac:dyDescent="0.2">
      <c r="A41" s="1">
        <v>44119</v>
      </c>
      <c r="B41" s="2">
        <v>1396</v>
      </c>
      <c r="C41" s="2">
        <v>1396</v>
      </c>
      <c r="D41" s="2">
        <v>1396</v>
      </c>
      <c r="E41" s="2">
        <v>119</v>
      </c>
      <c r="F41" s="2">
        <f>SUM(B46:B59)*0.01</f>
        <v>109.62</v>
      </c>
      <c r="G41" s="2">
        <f t="shared" si="4"/>
        <v>109.62</v>
      </c>
      <c r="H41" s="2">
        <f t="shared" si="5"/>
        <v>109.62</v>
      </c>
      <c r="I41" s="2">
        <f t="shared" si="7"/>
        <v>2.3799999999999955</v>
      </c>
    </row>
    <row r="42" spans="1:10" x14ac:dyDescent="0.2">
      <c r="A42" s="1">
        <v>44118</v>
      </c>
      <c r="B42" s="2">
        <v>1606</v>
      </c>
      <c r="C42" s="2">
        <v>1606</v>
      </c>
      <c r="D42" s="2">
        <v>1606</v>
      </c>
      <c r="E42" s="2">
        <v>112</v>
      </c>
      <c r="F42" s="2">
        <f>SUM(B47:B60)*0.01</f>
        <v>107.24000000000001</v>
      </c>
      <c r="G42" s="2">
        <f t="shared" si="4"/>
        <v>107.24000000000001</v>
      </c>
      <c r="H42" s="2">
        <f t="shared" si="5"/>
        <v>107.24000000000001</v>
      </c>
      <c r="I42" s="2">
        <f t="shared" si="7"/>
        <v>3.9000000000000057</v>
      </c>
    </row>
    <row r="43" spans="1:10" x14ac:dyDescent="0.2">
      <c r="A43" s="1">
        <v>44117</v>
      </c>
      <c r="B43" s="2">
        <v>1171</v>
      </c>
      <c r="C43" s="2">
        <v>1171</v>
      </c>
      <c r="D43" s="2">
        <v>1171</v>
      </c>
      <c r="E43" s="2">
        <v>107</v>
      </c>
      <c r="F43" s="2">
        <f>SUM(B48:B61)*0.01</f>
        <v>103.34</v>
      </c>
      <c r="G43" s="2">
        <f t="shared" si="4"/>
        <v>103.34</v>
      </c>
      <c r="H43" s="2">
        <f t="shared" si="5"/>
        <v>103.34</v>
      </c>
      <c r="I43" s="2">
        <f t="shared" si="7"/>
        <v>-6.5300000000000011</v>
      </c>
      <c r="J43" s="3">
        <v>0.1</v>
      </c>
    </row>
    <row r="44" spans="1:10" x14ac:dyDescent="0.2">
      <c r="A44" s="1">
        <v>44116</v>
      </c>
      <c r="B44" s="2">
        <v>275</v>
      </c>
      <c r="C44" s="2">
        <v>275</v>
      </c>
      <c r="D44" s="2">
        <v>275</v>
      </c>
      <c r="E44" s="2">
        <v>97</v>
      </c>
      <c r="F44" s="2">
        <f>SUM(B49:B62)*0.01</f>
        <v>109.87</v>
      </c>
      <c r="I44" s="2">
        <f t="shared" si="7"/>
        <v>4.9300000000000068</v>
      </c>
    </row>
    <row r="45" spans="1:10" x14ac:dyDescent="0.2">
      <c r="A45" s="1">
        <v>44115</v>
      </c>
      <c r="B45" s="2">
        <v>785</v>
      </c>
      <c r="C45" s="2">
        <v>785</v>
      </c>
      <c r="D45" s="2">
        <v>785</v>
      </c>
      <c r="E45" s="2">
        <v>96</v>
      </c>
      <c r="F45" s="2">
        <f>SUM(B50:B63)*0.01</f>
        <v>104.94</v>
      </c>
      <c r="I45" s="2">
        <f t="shared" si="7"/>
        <v>3.5699999999999932</v>
      </c>
    </row>
    <row r="46" spans="1:10" x14ac:dyDescent="0.2">
      <c r="A46" s="1">
        <v>44114</v>
      </c>
      <c r="B46" s="2">
        <v>985</v>
      </c>
      <c r="C46" s="2">
        <v>985</v>
      </c>
      <c r="D46" s="2">
        <v>985</v>
      </c>
      <c r="E46" s="2">
        <v>99</v>
      </c>
      <c r="F46" s="2">
        <f>SUM(B51:B64)*0.01</f>
        <v>101.37</v>
      </c>
      <c r="I46" s="2">
        <f t="shared" si="7"/>
        <v>1.9900000000000091</v>
      </c>
    </row>
    <row r="47" spans="1:10" x14ac:dyDescent="0.2">
      <c r="A47" s="1">
        <v>44113</v>
      </c>
      <c r="B47" s="2">
        <v>1064</v>
      </c>
      <c r="C47" s="2">
        <v>1064</v>
      </c>
      <c r="D47" s="2">
        <v>1064</v>
      </c>
      <c r="E47" s="2">
        <v>103</v>
      </c>
      <c r="F47" s="2">
        <f>SUM(B52:B65)*0.01</f>
        <v>99.38</v>
      </c>
      <c r="I47" s="2">
        <f t="shared" si="7"/>
        <v>-0.36000000000001364</v>
      </c>
    </row>
    <row r="48" spans="1:10" x14ac:dyDescent="0.2">
      <c r="A48" s="1">
        <v>44112</v>
      </c>
      <c r="B48" s="2">
        <v>209</v>
      </c>
      <c r="C48" s="2">
        <v>209</v>
      </c>
      <c r="D48" s="2">
        <v>209</v>
      </c>
      <c r="E48" s="2">
        <v>107</v>
      </c>
      <c r="F48" s="2">
        <f>SUM(B53:B66)*0.01</f>
        <v>99.740000000000009</v>
      </c>
      <c r="I48" s="2">
        <f t="shared" si="7"/>
        <v>0.85000000000000853</v>
      </c>
    </row>
    <row r="49" spans="1:9" x14ac:dyDescent="0.2">
      <c r="A49" s="1">
        <v>44111</v>
      </c>
      <c r="B49" s="2">
        <v>1135</v>
      </c>
      <c r="C49" s="2">
        <v>1135</v>
      </c>
      <c r="D49" s="2">
        <v>1135</v>
      </c>
      <c r="E49" s="2">
        <v>100</v>
      </c>
      <c r="F49" s="2">
        <f>SUM(B54:B67)*0.01</f>
        <v>98.89</v>
      </c>
      <c r="I49" s="2">
        <f t="shared" si="7"/>
        <v>0.39000000000000057</v>
      </c>
    </row>
    <row r="50" spans="1:9" x14ac:dyDescent="0.2">
      <c r="A50" s="1">
        <v>44110</v>
      </c>
      <c r="B50" s="2">
        <v>1006</v>
      </c>
      <c r="C50" s="2">
        <v>1006</v>
      </c>
      <c r="D50" s="2">
        <v>1006</v>
      </c>
      <c r="E50" s="2">
        <v>101</v>
      </c>
      <c r="F50" s="2">
        <f>SUM(B55:B68)*0.01</f>
        <v>98.5</v>
      </c>
      <c r="I50" s="2">
        <f t="shared" si="7"/>
        <v>-1.1700000000000017</v>
      </c>
    </row>
    <row r="51" spans="1:9" x14ac:dyDescent="0.2">
      <c r="A51" s="1">
        <v>44109</v>
      </c>
      <c r="B51" s="2">
        <v>694</v>
      </c>
      <c r="C51" s="2">
        <v>694</v>
      </c>
      <c r="D51" s="2">
        <v>694</v>
      </c>
      <c r="E51" s="2">
        <v>101</v>
      </c>
      <c r="F51" s="2">
        <f>SUM(B56:B69)*0.01</f>
        <v>99.67</v>
      </c>
      <c r="I51" s="2">
        <f>F51-F52</f>
        <v>-1.0000000000005116E-2</v>
      </c>
    </row>
    <row r="52" spans="1:9" x14ac:dyDescent="0.2">
      <c r="A52" s="1">
        <v>44108</v>
      </c>
      <c r="B52">
        <v>616</v>
      </c>
      <c r="C52">
        <v>616</v>
      </c>
      <c r="D52">
        <v>616</v>
      </c>
      <c r="E52">
        <v>103</v>
      </c>
      <c r="F52" s="2">
        <f>SUM(B57:B70)*0.01</f>
        <v>99.68</v>
      </c>
    </row>
    <row r="53" spans="1:9" x14ac:dyDescent="0.2">
      <c r="A53" s="1">
        <v>44107</v>
      </c>
      <c r="B53">
        <v>1025</v>
      </c>
      <c r="C53">
        <v>1025</v>
      </c>
      <c r="D53">
        <v>1025</v>
      </c>
      <c r="E53">
        <v>97</v>
      </c>
      <c r="F53" s="2">
        <f>SUM(B58:B71)*0.01</f>
        <v>100.10000000000001</v>
      </c>
    </row>
    <row r="54" spans="1:9" x14ac:dyDescent="0.2">
      <c r="A54" s="1">
        <v>44106</v>
      </c>
      <c r="B54">
        <v>793</v>
      </c>
      <c r="C54">
        <v>793</v>
      </c>
      <c r="D54">
        <v>793</v>
      </c>
      <c r="E54">
        <v>100</v>
      </c>
      <c r="F54" s="2">
        <f>SUM(B59:B72)*0.01</f>
        <v>99.19</v>
      </c>
    </row>
    <row r="55" spans="1:9" x14ac:dyDescent="0.2">
      <c r="A55" s="1">
        <v>44105</v>
      </c>
      <c r="B55">
        <v>809</v>
      </c>
      <c r="C55">
        <v>809</v>
      </c>
      <c r="D55">
        <v>809</v>
      </c>
      <c r="E55">
        <v>98</v>
      </c>
      <c r="F55" s="2">
        <f>SUM(B60:B73)*0.01</f>
        <v>97.02</v>
      </c>
    </row>
    <row r="56" spans="1:9" x14ac:dyDescent="0.2">
      <c r="A56" s="1">
        <v>44104</v>
      </c>
      <c r="B56">
        <v>746</v>
      </c>
      <c r="C56">
        <v>746</v>
      </c>
      <c r="D56">
        <v>746</v>
      </c>
      <c r="E56">
        <v>90</v>
      </c>
      <c r="F56" s="2">
        <f t="shared" ref="F56:F119" si="8">SUM(B61:B74)*0.01</f>
        <v>98.97</v>
      </c>
    </row>
    <row r="57" spans="1:9" x14ac:dyDescent="0.2">
      <c r="A57" s="1">
        <v>44103</v>
      </c>
      <c r="B57">
        <v>724</v>
      </c>
      <c r="C57">
        <v>724</v>
      </c>
      <c r="D57">
        <v>724</v>
      </c>
      <c r="E57">
        <v>90</v>
      </c>
      <c r="F57" s="2">
        <f t="shared" si="8"/>
        <v>97.92</v>
      </c>
    </row>
    <row r="58" spans="1:9" x14ac:dyDescent="0.2">
      <c r="A58" s="1">
        <v>44102</v>
      </c>
      <c r="B58">
        <v>533</v>
      </c>
      <c r="C58">
        <v>533</v>
      </c>
      <c r="D58">
        <v>533</v>
      </c>
      <c r="E58">
        <v>88</v>
      </c>
      <c r="F58" s="2">
        <f t="shared" si="8"/>
        <v>96.58</v>
      </c>
    </row>
    <row r="59" spans="1:9" x14ac:dyDescent="0.2">
      <c r="A59" s="1">
        <v>44101</v>
      </c>
      <c r="B59">
        <v>623</v>
      </c>
      <c r="C59">
        <v>623</v>
      </c>
      <c r="D59">
        <v>623</v>
      </c>
      <c r="E59">
        <v>84</v>
      </c>
      <c r="F59" s="2">
        <f t="shared" si="8"/>
        <v>95.100000000000009</v>
      </c>
    </row>
    <row r="60" spans="1:9" x14ac:dyDescent="0.2">
      <c r="A60" s="1">
        <v>44100</v>
      </c>
      <c r="B60">
        <v>747</v>
      </c>
      <c r="C60">
        <v>747</v>
      </c>
      <c r="D60">
        <v>747</v>
      </c>
      <c r="E60">
        <v>80</v>
      </c>
      <c r="F60" s="2">
        <f t="shared" si="8"/>
        <v>94.31</v>
      </c>
    </row>
    <row r="61" spans="1:9" x14ac:dyDescent="0.2">
      <c r="A61" s="1">
        <v>44099</v>
      </c>
      <c r="B61">
        <v>674</v>
      </c>
      <c r="C61">
        <v>674</v>
      </c>
      <c r="D61">
        <v>674</v>
      </c>
      <c r="E61">
        <v>78</v>
      </c>
      <c r="F61" s="2">
        <f t="shared" si="8"/>
        <v>91.9</v>
      </c>
    </row>
    <row r="62" spans="1:9" x14ac:dyDescent="0.2">
      <c r="A62" s="1">
        <v>44098</v>
      </c>
      <c r="B62">
        <v>862</v>
      </c>
      <c r="C62">
        <v>862</v>
      </c>
      <c r="D62">
        <v>862</v>
      </c>
      <c r="E62">
        <v>78</v>
      </c>
      <c r="F62" s="2">
        <f t="shared" si="8"/>
        <v>87.15</v>
      </c>
    </row>
    <row r="63" spans="1:9" x14ac:dyDescent="0.2">
      <c r="A63" s="1">
        <v>44097</v>
      </c>
      <c r="B63">
        <v>642</v>
      </c>
      <c r="C63">
        <v>642</v>
      </c>
      <c r="D63">
        <v>642</v>
      </c>
      <c r="E63">
        <v>77</v>
      </c>
      <c r="F63" s="2">
        <f t="shared" si="8"/>
        <v>81.56</v>
      </c>
    </row>
    <row r="64" spans="1:9" x14ac:dyDescent="0.2">
      <c r="A64" s="1">
        <v>44096</v>
      </c>
      <c r="B64">
        <v>649</v>
      </c>
      <c r="C64">
        <v>649</v>
      </c>
      <c r="D64">
        <v>649</v>
      </c>
      <c r="E64">
        <v>75</v>
      </c>
      <c r="F64" s="2">
        <f t="shared" si="8"/>
        <v>77.05</v>
      </c>
    </row>
    <row r="65" spans="1:6" x14ac:dyDescent="0.2">
      <c r="A65" s="1">
        <v>44095</v>
      </c>
      <c r="B65">
        <v>495</v>
      </c>
      <c r="C65">
        <v>495</v>
      </c>
      <c r="D65">
        <v>495</v>
      </c>
      <c r="E65">
        <v>67</v>
      </c>
      <c r="F65" s="2">
        <f t="shared" si="8"/>
        <v>72.010000000000005</v>
      </c>
    </row>
    <row r="66" spans="1:6" x14ac:dyDescent="0.2">
      <c r="A66" s="1">
        <v>44094</v>
      </c>
      <c r="B66">
        <v>652</v>
      </c>
      <c r="C66">
        <v>652</v>
      </c>
      <c r="D66">
        <v>652</v>
      </c>
      <c r="E66">
        <v>68</v>
      </c>
      <c r="F66" s="2">
        <f t="shared" si="8"/>
        <v>68.14</v>
      </c>
    </row>
    <row r="67" spans="1:6" x14ac:dyDescent="0.2">
      <c r="A67" s="1">
        <v>44093</v>
      </c>
      <c r="B67">
        <v>940</v>
      </c>
      <c r="C67">
        <v>940</v>
      </c>
      <c r="D67">
        <v>940</v>
      </c>
      <c r="E67">
        <v>84</v>
      </c>
      <c r="F67" s="2">
        <f t="shared" si="8"/>
        <v>62.370000000000005</v>
      </c>
    </row>
    <row r="68" spans="1:6" x14ac:dyDescent="0.2">
      <c r="A68" s="1">
        <v>44092</v>
      </c>
      <c r="B68">
        <v>754</v>
      </c>
      <c r="C68">
        <v>754</v>
      </c>
      <c r="D68">
        <v>754</v>
      </c>
      <c r="E68">
        <v>62</v>
      </c>
      <c r="F68" s="2">
        <f t="shared" si="8"/>
        <v>60.800000000000004</v>
      </c>
    </row>
    <row r="69" spans="1:6" x14ac:dyDescent="0.2">
      <c r="A69" s="1">
        <v>44091</v>
      </c>
      <c r="B69">
        <v>926</v>
      </c>
      <c r="C69">
        <v>926</v>
      </c>
      <c r="D69">
        <v>926</v>
      </c>
      <c r="E69">
        <v>55</v>
      </c>
      <c r="F69" s="2">
        <f t="shared" si="8"/>
        <v>58.43</v>
      </c>
    </row>
    <row r="70" spans="1:6" x14ac:dyDescent="0.2">
      <c r="A70" s="1">
        <v>44090</v>
      </c>
      <c r="B70">
        <v>747</v>
      </c>
      <c r="C70">
        <v>747</v>
      </c>
      <c r="D70">
        <v>747</v>
      </c>
      <c r="E70">
        <v>54</v>
      </c>
      <c r="F70" s="2">
        <f t="shared" si="8"/>
        <v>52.88</v>
      </c>
    </row>
    <row r="71" spans="1:6" x14ac:dyDescent="0.2">
      <c r="A71" s="1">
        <v>44089</v>
      </c>
      <c r="B71">
        <v>766</v>
      </c>
      <c r="C71">
        <v>766</v>
      </c>
      <c r="D71">
        <v>766</v>
      </c>
      <c r="E71">
        <v>49</v>
      </c>
      <c r="F71" s="2">
        <f t="shared" si="8"/>
        <v>49.65</v>
      </c>
    </row>
    <row r="72" spans="1:6" x14ac:dyDescent="0.2">
      <c r="A72" s="1">
        <v>44088</v>
      </c>
      <c r="B72">
        <v>442</v>
      </c>
      <c r="C72">
        <v>442</v>
      </c>
      <c r="D72">
        <v>442</v>
      </c>
      <c r="E72">
        <v>47</v>
      </c>
      <c r="F72" s="2">
        <f t="shared" si="8"/>
        <v>45.36</v>
      </c>
    </row>
    <row r="73" spans="1:6" x14ac:dyDescent="0.2">
      <c r="A73" s="1">
        <v>44087</v>
      </c>
      <c r="B73">
        <v>406</v>
      </c>
      <c r="C73">
        <v>406</v>
      </c>
      <c r="D73">
        <v>406</v>
      </c>
      <c r="E73">
        <v>44</v>
      </c>
      <c r="F73" s="2">
        <f t="shared" si="8"/>
        <v>42.84</v>
      </c>
    </row>
    <row r="74" spans="1:6" x14ac:dyDescent="0.2">
      <c r="A74" s="1">
        <v>44086</v>
      </c>
      <c r="B74">
        <v>942</v>
      </c>
      <c r="C74">
        <v>942</v>
      </c>
      <c r="D74">
        <v>942</v>
      </c>
      <c r="E74">
        <v>42</v>
      </c>
      <c r="F74" s="2">
        <f t="shared" si="8"/>
        <v>39.71</v>
      </c>
    </row>
    <row r="75" spans="1:6" x14ac:dyDescent="0.2">
      <c r="A75" s="1">
        <v>44085</v>
      </c>
      <c r="B75">
        <v>569</v>
      </c>
      <c r="C75">
        <v>569</v>
      </c>
      <c r="D75">
        <v>569</v>
      </c>
      <c r="E75">
        <v>41</v>
      </c>
      <c r="F75" s="2">
        <f t="shared" si="8"/>
        <v>39.54</v>
      </c>
    </row>
    <row r="76" spans="1:6" x14ac:dyDescent="0.2">
      <c r="A76" s="1">
        <v>44084</v>
      </c>
      <c r="B76">
        <v>728</v>
      </c>
      <c r="C76">
        <v>728</v>
      </c>
      <c r="D76">
        <v>728</v>
      </c>
      <c r="E76">
        <v>39</v>
      </c>
      <c r="F76" s="2">
        <f t="shared" si="8"/>
        <v>39.9</v>
      </c>
    </row>
    <row r="77" spans="1:6" x14ac:dyDescent="0.2">
      <c r="A77" s="1">
        <v>44083</v>
      </c>
      <c r="B77">
        <v>494</v>
      </c>
      <c r="C77">
        <v>494</v>
      </c>
      <c r="D77">
        <v>494</v>
      </c>
      <c r="E77">
        <v>36</v>
      </c>
      <c r="F77" s="2">
        <f t="shared" si="8"/>
        <v>38.86</v>
      </c>
    </row>
    <row r="78" spans="1:6" x14ac:dyDescent="0.2">
      <c r="A78" s="1">
        <v>44082</v>
      </c>
      <c r="B78">
        <v>570</v>
      </c>
      <c r="C78">
        <v>570</v>
      </c>
      <c r="D78">
        <v>570</v>
      </c>
      <c r="E78">
        <v>28</v>
      </c>
      <c r="F78" s="2">
        <f t="shared" si="8"/>
        <v>38.85</v>
      </c>
    </row>
    <row r="79" spans="1:6" x14ac:dyDescent="0.2">
      <c r="A79" s="1">
        <v>44081</v>
      </c>
      <c r="B79">
        <v>254</v>
      </c>
      <c r="C79">
        <v>254</v>
      </c>
      <c r="D79">
        <v>254</v>
      </c>
      <c r="E79">
        <v>29</v>
      </c>
      <c r="F79" s="2">
        <f t="shared" si="8"/>
        <v>38.21</v>
      </c>
    </row>
    <row r="80" spans="1:6" x14ac:dyDescent="0.2">
      <c r="A80" s="1">
        <v>44080</v>
      </c>
      <c r="B80">
        <v>177</v>
      </c>
      <c r="C80">
        <v>177</v>
      </c>
      <c r="D80">
        <v>177</v>
      </c>
      <c r="E80">
        <v>28</v>
      </c>
      <c r="F80" s="2">
        <f t="shared" si="8"/>
        <v>36.96</v>
      </c>
    </row>
    <row r="81" spans="1:6" x14ac:dyDescent="0.2">
      <c r="A81" s="1">
        <v>44079</v>
      </c>
      <c r="B81">
        <v>381</v>
      </c>
      <c r="C81">
        <v>381</v>
      </c>
      <c r="D81">
        <v>381</v>
      </c>
      <c r="E81">
        <v>28</v>
      </c>
      <c r="F81" s="2">
        <f t="shared" si="8"/>
        <v>37.550000000000004</v>
      </c>
    </row>
    <row r="82" spans="1:6" x14ac:dyDescent="0.2">
      <c r="A82" s="1">
        <v>44078</v>
      </c>
      <c r="B82">
        <v>303</v>
      </c>
      <c r="C82">
        <v>303</v>
      </c>
      <c r="D82">
        <v>303</v>
      </c>
      <c r="E82">
        <v>28</v>
      </c>
      <c r="F82" s="2">
        <f t="shared" si="8"/>
        <v>36.410000000000004</v>
      </c>
    </row>
    <row r="83" spans="1:6" x14ac:dyDescent="0.2">
      <c r="A83" s="1">
        <v>44077</v>
      </c>
      <c r="B83">
        <v>422</v>
      </c>
      <c r="C83">
        <v>422</v>
      </c>
      <c r="D83">
        <v>422</v>
      </c>
      <c r="E83">
        <v>29</v>
      </c>
      <c r="F83" s="2">
        <f t="shared" si="8"/>
        <v>36.65</v>
      </c>
    </row>
    <row r="84" spans="1:6" x14ac:dyDescent="0.2">
      <c r="A84" s="1">
        <v>44076</v>
      </c>
      <c r="B84">
        <v>360</v>
      </c>
      <c r="C84">
        <v>360</v>
      </c>
      <c r="D84">
        <v>360</v>
      </c>
      <c r="E84">
        <v>30</v>
      </c>
      <c r="F84" s="2">
        <f t="shared" si="8"/>
        <v>36.14</v>
      </c>
    </row>
    <row r="85" spans="1:6" x14ac:dyDescent="0.2">
      <c r="A85" s="1">
        <v>44075</v>
      </c>
      <c r="B85">
        <v>189</v>
      </c>
      <c r="C85">
        <v>189</v>
      </c>
      <c r="D85">
        <v>189</v>
      </c>
      <c r="E85">
        <v>30</v>
      </c>
      <c r="F85" s="2">
        <f t="shared" si="8"/>
        <v>35.9</v>
      </c>
    </row>
    <row r="86" spans="1:6" x14ac:dyDescent="0.2">
      <c r="A86" s="1">
        <v>44074</v>
      </c>
      <c r="B86">
        <v>285</v>
      </c>
      <c r="C86">
        <v>285</v>
      </c>
      <c r="D86">
        <v>285</v>
      </c>
      <c r="E86">
        <v>31</v>
      </c>
      <c r="F86" s="2">
        <f t="shared" si="8"/>
        <v>34.67</v>
      </c>
    </row>
    <row r="87" spans="1:6" x14ac:dyDescent="0.2">
      <c r="A87" s="1">
        <v>44073</v>
      </c>
      <c r="B87">
        <v>169</v>
      </c>
      <c r="C87">
        <v>169</v>
      </c>
      <c r="D87">
        <v>169</v>
      </c>
      <c r="E87">
        <v>30</v>
      </c>
      <c r="F87" s="2">
        <f t="shared" si="8"/>
        <v>33.99</v>
      </c>
    </row>
    <row r="88" spans="1:6" x14ac:dyDescent="0.2">
      <c r="A88" s="1">
        <v>44072</v>
      </c>
      <c r="B88">
        <v>387</v>
      </c>
      <c r="C88">
        <v>387</v>
      </c>
      <c r="D88">
        <v>387</v>
      </c>
      <c r="E88">
        <v>30</v>
      </c>
      <c r="F88" s="2">
        <f t="shared" si="8"/>
        <v>32.92</v>
      </c>
    </row>
    <row r="89" spans="1:6" x14ac:dyDescent="0.2">
      <c r="A89" s="1">
        <v>44071</v>
      </c>
      <c r="B89">
        <v>246</v>
      </c>
      <c r="C89">
        <v>246</v>
      </c>
      <c r="D89">
        <v>246</v>
      </c>
      <c r="E89">
        <v>27</v>
      </c>
      <c r="F89" s="2">
        <f t="shared" si="8"/>
        <v>31.240000000000002</v>
      </c>
    </row>
    <row r="90" spans="1:6" x14ac:dyDescent="0.2">
      <c r="A90" s="1">
        <v>44070</v>
      </c>
      <c r="B90">
        <v>299</v>
      </c>
      <c r="C90">
        <v>299</v>
      </c>
      <c r="D90">
        <v>299</v>
      </c>
      <c r="E90">
        <v>24</v>
      </c>
      <c r="F90" s="2">
        <f t="shared" si="8"/>
        <v>30.11</v>
      </c>
    </row>
    <row r="91" spans="1:6" x14ac:dyDescent="0.2">
      <c r="A91" s="1">
        <v>44069</v>
      </c>
      <c r="B91">
        <v>242</v>
      </c>
      <c r="C91">
        <v>242</v>
      </c>
      <c r="D91">
        <v>242</v>
      </c>
      <c r="E91">
        <v>23</v>
      </c>
      <c r="F91" s="2">
        <f t="shared" si="8"/>
        <v>28.44</v>
      </c>
    </row>
    <row r="92" spans="1:6" x14ac:dyDescent="0.2">
      <c r="A92" s="1">
        <v>44068</v>
      </c>
      <c r="B92">
        <v>257</v>
      </c>
      <c r="C92">
        <v>257</v>
      </c>
      <c r="D92">
        <v>257</v>
      </c>
      <c r="E92">
        <v>23</v>
      </c>
      <c r="F92" s="2">
        <f t="shared" si="8"/>
        <v>26.68</v>
      </c>
    </row>
    <row r="93" spans="1:6" x14ac:dyDescent="0.2">
      <c r="A93" s="1">
        <v>44067</v>
      </c>
      <c r="B93">
        <v>237</v>
      </c>
      <c r="C93">
        <v>237</v>
      </c>
      <c r="D93">
        <v>237</v>
      </c>
      <c r="E93">
        <v>23</v>
      </c>
      <c r="F93" s="2">
        <f t="shared" si="8"/>
        <v>24.580000000000002</v>
      </c>
    </row>
    <row r="94" spans="1:6" x14ac:dyDescent="0.2">
      <c r="A94" s="1">
        <v>44066</v>
      </c>
      <c r="B94">
        <v>213</v>
      </c>
      <c r="C94">
        <v>213</v>
      </c>
      <c r="D94">
        <v>213</v>
      </c>
      <c r="E94">
        <v>23</v>
      </c>
      <c r="F94" s="2">
        <f t="shared" si="8"/>
        <v>23</v>
      </c>
    </row>
    <row r="95" spans="1:6" x14ac:dyDescent="0.2">
      <c r="A95" s="1">
        <v>44065</v>
      </c>
      <c r="B95">
        <v>277</v>
      </c>
      <c r="C95">
        <v>277</v>
      </c>
      <c r="D95">
        <v>277</v>
      </c>
      <c r="E95">
        <v>22</v>
      </c>
      <c r="F95" s="2">
        <f t="shared" si="8"/>
        <v>21.57</v>
      </c>
    </row>
    <row r="96" spans="1:6" x14ac:dyDescent="0.2">
      <c r="A96" s="1">
        <v>44064</v>
      </c>
      <c r="B96">
        <v>302</v>
      </c>
      <c r="C96">
        <v>302</v>
      </c>
      <c r="D96">
        <v>302</v>
      </c>
      <c r="E96">
        <v>22</v>
      </c>
      <c r="F96" s="2">
        <f t="shared" si="8"/>
        <v>20.57</v>
      </c>
    </row>
    <row r="97" spans="1:6" x14ac:dyDescent="0.2">
      <c r="A97" s="1">
        <v>44063</v>
      </c>
      <c r="B97">
        <v>358</v>
      </c>
      <c r="C97">
        <v>358</v>
      </c>
      <c r="D97">
        <v>358</v>
      </c>
      <c r="E97">
        <v>21</v>
      </c>
      <c r="F97" s="2">
        <f t="shared" si="8"/>
        <v>19.330000000000002</v>
      </c>
    </row>
    <row r="98" spans="1:6" x14ac:dyDescent="0.2">
      <c r="A98" s="1">
        <v>44062</v>
      </c>
      <c r="B98">
        <v>235</v>
      </c>
      <c r="C98">
        <v>235</v>
      </c>
      <c r="D98">
        <v>235</v>
      </c>
      <c r="E98">
        <v>20</v>
      </c>
      <c r="F98" s="2">
        <f t="shared" si="8"/>
        <v>16.97</v>
      </c>
    </row>
    <row r="99" spans="1:6" x14ac:dyDescent="0.2">
      <c r="A99" s="1">
        <v>44061</v>
      </c>
      <c r="B99">
        <v>248</v>
      </c>
      <c r="C99">
        <v>248</v>
      </c>
      <c r="D99">
        <v>248</v>
      </c>
      <c r="E99">
        <v>19</v>
      </c>
      <c r="F99" s="2">
        <f t="shared" si="8"/>
        <v>16.580000000000002</v>
      </c>
    </row>
    <row r="100" spans="1:6" x14ac:dyDescent="0.2">
      <c r="A100" s="1">
        <v>44060</v>
      </c>
      <c r="B100">
        <v>171</v>
      </c>
      <c r="C100">
        <v>171</v>
      </c>
      <c r="D100">
        <v>171</v>
      </c>
      <c r="E100">
        <v>23</v>
      </c>
      <c r="F100" s="2">
        <f t="shared" si="8"/>
        <v>15.85</v>
      </c>
    </row>
    <row r="101" spans="1:6" x14ac:dyDescent="0.2">
      <c r="A101" s="1">
        <v>44059</v>
      </c>
      <c r="B101">
        <v>193</v>
      </c>
      <c r="C101">
        <v>193</v>
      </c>
      <c r="D101">
        <v>193</v>
      </c>
      <c r="E101">
        <v>19</v>
      </c>
      <c r="F101" s="2">
        <f t="shared" si="8"/>
        <v>15.64</v>
      </c>
    </row>
    <row r="102" spans="1:6" x14ac:dyDescent="0.2">
      <c r="A102" s="1">
        <v>44058</v>
      </c>
      <c r="B102">
        <v>336</v>
      </c>
      <c r="C102">
        <v>336</v>
      </c>
      <c r="D102">
        <v>336</v>
      </c>
      <c r="E102">
        <v>21</v>
      </c>
      <c r="F102" s="2">
        <f t="shared" si="8"/>
        <v>15.36</v>
      </c>
    </row>
    <row r="103" spans="1:6" x14ac:dyDescent="0.2">
      <c r="A103" s="1">
        <v>44057</v>
      </c>
      <c r="B103">
        <v>222</v>
      </c>
      <c r="C103">
        <v>222</v>
      </c>
      <c r="D103">
        <v>222</v>
      </c>
      <c r="E103">
        <v>19</v>
      </c>
      <c r="F103" s="2">
        <f t="shared" si="8"/>
        <v>15.63</v>
      </c>
    </row>
    <row r="104" spans="1:6" x14ac:dyDescent="0.2">
      <c r="A104" s="1">
        <v>44056</v>
      </c>
      <c r="B104">
        <v>176</v>
      </c>
      <c r="C104">
        <v>176</v>
      </c>
      <c r="D104">
        <v>176</v>
      </c>
      <c r="E104">
        <v>22</v>
      </c>
      <c r="F104" s="2">
        <f t="shared" si="8"/>
        <v>15.76</v>
      </c>
    </row>
    <row r="105" spans="1:6" x14ac:dyDescent="0.2">
      <c r="A105" s="1">
        <v>44055</v>
      </c>
      <c r="B105">
        <v>174</v>
      </c>
      <c r="C105">
        <v>174</v>
      </c>
      <c r="D105">
        <v>174</v>
      </c>
      <c r="E105">
        <v>25</v>
      </c>
      <c r="F105" s="2">
        <f t="shared" si="8"/>
        <v>16.059999999999999</v>
      </c>
    </row>
    <row r="106" spans="1:6" x14ac:dyDescent="0.2">
      <c r="A106" s="1">
        <v>44054</v>
      </c>
      <c r="B106">
        <v>150</v>
      </c>
      <c r="C106">
        <v>150</v>
      </c>
      <c r="D106">
        <v>150</v>
      </c>
      <c r="E106">
        <v>25</v>
      </c>
      <c r="F106" s="2">
        <f t="shared" si="8"/>
        <v>16.03</v>
      </c>
    </row>
    <row r="107" spans="1:6" x14ac:dyDescent="0.2">
      <c r="A107" s="1">
        <v>44053</v>
      </c>
      <c r="B107">
        <v>69</v>
      </c>
      <c r="C107">
        <v>69</v>
      </c>
      <c r="D107">
        <v>69</v>
      </c>
      <c r="E107">
        <v>24</v>
      </c>
      <c r="F107" s="2">
        <f t="shared" si="8"/>
        <v>16.25</v>
      </c>
    </row>
    <row r="108" spans="1:6" x14ac:dyDescent="0.2">
      <c r="A108" s="1">
        <v>44052</v>
      </c>
      <c r="B108">
        <v>100</v>
      </c>
      <c r="C108">
        <v>100</v>
      </c>
      <c r="D108">
        <v>100</v>
      </c>
      <c r="E108">
        <v>22</v>
      </c>
      <c r="F108" s="2">
        <f t="shared" si="8"/>
        <v>16.75</v>
      </c>
    </row>
    <row r="109" spans="1:6" x14ac:dyDescent="0.2">
      <c r="A109" s="1">
        <v>44051</v>
      </c>
      <c r="B109">
        <v>110</v>
      </c>
      <c r="C109">
        <v>110</v>
      </c>
      <c r="D109">
        <v>110</v>
      </c>
      <c r="E109">
        <v>24</v>
      </c>
      <c r="F109" s="2">
        <f t="shared" si="8"/>
        <v>16.690000000000001</v>
      </c>
    </row>
    <row r="110" spans="1:6" x14ac:dyDescent="0.2">
      <c r="A110" s="1">
        <v>44050</v>
      </c>
      <c r="B110">
        <v>126</v>
      </c>
      <c r="C110">
        <v>126</v>
      </c>
      <c r="D110">
        <v>126</v>
      </c>
      <c r="E110">
        <v>25</v>
      </c>
      <c r="F110" s="2">
        <f t="shared" si="8"/>
        <v>16.88</v>
      </c>
    </row>
    <row r="111" spans="1:6" x14ac:dyDescent="0.2">
      <c r="A111" s="1">
        <v>44049</v>
      </c>
      <c r="B111">
        <v>148</v>
      </c>
      <c r="C111">
        <v>148</v>
      </c>
      <c r="D111">
        <v>148</v>
      </c>
      <c r="E111">
        <v>25</v>
      </c>
      <c r="F111" s="2">
        <f t="shared" si="8"/>
        <v>16.87</v>
      </c>
    </row>
    <row r="112" spans="1:6" x14ac:dyDescent="0.2">
      <c r="A112" s="1">
        <v>44048</v>
      </c>
      <c r="B112">
        <v>77</v>
      </c>
      <c r="C112">
        <v>77</v>
      </c>
      <c r="D112">
        <v>77</v>
      </c>
      <c r="E112">
        <v>25</v>
      </c>
      <c r="F112" s="2">
        <f t="shared" si="8"/>
        <v>17.190000000000001</v>
      </c>
    </row>
    <row r="113" spans="1:6" x14ac:dyDescent="0.2">
      <c r="A113" s="1">
        <v>44047</v>
      </c>
      <c r="B113">
        <v>105</v>
      </c>
      <c r="C113">
        <v>105</v>
      </c>
      <c r="D113">
        <v>105</v>
      </c>
      <c r="E113">
        <v>23</v>
      </c>
      <c r="F113" s="2">
        <f t="shared" si="8"/>
        <v>17.14</v>
      </c>
    </row>
    <row r="114" spans="1:6" x14ac:dyDescent="0.2">
      <c r="A114" s="1">
        <v>44046</v>
      </c>
      <c r="B114">
        <v>71</v>
      </c>
      <c r="C114">
        <v>71</v>
      </c>
      <c r="D114">
        <v>71</v>
      </c>
      <c r="E114">
        <v>21</v>
      </c>
      <c r="F114" s="2">
        <f t="shared" si="8"/>
        <v>17.25</v>
      </c>
    </row>
    <row r="115" spans="1:6" x14ac:dyDescent="0.2">
      <c r="A115" s="1">
        <v>44045</v>
      </c>
      <c r="B115">
        <v>69</v>
      </c>
      <c r="C115">
        <v>69</v>
      </c>
      <c r="D115">
        <v>69</v>
      </c>
      <c r="E115">
        <v>20</v>
      </c>
      <c r="F115" s="2">
        <f t="shared" si="8"/>
        <v>17.559999999999999</v>
      </c>
    </row>
    <row r="116" spans="1:6" x14ac:dyDescent="0.2">
      <c r="A116" s="1">
        <v>44044</v>
      </c>
      <c r="B116">
        <v>100</v>
      </c>
      <c r="C116">
        <v>100</v>
      </c>
      <c r="D116">
        <v>100</v>
      </c>
      <c r="E116">
        <v>19</v>
      </c>
      <c r="F116" s="2">
        <f t="shared" si="8"/>
        <v>16.61</v>
      </c>
    </row>
    <row r="117" spans="1:6" x14ac:dyDescent="0.2">
      <c r="A117" s="1">
        <v>44043</v>
      </c>
      <c r="B117">
        <v>183</v>
      </c>
      <c r="C117">
        <v>183</v>
      </c>
      <c r="D117">
        <v>183</v>
      </c>
      <c r="E117">
        <v>16</v>
      </c>
      <c r="F117" s="2">
        <f t="shared" si="8"/>
        <v>16.190000000000001</v>
      </c>
    </row>
    <row r="118" spans="1:6" x14ac:dyDescent="0.2">
      <c r="A118" s="1">
        <v>44042</v>
      </c>
      <c r="B118">
        <v>103</v>
      </c>
      <c r="C118">
        <v>103</v>
      </c>
      <c r="D118">
        <v>103</v>
      </c>
      <c r="E118">
        <v>18</v>
      </c>
      <c r="F118" s="2">
        <f t="shared" si="8"/>
        <v>16.07</v>
      </c>
    </row>
    <row r="119" spans="1:6" x14ac:dyDescent="0.2">
      <c r="A119" s="1">
        <v>44041</v>
      </c>
      <c r="B119">
        <v>153</v>
      </c>
      <c r="C119">
        <v>153</v>
      </c>
      <c r="D119">
        <v>153</v>
      </c>
      <c r="E119">
        <v>20</v>
      </c>
      <c r="F119" s="2">
        <f t="shared" si="8"/>
        <v>15.47</v>
      </c>
    </row>
    <row r="120" spans="1:6" x14ac:dyDescent="0.2">
      <c r="A120" s="1">
        <v>44040</v>
      </c>
      <c r="B120">
        <v>122</v>
      </c>
      <c r="C120">
        <v>122</v>
      </c>
      <c r="D120">
        <v>122</v>
      </c>
      <c r="E120">
        <v>15</v>
      </c>
      <c r="F120" s="2">
        <f t="shared" ref="F120:F183" si="9">SUM(B125:B138)*0.01</f>
        <v>15.21</v>
      </c>
    </row>
    <row r="121" spans="1:6" x14ac:dyDescent="0.2">
      <c r="A121" s="1">
        <v>44039</v>
      </c>
      <c r="B121">
        <v>96</v>
      </c>
      <c r="C121">
        <v>96</v>
      </c>
      <c r="D121">
        <v>96</v>
      </c>
      <c r="E121">
        <v>16</v>
      </c>
      <c r="F121" s="2">
        <f t="shared" si="9"/>
        <v>14.5</v>
      </c>
    </row>
    <row r="122" spans="1:6" x14ac:dyDescent="0.2">
      <c r="A122" s="1">
        <v>44038</v>
      </c>
      <c r="B122">
        <v>113</v>
      </c>
      <c r="C122">
        <v>113</v>
      </c>
      <c r="D122">
        <v>113</v>
      </c>
      <c r="E122">
        <v>15</v>
      </c>
      <c r="F122" s="2">
        <f t="shared" si="9"/>
        <v>14.14</v>
      </c>
    </row>
    <row r="123" spans="1:6" x14ac:dyDescent="0.2">
      <c r="A123" s="1">
        <v>44037</v>
      </c>
      <c r="B123">
        <v>140</v>
      </c>
      <c r="C123">
        <v>140</v>
      </c>
      <c r="D123">
        <v>140</v>
      </c>
      <c r="E123">
        <v>16</v>
      </c>
      <c r="F123" s="2">
        <f t="shared" si="9"/>
        <v>13.72</v>
      </c>
    </row>
    <row r="124" spans="1:6" x14ac:dyDescent="0.2">
      <c r="A124" s="1">
        <v>44036</v>
      </c>
      <c r="B124">
        <v>123</v>
      </c>
      <c r="C124">
        <v>123</v>
      </c>
      <c r="D124">
        <v>123</v>
      </c>
      <c r="E124">
        <v>17</v>
      </c>
      <c r="F124" s="2">
        <f t="shared" si="9"/>
        <v>13.56</v>
      </c>
    </row>
    <row r="125" spans="1:6" x14ac:dyDescent="0.2">
      <c r="A125" s="1">
        <v>44035</v>
      </c>
      <c r="B125">
        <v>170</v>
      </c>
      <c r="C125">
        <v>170</v>
      </c>
      <c r="D125">
        <v>170</v>
      </c>
      <c r="E125">
        <v>15</v>
      </c>
      <c r="F125" s="2">
        <f t="shared" si="9"/>
        <v>14.11</v>
      </c>
    </row>
    <row r="126" spans="1:6" x14ac:dyDescent="0.2">
      <c r="A126" s="1">
        <v>44034</v>
      </c>
      <c r="B126">
        <v>127</v>
      </c>
      <c r="C126">
        <v>127</v>
      </c>
      <c r="D126">
        <v>127</v>
      </c>
      <c r="E126">
        <v>18</v>
      </c>
      <c r="F126" s="2">
        <f t="shared" si="9"/>
        <v>13.93</v>
      </c>
    </row>
    <row r="127" spans="1:6" x14ac:dyDescent="0.2">
      <c r="A127" s="1">
        <v>44033</v>
      </c>
      <c r="B127">
        <v>99</v>
      </c>
      <c r="C127">
        <v>99</v>
      </c>
      <c r="D127">
        <v>99</v>
      </c>
      <c r="E127">
        <v>18</v>
      </c>
      <c r="F127" s="2">
        <f t="shared" si="9"/>
        <v>13.18</v>
      </c>
    </row>
    <row r="128" spans="1:6" x14ac:dyDescent="0.2">
      <c r="A128" s="1">
        <v>44032</v>
      </c>
      <c r="B128">
        <v>90</v>
      </c>
      <c r="C128">
        <v>90</v>
      </c>
      <c r="D128">
        <v>90</v>
      </c>
      <c r="E128">
        <v>16</v>
      </c>
      <c r="F128" s="2">
        <f t="shared" si="9"/>
        <v>12.82</v>
      </c>
    </row>
    <row r="129" spans="1:6" x14ac:dyDescent="0.2">
      <c r="A129" s="1">
        <v>44031</v>
      </c>
      <c r="B129">
        <v>68</v>
      </c>
      <c r="C129">
        <v>68</v>
      </c>
      <c r="D129">
        <v>68</v>
      </c>
      <c r="E129">
        <v>14</v>
      </c>
      <c r="F129" s="2">
        <f t="shared" si="9"/>
        <v>12.11</v>
      </c>
    </row>
    <row r="130" spans="1:6" x14ac:dyDescent="0.2">
      <c r="A130" s="1">
        <v>44030</v>
      </c>
      <c r="B130">
        <v>132</v>
      </c>
      <c r="C130">
        <v>132</v>
      </c>
      <c r="D130">
        <v>132</v>
      </c>
      <c r="E130">
        <v>11</v>
      </c>
      <c r="F130" s="2">
        <f t="shared" si="9"/>
        <v>12.24</v>
      </c>
    </row>
    <row r="131" spans="1:6" x14ac:dyDescent="0.2">
      <c r="A131" s="1">
        <v>44029</v>
      </c>
      <c r="B131">
        <v>178</v>
      </c>
      <c r="C131">
        <v>178</v>
      </c>
      <c r="D131">
        <v>178</v>
      </c>
      <c r="E131">
        <v>11</v>
      </c>
      <c r="F131" s="2">
        <f t="shared" si="9"/>
        <v>12.33</v>
      </c>
    </row>
    <row r="132" spans="1:6" x14ac:dyDescent="0.2">
      <c r="A132" s="1">
        <v>44028</v>
      </c>
      <c r="B132">
        <v>114</v>
      </c>
      <c r="C132">
        <v>114</v>
      </c>
      <c r="D132">
        <v>114</v>
      </c>
      <c r="E132">
        <v>11</v>
      </c>
      <c r="F132" s="2">
        <f t="shared" si="9"/>
        <v>11.96</v>
      </c>
    </row>
    <row r="133" spans="1:6" x14ac:dyDescent="0.2">
      <c r="A133" s="1">
        <v>44027</v>
      </c>
      <c r="B133">
        <v>184</v>
      </c>
      <c r="C133">
        <v>184</v>
      </c>
      <c r="D133">
        <v>184</v>
      </c>
      <c r="E133">
        <v>10</v>
      </c>
      <c r="F133" s="2">
        <f t="shared" si="9"/>
        <v>11.8</v>
      </c>
    </row>
    <row r="134" spans="1:6" x14ac:dyDescent="0.2">
      <c r="A134" s="1">
        <v>44026</v>
      </c>
      <c r="B134">
        <v>27</v>
      </c>
      <c r="C134">
        <v>27</v>
      </c>
      <c r="D134">
        <v>27</v>
      </c>
      <c r="E134">
        <v>9</v>
      </c>
      <c r="F134" s="2">
        <f t="shared" si="9"/>
        <v>11.31</v>
      </c>
    </row>
    <row r="135" spans="1:6" x14ac:dyDescent="0.2">
      <c r="A135" s="1">
        <v>44025</v>
      </c>
      <c r="B135">
        <v>54</v>
      </c>
      <c r="C135">
        <v>54</v>
      </c>
      <c r="D135">
        <v>54</v>
      </c>
      <c r="E135">
        <v>8</v>
      </c>
      <c r="F135" s="2">
        <f t="shared" si="9"/>
        <v>10.67</v>
      </c>
    </row>
    <row r="136" spans="1:6" x14ac:dyDescent="0.2">
      <c r="A136" s="1">
        <v>44024</v>
      </c>
      <c r="B136">
        <v>101</v>
      </c>
      <c r="C136">
        <v>101</v>
      </c>
      <c r="D136">
        <v>101</v>
      </c>
      <c r="E136">
        <v>10</v>
      </c>
      <c r="F136" s="2">
        <f t="shared" si="9"/>
        <v>10.130000000000001</v>
      </c>
    </row>
    <row r="137" spans="1:6" x14ac:dyDescent="0.2">
      <c r="A137" s="1">
        <v>44023</v>
      </c>
      <c r="B137">
        <v>80</v>
      </c>
      <c r="C137">
        <v>80</v>
      </c>
      <c r="D137">
        <v>80</v>
      </c>
      <c r="E137">
        <v>9</v>
      </c>
      <c r="F137" s="2">
        <f t="shared" si="9"/>
        <v>9.85</v>
      </c>
    </row>
    <row r="138" spans="1:6" x14ac:dyDescent="0.2">
      <c r="A138" s="1">
        <v>44022</v>
      </c>
      <c r="B138">
        <v>97</v>
      </c>
      <c r="C138">
        <v>97</v>
      </c>
      <c r="D138">
        <v>97</v>
      </c>
      <c r="E138">
        <v>9</v>
      </c>
      <c r="F138" s="2">
        <f t="shared" si="9"/>
        <v>9.49</v>
      </c>
    </row>
    <row r="139" spans="1:6" x14ac:dyDescent="0.2">
      <c r="A139" s="1">
        <v>44021</v>
      </c>
      <c r="B139">
        <v>99</v>
      </c>
      <c r="C139">
        <v>99</v>
      </c>
      <c r="D139">
        <v>99</v>
      </c>
      <c r="E139">
        <v>12</v>
      </c>
      <c r="F139" s="2">
        <f t="shared" si="9"/>
        <v>8.4600000000000009</v>
      </c>
    </row>
    <row r="140" spans="1:6" x14ac:dyDescent="0.2">
      <c r="A140" s="1">
        <v>44020</v>
      </c>
      <c r="B140">
        <v>91</v>
      </c>
      <c r="C140">
        <v>91</v>
      </c>
      <c r="D140">
        <v>91</v>
      </c>
      <c r="E140">
        <v>11</v>
      </c>
      <c r="F140" s="2">
        <f t="shared" si="9"/>
        <v>7.84</v>
      </c>
    </row>
    <row r="141" spans="1:6" x14ac:dyDescent="0.2">
      <c r="A141" s="1">
        <v>44019</v>
      </c>
      <c r="B141">
        <v>57</v>
      </c>
      <c r="C141">
        <v>57</v>
      </c>
      <c r="D141">
        <v>57</v>
      </c>
      <c r="E141">
        <v>10</v>
      </c>
      <c r="F141" s="2">
        <f t="shared" si="9"/>
        <v>7.29</v>
      </c>
    </row>
    <row r="142" spans="1:6" x14ac:dyDescent="0.2">
      <c r="A142" s="1">
        <v>44018</v>
      </c>
      <c r="B142">
        <v>74</v>
      </c>
      <c r="C142">
        <v>74</v>
      </c>
      <c r="D142">
        <v>74</v>
      </c>
      <c r="E142">
        <v>11</v>
      </c>
      <c r="F142" s="2">
        <f t="shared" si="9"/>
        <v>6.72</v>
      </c>
    </row>
    <row r="143" spans="1:6" x14ac:dyDescent="0.2">
      <c r="A143" s="1">
        <v>44017</v>
      </c>
      <c r="B143">
        <v>123</v>
      </c>
      <c r="C143">
        <v>123</v>
      </c>
      <c r="D143">
        <v>123</v>
      </c>
      <c r="E143">
        <v>10</v>
      </c>
      <c r="F143" s="2">
        <f t="shared" si="9"/>
        <v>5.67</v>
      </c>
    </row>
    <row r="144" spans="1:6" x14ac:dyDescent="0.2">
      <c r="A144" s="1">
        <v>44016</v>
      </c>
      <c r="B144">
        <v>114</v>
      </c>
      <c r="C144">
        <v>114</v>
      </c>
      <c r="D144">
        <v>114</v>
      </c>
      <c r="E144">
        <v>8</v>
      </c>
      <c r="F144" s="2">
        <f t="shared" si="9"/>
        <v>5.86</v>
      </c>
    </row>
    <row r="145" spans="1:6" x14ac:dyDescent="0.2">
      <c r="A145" s="1">
        <v>44015</v>
      </c>
      <c r="B145">
        <v>103</v>
      </c>
      <c r="C145">
        <v>103</v>
      </c>
      <c r="D145">
        <v>103</v>
      </c>
      <c r="E145">
        <v>7</v>
      </c>
      <c r="F145" s="2">
        <f t="shared" si="9"/>
        <v>5.48</v>
      </c>
    </row>
    <row r="146" spans="1:6" x14ac:dyDescent="0.2">
      <c r="A146" s="1">
        <v>44014</v>
      </c>
      <c r="B146">
        <v>78</v>
      </c>
      <c r="C146">
        <v>78</v>
      </c>
      <c r="D146">
        <v>78</v>
      </c>
      <c r="E146">
        <v>7</v>
      </c>
      <c r="F146" s="2">
        <f t="shared" si="9"/>
        <v>5.04</v>
      </c>
    </row>
    <row r="147" spans="1:6" x14ac:dyDescent="0.2">
      <c r="A147" s="1">
        <v>44013</v>
      </c>
      <c r="B147">
        <v>113</v>
      </c>
      <c r="C147">
        <v>113</v>
      </c>
      <c r="D147">
        <v>113</v>
      </c>
      <c r="E147">
        <v>9</v>
      </c>
      <c r="F147" s="2">
        <f t="shared" si="9"/>
        <v>4.71</v>
      </c>
    </row>
    <row r="148" spans="1:6" x14ac:dyDescent="0.2">
      <c r="A148" s="1">
        <v>44012</v>
      </c>
      <c r="B148">
        <v>40</v>
      </c>
      <c r="C148">
        <v>40</v>
      </c>
      <c r="D148">
        <v>40</v>
      </c>
      <c r="E148">
        <v>6</v>
      </c>
      <c r="F148" s="2">
        <f t="shared" si="9"/>
        <v>4.5</v>
      </c>
    </row>
    <row r="149" spans="1:6" x14ac:dyDescent="0.2">
      <c r="A149" s="1">
        <v>44011</v>
      </c>
      <c r="B149">
        <v>63</v>
      </c>
      <c r="C149">
        <v>63</v>
      </c>
      <c r="D149">
        <v>63</v>
      </c>
      <c r="E149">
        <v>8</v>
      </c>
      <c r="F149" s="2">
        <f t="shared" si="9"/>
        <v>4.49</v>
      </c>
    </row>
    <row r="150" spans="1:6" x14ac:dyDescent="0.2">
      <c r="A150" s="1">
        <v>44010</v>
      </c>
      <c r="B150">
        <v>64</v>
      </c>
      <c r="C150">
        <v>64</v>
      </c>
      <c r="D150">
        <v>64</v>
      </c>
      <c r="E150">
        <v>9</v>
      </c>
      <c r="F150" s="2">
        <f t="shared" si="9"/>
        <v>4.25</v>
      </c>
    </row>
    <row r="151" spans="1:6" x14ac:dyDescent="0.2">
      <c r="A151" s="1">
        <v>44009</v>
      </c>
      <c r="B151">
        <v>64</v>
      </c>
      <c r="C151">
        <v>64</v>
      </c>
      <c r="D151">
        <v>64</v>
      </c>
      <c r="E151">
        <v>10</v>
      </c>
      <c r="F151" s="2">
        <f t="shared" si="9"/>
        <v>4.17</v>
      </c>
    </row>
    <row r="152" spans="1:6" x14ac:dyDescent="0.2">
      <c r="A152" s="1">
        <v>44008</v>
      </c>
      <c r="B152">
        <v>48</v>
      </c>
      <c r="C152">
        <v>48</v>
      </c>
      <c r="D152">
        <v>48</v>
      </c>
      <c r="E152">
        <v>10</v>
      </c>
      <c r="F152" s="2">
        <f t="shared" si="9"/>
        <v>4.25</v>
      </c>
    </row>
    <row r="153" spans="1:6" x14ac:dyDescent="0.2">
      <c r="A153" s="1">
        <v>44007</v>
      </c>
      <c r="B153">
        <v>35</v>
      </c>
      <c r="C153">
        <v>35</v>
      </c>
      <c r="D153">
        <v>35</v>
      </c>
      <c r="E153">
        <v>11</v>
      </c>
      <c r="F153" s="2">
        <f t="shared" si="9"/>
        <v>4.2300000000000004</v>
      </c>
    </row>
    <row r="154" spans="1:6" x14ac:dyDescent="0.2">
      <c r="A154" s="1">
        <v>44006</v>
      </c>
      <c r="B154">
        <v>37</v>
      </c>
      <c r="C154">
        <v>37</v>
      </c>
      <c r="D154">
        <v>37</v>
      </c>
      <c r="E154">
        <v>11</v>
      </c>
      <c r="F154" s="2">
        <f t="shared" si="9"/>
        <v>4.3100000000000005</v>
      </c>
    </row>
    <row r="155" spans="1:6" x14ac:dyDescent="0.2">
      <c r="A155" s="1">
        <v>44005</v>
      </c>
      <c r="B155">
        <v>29</v>
      </c>
      <c r="C155">
        <v>29</v>
      </c>
      <c r="D155">
        <v>29</v>
      </c>
      <c r="E155">
        <v>11</v>
      </c>
      <c r="F155" s="2">
        <f t="shared" si="9"/>
        <v>4.22</v>
      </c>
    </row>
    <row r="156" spans="1:6" x14ac:dyDescent="0.2">
      <c r="A156" s="1">
        <v>44004</v>
      </c>
      <c r="B156">
        <v>38</v>
      </c>
      <c r="C156">
        <v>38</v>
      </c>
      <c r="D156">
        <v>38</v>
      </c>
      <c r="E156">
        <v>10</v>
      </c>
      <c r="F156" s="2">
        <f t="shared" si="9"/>
        <v>4.32</v>
      </c>
    </row>
    <row r="157" spans="1:6" x14ac:dyDescent="0.2">
      <c r="A157" s="1">
        <v>44003</v>
      </c>
      <c r="B157">
        <v>20</v>
      </c>
      <c r="C157">
        <v>20</v>
      </c>
      <c r="D157">
        <v>20</v>
      </c>
      <c r="E157">
        <v>8</v>
      </c>
      <c r="F157" s="2">
        <f t="shared" si="9"/>
        <v>4.3500000000000005</v>
      </c>
    </row>
    <row r="158" spans="1:6" x14ac:dyDescent="0.2">
      <c r="A158" s="1">
        <v>44002</v>
      </c>
      <c r="B158">
        <v>52</v>
      </c>
      <c r="C158">
        <v>52</v>
      </c>
      <c r="D158">
        <v>52</v>
      </c>
      <c r="E158">
        <v>8</v>
      </c>
      <c r="F158" s="2">
        <f t="shared" si="9"/>
        <v>3.97</v>
      </c>
    </row>
    <row r="159" spans="1:6" x14ac:dyDescent="0.2">
      <c r="A159" s="1">
        <v>44001</v>
      </c>
      <c r="B159">
        <v>48</v>
      </c>
      <c r="C159">
        <v>48</v>
      </c>
      <c r="D159">
        <v>48</v>
      </c>
      <c r="E159">
        <v>7</v>
      </c>
      <c r="F159" s="2">
        <f t="shared" si="9"/>
        <v>3.7600000000000002</v>
      </c>
    </row>
    <row r="160" spans="1:6" x14ac:dyDescent="0.2">
      <c r="A160" s="1">
        <v>44000</v>
      </c>
      <c r="B160">
        <v>21</v>
      </c>
      <c r="C160">
        <v>21</v>
      </c>
      <c r="D160">
        <v>21</v>
      </c>
      <c r="E160">
        <v>8</v>
      </c>
      <c r="F160" s="2">
        <f t="shared" si="9"/>
        <v>4</v>
      </c>
    </row>
    <row r="161" spans="1:6" x14ac:dyDescent="0.2">
      <c r="A161" s="1">
        <v>43999</v>
      </c>
      <c r="B161">
        <v>8</v>
      </c>
      <c r="C161">
        <v>8</v>
      </c>
      <c r="D161">
        <v>8</v>
      </c>
      <c r="E161">
        <v>11</v>
      </c>
      <c r="F161" s="2">
        <f t="shared" si="9"/>
        <v>3.99</v>
      </c>
    </row>
    <row r="162" spans="1:6" x14ac:dyDescent="0.2">
      <c r="A162" s="1">
        <v>43998</v>
      </c>
      <c r="B162">
        <v>59</v>
      </c>
      <c r="C162">
        <v>59</v>
      </c>
      <c r="D162">
        <v>59</v>
      </c>
      <c r="E162">
        <v>12</v>
      </c>
      <c r="F162" s="2">
        <f t="shared" si="9"/>
        <v>3.95</v>
      </c>
    </row>
    <row r="163" spans="1:6" x14ac:dyDescent="0.2">
      <c r="A163" s="1">
        <v>43997</v>
      </c>
      <c r="B163">
        <v>25</v>
      </c>
      <c r="C163">
        <v>25</v>
      </c>
      <c r="D163">
        <v>25</v>
      </c>
      <c r="E163">
        <v>15</v>
      </c>
      <c r="F163" s="2">
        <f t="shared" si="9"/>
        <v>3.92</v>
      </c>
    </row>
    <row r="164" spans="1:6" x14ac:dyDescent="0.2">
      <c r="A164" s="1">
        <v>43996</v>
      </c>
      <c r="B164">
        <v>20</v>
      </c>
      <c r="C164">
        <v>20</v>
      </c>
      <c r="D164">
        <v>20</v>
      </c>
      <c r="E164">
        <v>12</v>
      </c>
      <c r="F164" s="2">
        <f t="shared" si="9"/>
        <v>4.13</v>
      </c>
    </row>
    <row r="165" spans="1:6" x14ac:dyDescent="0.2">
      <c r="A165" s="1">
        <v>43995</v>
      </c>
      <c r="B165">
        <v>31</v>
      </c>
      <c r="C165">
        <v>31</v>
      </c>
      <c r="D165">
        <v>31</v>
      </c>
      <c r="E165">
        <v>11</v>
      </c>
      <c r="F165" s="2">
        <f t="shared" si="9"/>
        <v>4.0999999999999996</v>
      </c>
    </row>
    <row r="166" spans="1:6" x14ac:dyDescent="0.2">
      <c r="A166" s="1">
        <v>43994</v>
      </c>
      <c r="B166">
        <v>27</v>
      </c>
      <c r="C166">
        <v>27</v>
      </c>
      <c r="D166">
        <v>27</v>
      </c>
      <c r="E166">
        <v>9</v>
      </c>
      <c r="F166" s="2">
        <f t="shared" si="9"/>
        <v>3.93</v>
      </c>
    </row>
    <row r="167" spans="1:6" x14ac:dyDescent="0.2">
      <c r="A167" s="1">
        <v>43993</v>
      </c>
      <c r="B167">
        <v>34</v>
      </c>
      <c r="C167">
        <v>34</v>
      </c>
      <c r="D167">
        <v>34</v>
      </c>
      <c r="E167">
        <v>13</v>
      </c>
      <c r="F167" s="2">
        <f t="shared" si="9"/>
        <v>4.0200000000000005</v>
      </c>
    </row>
    <row r="168" spans="1:6" x14ac:dyDescent="0.2">
      <c r="A168" s="1">
        <v>43992</v>
      </c>
      <c r="B168">
        <v>13</v>
      </c>
      <c r="C168">
        <v>13</v>
      </c>
      <c r="D168">
        <v>13</v>
      </c>
      <c r="E168">
        <v>17</v>
      </c>
      <c r="F168" s="2">
        <f t="shared" si="9"/>
        <v>3.86</v>
      </c>
    </row>
    <row r="169" spans="1:6" x14ac:dyDescent="0.2">
      <c r="A169" s="1">
        <v>43991</v>
      </c>
      <c r="B169">
        <v>21</v>
      </c>
      <c r="C169">
        <v>21</v>
      </c>
      <c r="D169">
        <v>21</v>
      </c>
      <c r="E169">
        <v>19</v>
      </c>
      <c r="F169" s="2">
        <f t="shared" si="9"/>
        <v>3.85</v>
      </c>
    </row>
    <row r="170" spans="1:6" x14ac:dyDescent="0.2">
      <c r="A170" s="1">
        <v>43990</v>
      </c>
      <c r="B170">
        <v>46</v>
      </c>
      <c r="C170">
        <v>46</v>
      </c>
      <c r="D170">
        <v>46</v>
      </c>
      <c r="E170">
        <v>17</v>
      </c>
      <c r="F170" s="2">
        <f t="shared" si="9"/>
        <v>3.99</v>
      </c>
    </row>
    <row r="171" spans="1:6" x14ac:dyDescent="0.2">
      <c r="A171" s="1">
        <v>43989</v>
      </c>
      <c r="B171">
        <v>18</v>
      </c>
      <c r="C171">
        <v>18</v>
      </c>
      <c r="D171">
        <v>18</v>
      </c>
      <c r="E171">
        <v>17</v>
      </c>
      <c r="F171" s="2">
        <f t="shared" si="9"/>
        <v>4.32</v>
      </c>
    </row>
    <row r="172" spans="1:6" x14ac:dyDescent="0.2">
      <c r="A172" s="1">
        <v>43988</v>
      </c>
      <c r="B172">
        <v>60</v>
      </c>
      <c r="C172">
        <v>60</v>
      </c>
      <c r="D172">
        <v>60</v>
      </c>
      <c r="E172">
        <v>17</v>
      </c>
      <c r="F172" s="2">
        <f t="shared" si="9"/>
        <v>4.63</v>
      </c>
    </row>
    <row r="173" spans="1:6" x14ac:dyDescent="0.2">
      <c r="A173" s="1">
        <v>43987</v>
      </c>
      <c r="B173">
        <v>39</v>
      </c>
      <c r="C173">
        <v>39</v>
      </c>
      <c r="D173">
        <v>39</v>
      </c>
      <c r="E173">
        <v>20</v>
      </c>
      <c r="F173" s="2">
        <f t="shared" si="9"/>
        <v>4.87</v>
      </c>
    </row>
    <row r="174" spans="1:6" x14ac:dyDescent="0.2">
      <c r="A174" s="1">
        <v>43986</v>
      </c>
      <c r="B174">
        <v>31</v>
      </c>
      <c r="C174">
        <v>31</v>
      </c>
      <c r="D174">
        <v>31</v>
      </c>
      <c r="E174">
        <v>22</v>
      </c>
      <c r="F174" s="2">
        <f t="shared" si="9"/>
        <v>4.6100000000000003</v>
      </c>
    </row>
    <row r="175" spans="1:6" x14ac:dyDescent="0.2">
      <c r="A175" s="1">
        <v>43985</v>
      </c>
      <c r="B175">
        <v>11</v>
      </c>
      <c r="C175">
        <v>11</v>
      </c>
      <c r="D175">
        <v>11</v>
      </c>
      <c r="E175">
        <v>21</v>
      </c>
      <c r="F175" s="2">
        <f t="shared" si="9"/>
        <v>5.34</v>
      </c>
    </row>
    <row r="176" spans="1:6" x14ac:dyDescent="0.2">
      <c r="A176" s="1">
        <v>43984</v>
      </c>
      <c r="B176">
        <v>21</v>
      </c>
      <c r="C176">
        <v>21</v>
      </c>
      <c r="D176">
        <v>21</v>
      </c>
      <c r="E176">
        <v>26</v>
      </c>
      <c r="F176" s="2">
        <f t="shared" si="9"/>
        <v>5.61</v>
      </c>
    </row>
    <row r="177" spans="1:6" x14ac:dyDescent="0.2">
      <c r="A177" s="1">
        <v>43983</v>
      </c>
      <c r="B177">
        <v>4</v>
      </c>
      <c r="C177">
        <v>4</v>
      </c>
      <c r="D177">
        <v>4</v>
      </c>
      <c r="E177">
        <v>29</v>
      </c>
      <c r="F177" s="2">
        <f t="shared" si="9"/>
        <v>5.89</v>
      </c>
    </row>
    <row r="178" spans="1:6" x14ac:dyDescent="0.2">
      <c r="A178" s="1">
        <v>43982</v>
      </c>
      <c r="B178">
        <v>44</v>
      </c>
      <c r="C178">
        <v>44</v>
      </c>
      <c r="D178">
        <v>44</v>
      </c>
      <c r="E178">
        <v>27</v>
      </c>
      <c r="F178" s="2">
        <f t="shared" si="9"/>
        <v>5.99</v>
      </c>
    </row>
    <row r="179" spans="1:6" x14ac:dyDescent="0.2">
      <c r="A179" s="1">
        <v>43981</v>
      </c>
      <c r="B179">
        <v>30</v>
      </c>
      <c r="C179">
        <v>30</v>
      </c>
      <c r="D179">
        <v>30</v>
      </c>
      <c r="E179">
        <v>23</v>
      </c>
      <c r="F179" s="2">
        <f t="shared" si="9"/>
        <v>6.66</v>
      </c>
    </row>
    <row r="180" spans="1:6" x14ac:dyDescent="0.2">
      <c r="A180" s="1">
        <v>43980</v>
      </c>
      <c r="B180">
        <v>23</v>
      </c>
      <c r="C180">
        <v>23</v>
      </c>
      <c r="D180">
        <v>23</v>
      </c>
      <c r="E180">
        <v>25</v>
      </c>
      <c r="F180" s="2">
        <f t="shared" si="9"/>
        <v>6.5200000000000005</v>
      </c>
    </row>
    <row r="181" spans="1:6" x14ac:dyDescent="0.2">
      <c r="A181" s="1">
        <v>43979</v>
      </c>
      <c r="B181">
        <v>31</v>
      </c>
      <c r="C181">
        <v>31</v>
      </c>
      <c r="D181">
        <v>31</v>
      </c>
      <c r="E181">
        <v>30</v>
      </c>
      <c r="F181" s="2">
        <f t="shared" si="9"/>
        <v>6.67</v>
      </c>
    </row>
    <row r="182" spans="1:6" x14ac:dyDescent="0.2">
      <c r="A182" s="1">
        <v>43978</v>
      </c>
      <c r="B182">
        <v>34</v>
      </c>
      <c r="C182">
        <v>34</v>
      </c>
      <c r="D182">
        <v>34</v>
      </c>
      <c r="E182">
        <v>32</v>
      </c>
      <c r="F182" s="2">
        <f t="shared" si="9"/>
        <v>6.83</v>
      </c>
    </row>
    <row r="183" spans="1:6" x14ac:dyDescent="0.2">
      <c r="A183" s="1">
        <v>43977</v>
      </c>
      <c r="B183">
        <v>18</v>
      </c>
      <c r="C183">
        <v>18</v>
      </c>
      <c r="D183">
        <v>18</v>
      </c>
      <c r="E183">
        <v>32</v>
      </c>
      <c r="F183" s="2">
        <f t="shared" si="9"/>
        <v>6.68</v>
      </c>
    </row>
    <row r="184" spans="1:6" x14ac:dyDescent="0.2">
      <c r="A184" s="1">
        <v>43976</v>
      </c>
      <c r="B184">
        <v>29</v>
      </c>
      <c r="C184">
        <v>29</v>
      </c>
      <c r="D184">
        <v>29</v>
      </c>
      <c r="E184">
        <v>31</v>
      </c>
      <c r="F184" s="2">
        <f t="shared" ref="F184:F247" si="10">SUM(B189:B202)*0.01</f>
        <v>6.86</v>
      </c>
    </row>
    <row r="185" spans="1:6" x14ac:dyDescent="0.2">
      <c r="A185" s="1">
        <v>43975</v>
      </c>
      <c r="B185">
        <v>27</v>
      </c>
      <c r="C185">
        <v>27</v>
      </c>
      <c r="D185">
        <v>27</v>
      </c>
      <c r="E185">
        <v>29</v>
      </c>
      <c r="F185" s="2">
        <f t="shared" si="10"/>
        <v>6.62</v>
      </c>
    </row>
    <row r="186" spans="1:6" x14ac:dyDescent="0.2">
      <c r="A186" s="1">
        <v>43974</v>
      </c>
      <c r="B186">
        <v>44</v>
      </c>
      <c r="C186">
        <v>44</v>
      </c>
      <c r="D186">
        <v>44</v>
      </c>
      <c r="E186">
        <v>28</v>
      </c>
      <c r="F186" s="2">
        <f t="shared" si="10"/>
        <v>6.44</v>
      </c>
    </row>
    <row r="187" spans="1:6" x14ac:dyDescent="0.2">
      <c r="A187" s="1">
        <v>43973</v>
      </c>
      <c r="B187">
        <v>38</v>
      </c>
      <c r="C187">
        <v>38</v>
      </c>
      <c r="D187">
        <v>38</v>
      </c>
      <c r="E187">
        <v>31</v>
      </c>
      <c r="F187" s="2">
        <f t="shared" si="10"/>
        <v>6.36</v>
      </c>
    </row>
    <row r="188" spans="1:6" x14ac:dyDescent="0.2">
      <c r="A188" s="1">
        <v>43972</v>
      </c>
      <c r="B188">
        <v>45</v>
      </c>
      <c r="C188">
        <v>45</v>
      </c>
      <c r="D188">
        <v>45</v>
      </c>
      <c r="E188">
        <v>32</v>
      </c>
      <c r="F188" s="2">
        <f t="shared" si="10"/>
        <v>6.54</v>
      </c>
    </row>
    <row r="189" spans="1:6" x14ac:dyDescent="0.2">
      <c r="A189" s="1">
        <v>43971</v>
      </c>
      <c r="B189">
        <v>44</v>
      </c>
      <c r="C189">
        <v>44</v>
      </c>
      <c r="D189">
        <v>44</v>
      </c>
      <c r="E189">
        <v>37</v>
      </c>
      <c r="F189" s="2">
        <f t="shared" si="10"/>
        <v>5.72</v>
      </c>
    </row>
    <row r="190" spans="1:6" x14ac:dyDescent="0.2">
      <c r="A190" s="1">
        <v>43970</v>
      </c>
      <c r="B190">
        <v>52</v>
      </c>
      <c r="C190">
        <v>52</v>
      </c>
      <c r="D190">
        <v>52</v>
      </c>
      <c r="E190">
        <v>39</v>
      </c>
      <c r="F190" s="2">
        <f t="shared" si="10"/>
        <v>6.1000000000000005</v>
      </c>
    </row>
    <row r="191" spans="1:6" x14ac:dyDescent="0.2">
      <c r="A191" s="1">
        <v>43969</v>
      </c>
      <c r="B191">
        <v>28</v>
      </c>
      <c r="C191">
        <v>28</v>
      </c>
      <c r="D191">
        <v>28</v>
      </c>
      <c r="E191">
        <v>45</v>
      </c>
      <c r="F191" s="2">
        <f t="shared" si="10"/>
        <v>5.98</v>
      </c>
    </row>
    <row r="192" spans="1:6" x14ac:dyDescent="0.2">
      <c r="A192" s="1">
        <v>43968</v>
      </c>
      <c r="B192">
        <v>18</v>
      </c>
      <c r="C192">
        <v>18</v>
      </c>
      <c r="D192">
        <v>18</v>
      </c>
      <c r="E192">
        <v>48</v>
      </c>
      <c r="F192" s="2">
        <f t="shared" si="10"/>
        <v>6.21</v>
      </c>
    </row>
    <row r="193" spans="1:6" x14ac:dyDescent="0.2">
      <c r="A193" s="1">
        <v>43967</v>
      </c>
      <c r="B193">
        <v>103</v>
      </c>
      <c r="C193">
        <v>103</v>
      </c>
      <c r="D193">
        <v>103</v>
      </c>
      <c r="E193">
        <v>50</v>
      </c>
      <c r="F193" s="2">
        <f t="shared" si="10"/>
        <v>6.0200000000000005</v>
      </c>
    </row>
    <row r="194" spans="1:6" x14ac:dyDescent="0.2">
      <c r="A194" s="1">
        <v>43966</v>
      </c>
      <c r="B194">
        <v>50</v>
      </c>
      <c r="C194">
        <v>50</v>
      </c>
      <c r="D194">
        <v>50</v>
      </c>
      <c r="E194">
        <v>47</v>
      </c>
      <c r="F194" s="2">
        <f t="shared" si="10"/>
        <v>6.43</v>
      </c>
    </row>
    <row r="195" spans="1:6" x14ac:dyDescent="0.2">
      <c r="A195" s="1">
        <v>43965</v>
      </c>
      <c r="B195">
        <v>59</v>
      </c>
      <c r="C195">
        <v>59</v>
      </c>
      <c r="D195">
        <v>59</v>
      </c>
      <c r="E195">
        <v>54</v>
      </c>
      <c r="F195" s="2">
        <f t="shared" si="10"/>
        <v>6.66</v>
      </c>
    </row>
    <row r="196" spans="1:6" x14ac:dyDescent="0.2">
      <c r="A196" s="1">
        <v>43964</v>
      </c>
      <c r="B196">
        <v>44</v>
      </c>
      <c r="C196">
        <v>44</v>
      </c>
      <c r="D196">
        <v>44</v>
      </c>
      <c r="E196">
        <v>55</v>
      </c>
      <c r="F196" s="2">
        <f t="shared" si="10"/>
        <v>6.88</v>
      </c>
    </row>
    <row r="197" spans="1:6" x14ac:dyDescent="0.2">
      <c r="A197" s="1">
        <v>43963</v>
      </c>
      <c r="B197">
        <v>85</v>
      </c>
      <c r="C197">
        <v>85</v>
      </c>
      <c r="D197">
        <v>85</v>
      </c>
      <c r="E197">
        <v>59</v>
      </c>
      <c r="F197" s="2">
        <f t="shared" si="10"/>
        <v>7.2</v>
      </c>
    </row>
    <row r="198" spans="1:6" x14ac:dyDescent="0.2">
      <c r="A198" s="1">
        <v>43962</v>
      </c>
      <c r="B198">
        <v>15</v>
      </c>
      <c r="C198">
        <v>15</v>
      </c>
      <c r="D198">
        <v>15</v>
      </c>
      <c r="E198">
        <v>68</v>
      </c>
      <c r="F198" s="2">
        <f t="shared" si="10"/>
        <v>7.49</v>
      </c>
    </row>
    <row r="199" spans="1:6" x14ac:dyDescent="0.2">
      <c r="A199" s="1">
        <v>43961</v>
      </c>
      <c r="B199">
        <v>42</v>
      </c>
      <c r="C199">
        <v>42</v>
      </c>
      <c r="D199">
        <v>42</v>
      </c>
      <c r="E199">
        <v>72</v>
      </c>
      <c r="F199" s="2">
        <f t="shared" si="10"/>
        <v>7.79</v>
      </c>
    </row>
    <row r="200" spans="1:6" x14ac:dyDescent="0.2">
      <c r="A200" s="1">
        <v>43960</v>
      </c>
      <c r="B200">
        <v>60</v>
      </c>
      <c r="C200">
        <v>60</v>
      </c>
      <c r="D200">
        <v>60</v>
      </c>
      <c r="E200">
        <v>79</v>
      </c>
      <c r="F200" s="2">
        <f t="shared" si="10"/>
        <v>8.2200000000000006</v>
      </c>
    </row>
    <row r="201" spans="1:6" x14ac:dyDescent="0.2">
      <c r="A201" s="1">
        <v>43959</v>
      </c>
      <c r="B201">
        <v>23</v>
      </c>
      <c r="C201">
        <v>23</v>
      </c>
      <c r="D201">
        <v>23</v>
      </c>
      <c r="E201">
        <v>81</v>
      </c>
      <c r="F201" s="2">
        <f t="shared" si="10"/>
        <v>8.5299999999999994</v>
      </c>
    </row>
    <row r="202" spans="1:6" x14ac:dyDescent="0.2">
      <c r="A202" s="1">
        <v>43958</v>
      </c>
      <c r="B202">
        <v>63</v>
      </c>
      <c r="C202">
        <v>63</v>
      </c>
      <c r="D202">
        <v>63</v>
      </c>
      <c r="E202">
        <v>92</v>
      </c>
      <c r="F202" s="2">
        <f t="shared" si="10"/>
        <v>8.84</v>
      </c>
    </row>
    <row r="203" spans="1:6" x14ac:dyDescent="0.2">
      <c r="A203" s="1">
        <v>43957</v>
      </c>
      <c r="B203">
        <v>20</v>
      </c>
      <c r="C203">
        <v>20</v>
      </c>
      <c r="D203">
        <v>20</v>
      </c>
      <c r="E203">
        <v>97</v>
      </c>
      <c r="F203" s="2">
        <f t="shared" si="10"/>
        <v>9.74</v>
      </c>
    </row>
    <row r="204" spans="1:6" x14ac:dyDescent="0.2">
      <c r="A204" s="1">
        <v>43956</v>
      </c>
      <c r="B204">
        <v>34</v>
      </c>
      <c r="C204">
        <v>34</v>
      </c>
      <c r="D204">
        <v>34</v>
      </c>
      <c r="E204">
        <v>104</v>
      </c>
      <c r="F204" s="2">
        <f t="shared" si="10"/>
        <v>10</v>
      </c>
    </row>
    <row r="205" spans="1:6" x14ac:dyDescent="0.2">
      <c r="A205" s="1">
        <v>43955</v>
      </c>
      <c r="B205">
        <v>20</v>
      </c>
      <c r="C205">
        <v>20</v>
      </c>
      <c r="D205">
        <v>20</v>
      </c>
      <c r="E205">
        <v>111</v>
      </c>
      <c r="F205" s="2">
        <f t="shared" si="10"/>
        <v>10.77</v>
      </c>
    </row>
    <row r="206" spans="1:6" x14ac:dyDescent="0.2">
      <c r="A206" s="1">
        <v>43954</v>
      </c>
      <c r="B206">
        <v>36</v>
      </c>
      <c r="C206">
        <v>36</v>
      </c>
      <c r="D206">
        <v>36</v>
      </c>
      <c r="E206">
        <v>114</v>
      </c>
      <c r="F206" s="2">
        <f t="shared" si="10"/>
        <v>11.96</v>
      </c>
    </row>
    <row r="207" spans="1:6" x14ac:dyDescent="0.2">
      <c r="A207" s="1">
        <v>43953</v>
      </c>
      <c r="B207">
        <v>21</v>
      </c>
      <c r="C207">
        <v>21</v>
      </c>
      <c r="D207">
        <v>21</v>
      </c>
      <c r="E207">
        <v>114</v>
      </c>
      <c r="F207" s="2">
        <f t="shared" si="10"/>
        <v>12.48</v>
      </c>
    </row>
    <row r="208" spans="1:6" x14ac:dyDescent="0.2">
      <c r="A208" s="1">
        <v>43952</v>
      </c>
      <c r="B208">
        <v>88</v>
      </c>
      <c r="C208">
        <v>88</v>
      </c>
      <c r="D208">
        <v>88</v>
      </c>
      <c r="E208">
        <v>124</v>
      </c>
      <c r="F208" s="2">
        <f t="shared" si="10"/>
        <v>13.24</v>
      </c>
    </row>
    <row r="209" spans="1:6" x14ac:dyDescent="0.2">
      <c r="A209" s="1">
        <v>43951</v>
      </c>
      <c r="B209">
        <v>47</v>
      </c>
      <c r="C209">
        <v>47</v>
      </c>
      <c r="D209">
        <v>47</v>
      </c>
      <c r="E209">
        <v>128</v>
      </c>
      <c r="F209" s="2">
        <f t="shared" si="10"/>
        <v>15.08</v>
      </c>
    </row>
    <row r="210" spans="1:6" x14ac:dyDescent="0.2">
      <c r="A210" s="1">
        <v>43950</v>
      </c>
      <c r="B210">
        <v>67</v>
      </c>
      <c r="C210">
        <v>67</v>
      </c>
      <c r="D210">
        <v>67</v>
      </c>
      <c r="E210">
        <v>131</v>
      </c>
      <c r="F210" s="2">
        <f t="shared" si="10"/>
        <v>17.16</v>
      </c>
    </row>
    <row r="211" spans="1:6" x14ac:dyDescent="0.2">
      <c r="A211" s="1">
        <v>43949</v>
      </c>
      <c r="B211">
        <v>66</v>
      </c>
      <c r="C211">
        <v>66</v>
      </c>
      <c r="D211">
        <v>66</v>
      </c>
      <c r="E211">
        <v>136</v>
      </c>
      <c r="F211" s="2">
        <f t="shared" si="10"/>
        <v>19.63</v>
      </c>
    </row>
    <row r="212" spans="1:6" x14ac:dyDescent="0.2">
      <c r="A212" s="1">
        <v>43948</v>
      </c>
      <c r="B212">
        <v>56</v>
      </c>
      <c r="C212">
        <v>56</v>
      </c>
      <c r="D212">
        <v>56</v>
      </c>
      <c r="E212">
        <v>140</v>
      </c>
      <c r="F212" s="2">
        <f t="shared" si="10"/>
        <v>21.650000000000002</v>
      </c>
    </row>
    <row r="213" spans="1:6" x14ac:dyDescent="0.2">
      <c r="A213" s="1">
        <v>43947</v>
      </c>
      <c r="B213">
        <v>65</v>
      </c>
      <c r="C213">
        <v>65</v>
      </c>
      <c r="D213">
        <v>65</v>
      </c>
      <c r="E213">
        <v>145</v>
      </c>
      <c r="F213" s="2">
        <f t="shared" si="10"/>
        <v>24.580000000000002</v>
      </c>
    </row>
    <row r="214" spans="1:6" x14ac:dyDescent="0.2">
      <c r="A214" s="1">
        <v>43946</v>
      </c>
      <c r="B214">
        <v>82</v>
      </c>
      <c r="C214">
        <v>82</v>
      </c>
      <c r="D214">
        <v>82</v>
      </c>
      <c r="E214">
        <v>148</v>
      </c>
      <c r="F214" s="2">
        <f t="shared" si="10"/>
        <v>27.05</v>
      </c>
    </row>
    <row r="215" spans="1:6" x14ac:dyDescent="0.2">
      <c r="A215" s="1">
        <v>43945</v>
      </c>
      <c r="B215">
        <v>55</v>
      </c>
      <c r="C215">
        <v>55</v>
      </c>
      <c r="D215">
        <v>55</v>
      </c>
      <c r="E215">
        <v>156</v>
      </c>
      <c r="F215" s="2">
        <f t="shared" si="10"/>
        <v>28.95</v>
      </c>
    </row>
    <row r="216" spans="1:6" x14ac:dyDescent="0.2">
      <c r="A216" s="1">
        <v>43944</v>
      </c>
      <c r="B216">
        <v>92</v>
      </c>
      <c r="C216">
        <v>92</v>
      </c>
      <c r="D216">
        <v>92</v>
      </c>
      <c r="E216">
        <v>169</v>
      </c>
      <c r="F216" s="2">
        <f t="shared" si="10"/>
        <v>30.52</v>
      </c>
    </row>
    <row r="217" spans="1:6" x14ac:dyDescent="0.2">
      <c r="A217" s="1">
        <v>43943</v>
      </c>
      <c r="B217">
        <v>50</v>
      </c>
      <c r="C217">
        <v>50</v>
      </c>
      <c r="D217">
        <v>50</v>
      </c>
      <c r="E217">
        <v>176</v>
      </c>
      <c r="F217" s="2">
        <f t="shared" si="10"/>
        <v>33.130000000000003</v>
      </c>
    </row>
    <row r="218" spans="1:6" x14ac:dyDescent="0.2">
      <c r="A218" s="1">
        <v>43942</v>
      </c>
      <c r="B218">
        <v>77</v>
      </c>
      <c r="C218">
        <v>77</v>
      </c>
      <c r="D218">
        <v>77</v>
      </c>
      <c r="E218">
        <v>196</v>
      </c>
      <c r="F218" s="2">
        <f t="shared" si="10"/>
        <v>36.01</v>
      </c>
    </row>
    <row r="219" spans="1:6" x14ac:dyDescent="0.2">
      <c r="A219" s="1">
        <v>43941</v>
      </c>
      <c r="B219">
        <v>51</v>
      </c>
      <c r="C219">
        <v>51</v>
      </c>
      <c r="D219">
        <v>51</v>
      </c>
      <c r="E219">
        <v>194</v>
      </c>
      <c r="F219" s="2">
        <f t="shared" si="10"/>
        <v>40.54</v>
      </c>
    </row>
    <row r="220" spans="1:6" x14ac:dyDescent="0.2">
      <c r="A220" s="1">
        <v>43940</v>
      </c>
      <c r="B220">
        <v>67</v>
      </c>
      <c r="C220">
        <v>67</v>
      </c>
      <c r="D220">
        <v>67</v>
      </c>
      <c r="E220">
        <v>204</v>
      </c>
      <c r="F220" s="2">
        <f t="shared" si="10"/>
        <v>44.26</v>
      </c>
    </row>
    <row r="221" spans="1:6" x14ac:dyDescent="0.2">
      <c r="A221" s="1">
        <v>43939</v>
      </c>
      <c r="B221">
        <v>111</v>
      </c>
      <c r="C221">
        <v>111</v>
      </c>
      <c r="D221">
        <v>111</v>
      </c>
      <c r="E221">
        <v>208</v>
      </c>
      <c r="F221" s="2">
        <f t="shared" si="10"/>
        <v>51.29</v>
      </c>
    </row>
    <row r="222" spans="1:6" x14ac:dyDescent="0.2">
      <c r="A222" s="1">
        <v>43938</v>
      </c>
      <c r="B222">
        <v>114</v>
      </c>
      <c r="C222">
        <v>114</v>
      </c>
      <c r="D222">
        <v>114</v>
      </c>
      <c r="E222">
        <v>227</v>
      </c>
      <c r="F222" s="2">
        <f t="shared" si="10"/>
        <v>55.19</v>
      </c>
    </row>
    <row r="223" spans="1:6" x14ac:dyDescent="0.2">
      <c r="A223" s="1">
        <v>43937</v>
      </c>
      <c r="B223">
        <v>124</v>
      </c>
      <c r="C223">
        <v>124</v>
      </c>
      <c r="D223">
        <v>124</v>
      </c>
      <c r="E223">
        <v>238</v>
      </c>
      <c r="F223" s="2">
        <f t="shared" si="10"/>
        <v>58.64</v>
      </c>
    </row>
    <row r="224" spans="1:6" x14ac:dyDescent="0.2">
      <c r="A224" s="1">
        <v>43936</v>
      </c>
      <c r="B224">
        <v>186</v>
      </c>
      <c r="C224">
        <v>186</v>
      </c>
      <c r="D224">
        <v>186</v>
      </c>
      <c r="E224">
        <v>232</v>
      </c>
      <c r="F224" s="2">
        <f t="shared" si="10"/>
        <v>63.09</v>
      </c>
    </row>
    <row r="225" spans="1:6" x14ac:dyDescent="0.2">
      <c r="A225" s="1">
        <v>43935</v>
      </c>
      <c r="B225">
        <v>118</v>
      </c>
      <c r="C225">
        <v>118</v>
      </c>
      <c r="D225">
        <v>118</v>
      </c>
      <c r="E225">
        <v>243</v>
      </c>
      <c r="F225" s="2">
        <f t="shared" si="10"/>
        <v>70.510000000000005</v>
      </c>
    </row>
    <row r="226" spans="1:6" x14ac:dyDescent="0.2">
      <c r="A226" s="1">
        <v>43934</v>
      </c>
      <c r="B226">
        <v>132</v>
      </c>
      <c r="C226">
        <v>132</v>
      </c>
      <c r="D226">
        <v>132</v>
      </c>
      <c r="E226">
        <v>239</v>
      </c>
      <c r="F226" s="2">
        <f t="shared" si="10"/>
        <v>72.81</v>
      </c>
    </row>
    <row r="227" spans="1:6" x14ac:dyDescent="0.2">
      <c r="A227" s="1">
        <v>43933</v>
      </c>
      <c r="B227">
        <v>249</v>
      </c>
      <c r="C227">
        <v>249</v>
      </c>
      <c r="D227">
        <v>249</v>
      </c>
      <c r="E227">
        <v>243</v>
      </c>
      <c r="F227" s="2">
        <f t="shared" si="10"/>
        <v>78.39</v>
      </c>
    </row>
    <row r="228" spans="1:6" x14ac:dyDescent="0.2">
      <c r="A228" s="1">
        <v>43932</v>
      </c>
      <c r="B228">
        <v>290</v>
      </c>
      <c r="C228">
        <v>290</v>
      </c>
      <c r="D228">
        <v>290</v>
      </c>
      <c r="E228">
        <v>246</v>
      </c>
      <c r="F228" s="2">
        <f t="shared" si="10"/>
        <v>80.84</v>
      </c>
    </row>
    <row r="229" spans="1:6" x14ac:dyDescent="0.2">
      <c r="A229" s="1">
        <v>43931</v>
      </c>
      <c r="B229">
        <v>302</v>
      </c>
      <c r="C229">
        <v>302</v>
      </c>
      <c r="D229">
        <v>302</v>
      </c>
      <c r="E229">
        <v>261</v>
      </c>
      <c r="F229" s="2">
        <f t="shared" si="10"/>
        <v>85.23</v>
      </c>
    </row>
    <row r="230" spans="1:6" x14ac:dyDescent="0.2">
      <c r="A230" s="1">
        <v>43930</v>
      </c>
      <c r="B230">
        <v>294</v>
      </c>
      <c r="C230">
        <v>294</v>
      </c>
      <c r="D230">
        <v>294</v>
      </c>
      <c r="E230">
        <v>266</v>
      </c>
      <c r="F230" s="2">
        <f t="shared" si="10"/>
        <v>87.29</v>
      </c>
    </row>
    <row r="231" spans="1:6" x14ac:dyDescent="0.2">
      <c r="A231" s="1">
        <v>43929</v>
      </c>
      <c r="B231">
        <v>343</v>
      </c>
      <c r="C231">
        <v>343</v>
      </c>
      <c r="D231">
        <v>343</v>
      </c>
      <c r="E231">
        <v>267</v>
      </c>
      <c r="F231" s="2">
        <f t="shared" si="10"/>
        <v>87.83</v>
      </c>
    </row>
    <row r="232" spans="1:6" x14ac:dyDescent="0.2">
      <c r="A232" s="1">
        <v>43928</v>
      </c>
      <c r="B232">
        <v>324</v>
      </c>
      <c r="C232">
        <v>324</v>
      </c>
      <c r="D232">
        <v>324</v>
      </c>
      <c r="E232">
        <v>243</v>
      </c>
      <c r="F232" s="2">
        <f t="shared" si="10"/>
        <v>87.56</v>
      </c>
    </row>
    <row r="233" spans="1:6" x14ac:dyDescent="0.2">
      <c r="A233" s="1">
        <v>43927</v>
      </c>
      <c r="B233">
        <v>241</v>
      </c>
      <c r="C233">
        <v>241</v>
      </c>
      <c r="D233">
        <v>241</v>
      </c>
      <c r="E233">
        <v>250</v>
      </c>
      <c r="F233" s="2">
        <f t="shared" si="10"/>
        <v>85.460000000000008</v>
      </c>
    </row>
    <row r="234" spans="1:6" x14ac:dyDescent="0.2">
      <c r="A234" s="1">
        <v>43926</v>
      </c>
      <c r="B234">
        <v>224</v>
      </c>
      <c r="C234">
        <v>224</v>
      </c>
      <c r="D234">
        <v>224</v>
      </c>
      <c r="E234">
        <v>244</v>
      </c>
      <c r="F234" s="2">
        <f t="shared" si="10"/>
        <v>83.02</v>
      </c>
    </row>
    <row r="235" spans="1:6" x14ac:dyDescent="0.2">
      <c r="A235" s="1">
        <v>43925</v>
      </c>
      <c r="B235">
        <v>372</v>
      </c>
      <c r="C235">
        <v>372</v>
      </c>
      <c r="D235">
        <v>372</v>
      </c>
      <c r="E235">
        <v>245</v>
      </c>
      <c r="F235" s="2">
        <f t="shared" si="10"/>
        <v>77.97</v>
      </c>
    </row>
    <row r="236" spans="1:6" x14ac:dyDescent="0.2">
      <c r="A236" s="1">
        <v>43924</v>
      </c>
      <c r="B236">
        <v>402</v>
      </c>
      <c r="C236">
        <v>402</v>
      </c>
      <c r="D236">
        <v>402</v>
      </c>
      <c r="E236">
        <v>245</v>
      </c>
      <c r="F236" s="2">
        <f t="shared" si="10"/>
        <v>74.31</v>
      </c>
    </row>
    <row r="237" spans="1:6" x14ac:dyDescent="0.2">
      <c r="A237" s="1">
        <v>43923</v>
      </c>
      <c r="B237">
        <v>577</v>
      </c>
      <c r="C237">
        <v>577</v>
      </c>
      <c r="D237">
        <v>577</v>
      </c>
      <c r="E237">
        <v>227</v>
      </c>
      <c r="F237" s="2">
        <f t="shared" si="10"/>
        <v>70.42</v>
      </c>
    </row>
    <row r="238" spans="1:6" x14ac:dyDescent="0.2">
      <c r="A238" s="1">
        <v>43922</v>
      </c>
      <c r="B238">
        <v>558</v>
      </c>
      <c r="C238">
        <v>558</v>
      </c>
      <c r="D238">
        <v>558</v>
      </c>
      <c r="E238">
        <v>215</v>
      </c>
      <c r="F238" s="2">
        <f t="shared" si="10"/>
        <v>64.58</v>
      </c>
    </row>
    <row r="239" spans="1:6" x14ac:dyDescent="0.2">
      <c r="A239" s="1">
        <v>43921</v>
      </c>
      <c r="B239">
        <v>821</v>
      </c>
      <c r="C239">
        <v>821</v>
      </c>
      <c r="D239">
        <v>821</v>
      </c>
      <c r="E239">
        <v>198</v>
      </c>
      <c r="F239" s="2">
        <f t="shared" si="10"/>
        <v>55.57</v>
      </c>
    </row>
    <row r="240" spans="1:6" x14ac:dyDescent="0.2">
      <c r="A240" s="1">
        <v>43920</v>
      </c>
      <c r="B240">
        <v>522</v>
      </c>
      <c r="C240">
        <v>522</v>
      </c>
      <c r="D240">
        <v>522</v>
      </c>
      <c r="E240">
        <v>193</v>
      </c>
      <c r="F240" s="2">
        <f t="shared" si="10"/>
        <v>51.480000000000004</v>
      </c>
    </row>
    <row r="241" spans="1:6" x14ac:dyDescent="0.2">
      <c r="A241" s="1">
        <v>43919</v>
      </c>
      <c r="B241">
        <v>594</v>
      </c>
      <c r="C241">
        <v>594</v>
      </c>
      <c r="D241">
        <v>594</v>
      </c>
      <c r="E241">
        <v>187</v>
      </c>
      <c r="F241" s="2">
        <f t="shared" si="10"/>
        <v>43.11</v>
      </c>
    </row>
    <row r="242" spans="1:6" x14ac:dyDescent="0.2">
      <c r="A242" s="1">
        <v>43918</v>
      </c>
      <c r="B242">
        <v>735</v>
      </c>
      <c r="C242">
        <v>735</v>
      </c>
      <c r="D242">
        <v>735</v>
      </c>
      <c r="E242">
        <v>135</v>
      </c>
      <c r="F242" s="2">
        <f t="shared" si="10"/>
        <v>37.93</v>
      </c>
    </row>
    <row r="243" spans="1:6" x14ac:dyDescent="0.2">
      <c r="A243" s="1">
        <v>43917</v>
      </c>
      <c r="B243">
        <v>1044</v>
      </c>
      <c r="C243">
        <v>1044</v>
      </c>
      <c r="D243">
        <v>1044</v>
      </c>
      <c r="E243">
        <v>110</v>
      </c>
      <c r="F243" s="2">
        <f t="shared" si="10"/>
        <v>31.42</v>
      </c>
    </row>
    <row r="244" spans="1:6" x14ac:dyDescent="0.2">
      <c r="A244" s="1">
        <v>43916</v>
      </c>
      <c r="B244">
        <v>524</v>
      </c>
      <c r="C244">
        <v>524</v>
      </c>
      <c r="D244">
        <v>524</v>
      </c>
      <c r="E244">
        <v>96</v>
      </c>
      <c r="F244" s="2">
        <f t="shared" si="10"/>
        <v>27.35</v>
      </c>
    </row>
    <row r="245" spans="1:6" x14ac:dyDescent="0.2">
      <c r="A245" s="1">
        <v>43915</v>
      </c>
      <c r="B245">
        <v>901</v>
      </c>
      <c r="C245">
        <v>901</v>
      </c>
      <c r="D245">
        <v>901</v>
      </c>
      <c r="E245">
        <v>26</v>
      </c>
      <c r="F245" s="2">
        <f t="shared" si="10"/>
        <v>23.330000000000002</v>
      </c>
    </row>
    <row r="246" spans="1:6" x14ac:dyDescent="0.2">
      <c r="A246" s="1">
        <v>43914</v>
      </c>
      <c r="B246">
        <v>569</v>
      </c>
      <c r="C246">
        <v>569</v>
      </c>
      <c r="D246">
        <v>569</v>
      </c>
      <c r="E246">
        <v>17</v>
      </c>
      <c r="F246" s="2">
        <f t="shared" si="10"/>
        <v>19.72</v>
      </c>
    </row>
    <row r="247" spans="1:6" x14ac:dyDescent="0.2">
      <c r="A247" s="1">
        <v>43913</v>
      </c>
      <c r="B247">
        <v>680</v>
      </c>
      <c r="C247">
        <v>680</v>
      </c>
      <c r="D247">
        <v>680</v>
      </c>
      <c r="E247">
        <v>16</v>
      </c>
      <c r="F247" s="2">
        <f t="shared" si="10"/>
        <v>16.170000000000002</v>
      </c>
    </row>
    <row r="248" spans="1:6" x14ac:dyDescent="0.2">
      <c r="A248" s="1">
        <v>43912</v>
      </c>
      <c r="B248">
        <v>430</v>
      </c>
      <c r="C248">
        <v>430</v>
      </c>
      <c r="D248">
        <v>430</v>
      </c>
      <c r="E248">
        <v>13</v>
      </c>
      <c r="F248" s="2">
        <f t="shared" ref="F248:F256" si="11">SUM(B253:B266)*0.01</f>
        <v>13.14</v>
      </c>
    </row>
    <row r="249" spans="1:6" x14ac:dyDescent="0.2">
      <c r="A249" s="1">
        <v>43911</v>
      </c>
      <c r="B249">
        <v>426</v>
      </c>
      <c r="C249">
        <v>426</v>
      </c>
      <c r="D249">
        <v>426</v>
      </c>
      <c r="E249">
        <v>13</v>
      </c>
      <c r="F249" s="2">
        <f t="shared" si="11"/>
        <v>10.02</v>
      </c>
    </row>
    <row r="250" spans="1:6" x14ac:dyDescent="0.2">
      <c r="A250" s="1">
        <v>43910</v>
      </c>
      <c r="B250">
        <v>375</v>
      </c>
      <c r="C250">
        <v>375</v>
      </c>
      <c r="D250">
        <v>375</v>
      </c>
      <c r="E250">
        <v>13</v>
      </c>
      <c r="F250" s="2">
        <f t="shared" si="11"/>
        <v>8.5</v>
      </c>
    </row>
    <row r="251" spans="1:6" x14ac:dyDescent="0.2">
      <c r="A251" s="1">
        <v>43909</v>
      </c>
      <c r="B251">
        <v>367</v>
      </c>
      <c r="C251">
        <v>367</v>
      </c>
      <c r="D251">
        <v>367</v>
      </c>
      <c r="E251">
        <v>12</v>
      </c>
      <c r="F251" s="2">
        <f t="shared" si="11"/>
        <v>6.48</v>
      </c>
    </row>
    <row r="252" spans="1:6" x14ac:dyDescent="0.2">
      <c r="A252" s="1">
        <v>43908</v>
      </c>
      <c r="B252">
        <v>314</v>
      </c>
      <c r="C252">
        <v>314</v>
      </c>
      <c r="D252">
        <v>314</v>
      </c>
      <c r="E252">
        <v>0</v>
      </c>
      <c r="F252" s="2">
        <f t="shared" si="11"/>
        <v>4.99</v>
      </c>
    </row>
    <row r="253" spans="1:6" x14ac:dyDescent="0.2">
      <c r="A253" s="1">
        <v>43907</v>
      </c>
      <c r="B253">
        <v>316</v>
      </c>
      <c r="C253">
        <v>316</v>
      </c>
      <c r="D253">
        <v>316</v>
      </c>
      <c r="E253">
        <v>0</v>
      </c>
      <c r="F253" s="2">
        <f t="shared" si="11"/>
        <v>3.58</v>
      </c>
    </row>
    <row r="254" spans="1:6" x14ac:dyDescent="0.2">
      <c r="A254" s="1">
        <v>43906</v>
      </c>
      <c r="B254">
        <v>156</v>
      </c>
      <c r="C254">
        <v>156</v>
      </c>
      <c r="D254">
        <v>156</v>
      </c>
      <c r="E254">
        <v>0</v>
      </c>
      <c r="F254" s="2">
        <f t="shared" si="11"/>
        <v>2.44</v>
      </c>
    </row>
    <row r="255" spans="1:6" x14ac:dyDescent="0.2">
      <c r="A255" s="1">
        <v>43905</v>
      </c>
      <c r="B255">
        <v>205</v>
      </c>
      <c r="C255">
        <v>205</v>
      </c>
      <c r="D255">
        <v>205</v>
      </c>
      <c r="E255">
        <v>0</v>
      </c>
      <c r="F255" s="2">
        <f t="shared" si="11"/>
        <v>1.8</v>
      </c>
    </row>
    <row r="256" spans="1:6" x14ac:dyDescent="0.2">
      <c r="A256" s="1">
        <v>43904</v>
      </c>
      <c r="B256">
        <v>151</v>
      </c>
      <c r="C256">
        <v>151</v>
      </c>
      <c r="D256">
        <v>151</v>
      </c>
      <c r="E256">
        <v>0</v>
      </c>
      <c r="F256" s="2">
        <f t="shared" si="11"/>
        <v>1.31</v>
      </c>
    </row>
    <row r="257" spans="1:5" x14ac:dyDescent="0.2">
      <c r="A257" s="1">
        <v>43903</v>
      </c>
      <c r="B257">
        <v>143</v>
      </c>
      <c r="C257">
        <v>143</v>
      </c>
      <c r="D257">
        <v>143</v>
      </c>
      <c r="E257">
        <v>0</v>
      </c>
    </row>
    <row r="258" spans="1:5" x14ac:dyDescent="0.2">
      <c r="A258" s="1">
        <v>43902</v>
      </c>
      <c r="B258">
        <v>115</v>
      </c>
      <c r="C258">
        <v>115</v>
      </c>
      <c r="D258">
        <v>115</v>
      </c>
      <c r="E258">
        <v>0</v>
      </c>
    </row>
    <row r="259" spans="1:5" x14ac:dyDescent="0.2">
      <c r="A259" s="1">
        <v>43901</v>
      </c>
      <c r="B259">
        <v>64</v>
      </c>
      <c r="C259">
        <v>64</v>
      </c>
      <c r="D259">
        <v>64</v>
      </c>
      <c r="E259">
        <v>0</v>
      </c>
    </row>
    <row r="260" spans="1:5" x14ac:dyDescent="0.2">
      <c r="A260" s="1">
        <v>43900</v>
      </c>
      <c r="B260">
        <v>51</v>
      </c>
      <c r="C260">
        <v>51</v>
      </c>
      <c r="D260">
        <v>51</v>
      </c>
      <c r="E260">
        <v>0</v>
      </c>
    </row>
    <row r="261" spans="1:5" x14ac:dyDescent="0.2">
      <c r="A261" s="1">
        <v>43899</v>
      </c>
      <c r="B261">
        <v>29</v>
      </c>
      <c r="C261">
        <v>29</v>
      </c>
      <c r="D261">
        <v>29</v>
      </c>
    </row>
    <row r="262" spans="1:5" x14ac:dyDescent="0.2">
      <c r="A262" s="1">
        <v>43898</v>
      </c>
      <c r="B262">
        <v>23</v>
      </c>
      <c r="C262">
        <v>23</v>
      </c>
      <c r="D262">
        <v>23</v>
      </c>
    </row>
    <row r="263" spans="1:5" x14ac:dyDescent="0.2">
      <c r="A263" s="1">
        <v>43897</v>
      </c>
      <c r="B263">
        <v>24</v>
      </c>
      <c r="C263">
        <v>24</v>
      </c>
      <c r="D263">
        <v>24</v>
      </c>
    </row>
    <row r="264" spans="1:5" x14ac:dyDescent="0.2">
      <c r="A264" s="1">
        <v>43896</v>
      </c>
      <c r="B264">
        <v>14</v>
      </c>
      <c r="C264">
        <v>14</v>
      </c>
      <c r="D264">
        <v>14</v>
      </c>
    </row>
    <row r="265" spans="1:5" x14ac:dyDescent="0.2">
      <c r="A265" s="1">
        <v>43895</v>
      </c>
      <c r="B265">
        <v>12</v>
      </c>
      <c r="C265">
        <v>12</v>
      </c>
      <c r="D265">
        <v>12</v>
      </c>
    </row>
    <row r="266" spans="1:5" x14ac:dyDescent="0.2">
      <c r="A266" s="1">
        <v>43894</v>
      </c>
      <c r="B266">
        <v>11</v>
      </c>
      <c r="C266">
        <v>11</v>
      </c>
      <c r="D266">
        <v>11</v>
      </c>
    </row>
    <row r="267" spans="1:5" x14ac:dyDescent="0.2">
      <c r="A267" s="1">
        <v>43893</v>
      </c>
      <c r="B267">
        <v>4</v>
      </c>
      <c r="C267">
        <v>4</v>
      </c>
      <c r="D267">
        <v>4</v>
      </c>
    </row>
    <row r="268" spans="1:5" x14ac:dyDescent="0.2">
      <c r="A268" s="1">
        <v>43892</v>
      </c>
      <c r="B268">
        <v>4</v>
      </c>
      <c r="C268">
        <v>4</v>
      </c>
      <c r="D268">
        <v>4</v>
      </c>
    </row>
    <row r="269" spans="1:5" x14ac:dyDescent="0.2">
      <c r="A269" s="1">
        <v>43891</v>
      </c>
      <c r="B269">
        <v>3</v>
      </c>
      <c r="C269">
        <v>3</v>
      </c>
      <c r="D269">
        <v>3</v>
      </c>
    </row>
    <row r="270" spans="1:5" x14ac:dyDescent="0.2">
      <c r="A270" s="1">
        <v>43890</v>
      </c>
      <c r="B270">
        <v>2</v>
      </c>
      <c r="C270">
        <v>2</v>
      </c>
      <c r="D270">
        <v>2</v>
      </c>
    </row>
    <row r="271" spans="1:5" x14ac:dyDescent="0.2">
      <c r="A271" s="1">
        <v>43889</v>
      </c>
      <c r="B271">
        <v>2</v>
      </c>
      <c r="C271">
        <v>2</v>
      </c>
      <c r="D271">
        <v>2</v>
      </c>
    </row>
    <row r="272" spans="1:5" x14ac:dyDescent="0.2">
      <c r="A272" s="1">
        <v>43888</v>
      </c>
      <c r="B272">
        <v>1</v>
      </c>
      <c r="C272">
        <v>1</v>
      </c>
      <c r="D272">
        <v>1</v>
      </c>
    </row>
    <row r="273" spans="1:4" x14ac:dyDescent="0.2">
      <c r="A273" s="1">
        <v>43887</v>
      </c>
      <c r="B273">
        <v>0</v>
      </c>
      <c r="C273">
        <v>0</v>
      </c>
      <c r="D273">
        <v>0</v>
      </c>
    </row>
    <row r="274" spans="1:4" x14ac:dyDescent="0.2">
      <c r="A274" s="1">
        <v>43886</v>
      </c>
      <c r="B274">
        <v>2</v>
      </c>
      <c r="C274">
        <v>2</v>
      </c>
      <c r="D27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COVID-19 AT ICU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2020-11-05T11:14:26Z</dcterms:created>
  <dcterms:modified xsi:type="dcterms:W3CDTF">2020-11-05T12:20:08Z</dcterms:modified>
</cp:coreProperties>
</file>