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xampp\htdocs\STIG\xls\"/>
    </mc:Choice>
  </mc:AlternateContent>
  <xr:revisionPtr revIDLastSave="0" documentId="13_ncr:1_{CB3ADA2E-F8FA-4E48-A1D2-87CCF858332B}" xr6:coauthVersionLast="47" xr6:coauthVersionMax="47" xr10:uidLastSave="{00000000-0000-0000-0000-000000000000}"/>
  <bookViews>
    <workbookView xWindow="-120" yWindow="480" windowWidth="38640" windowHeight="15840" xr2:uid="{00000000-000D-0000-FFFF-FFFF00000000}"/>
  </bookViews>
  <sheets>
    <sheet name="Plantilla5" sheetId="1" r:id="rId1"/>
    <sheet name="Equipos" sheetId="5" r:id="rId2"/>
    <sheet name="Config" sheetId="4" r:id="rId3"/>
  </sheets>
  <definedNames>
    <definedName name="DatosExternos_1" localSheetId="2" hidden="1">'Config'!$A$1:$B$15</definedName>
    <definedName name="DatosExternos_1" localSheetId="1" hidden="1">Equipos!$A$1:$B$22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2" i="1"/>
  <c r="P3" i="1"/>
  <c r="P4" i="1"/>
  <c r="P5" i="1"/>
  <c r="P2" i="1"/>
  <c r="H5" i="1"/>
  <c r="F5" i="1"/>
  <c r="H4" i="1"/>
  <c r="F4" i="1"/>
  <c r="H3" i="1"/>
  <c r="F3" i="1"/>
  <c r="H2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E21084B-5732-40B4-96D9-02763EB8D3E7}" keepAlive="1" name="Consulta - Config" description="Conexión a la consulta 'Config' en el libro." type="5" refreshedVersion="7" background="1" saveData="1">
    <dbPr connection="Provider=Microsoft.Mashup.OleDb.1;Data Source=$Workbook$;Location=Config;Extended Properties=&quot;&quot;" command="SELECT * FROM [Config]"/>
  </connection>
  <connection id="2" xr16:uid="{5965DDF3-DD8B-4094-B205-9A92DACF49BE}" keepAlive="1" name="Consulta - Equipo" description="Conexión a la consulta 'Equipo' en el libro." type="5" refreshedVersion="7" background="1" saveData="1">
    <dbPr connection="Provider=Microsoft.Mashup.OleDb.1;Data Source=$Workbook$;Location=Equipo;Extended Properties=&quot;&quot;" command="SELECT * FROM [Equipo]"/>
  </connection>
</connections>
</file>

<file path=xl/sharedStrings.xml><?xml version="1.0" encoding="utf-8"?>
<sst xmlns="http://schemas.openxmlformats.org/spreadsheetml/2006/main" count="102" uniqueCount="78">
  <si>
    <t>Cant</t>
  </si>
  <si>
    <t>Descripción</t>
  </si>
  <si>
    <t>L</t>
  </si>
  <si>
    <t>W</t>
  </si>
  <si>
    <t>H</t>
  </si>
  <si>
    <t>M3</t>
  </si>
  <si>
    <t>P.Unit.(KG)</t>
  </si>
  <si>
    <t>P.Total(Kg)</t>
  </si>
  <si>
    <t>Equipo</t>
  </si>
  <si>
    <t>Config.</t>
  </si>
  <si>
    <t>Cant.</t>
  </si>
  <si>
    <t>Tarifa Unit. USD</t>
  </si>
  <si>
    <t>Tarifa IGV. USD</t>
  </si>
  <si>
    <t>Tarifa Total USD</t>
  </si>
  <si>
    <t>PLATAFORMA</t>
  </si>
  <si>
    <t>PLATAFORMA EXTENSIBLE</t>
  </si>
  <si>
    <t>CAMA BAJA</t>
  </si>
  <si>
    <t>CAMA CUNA</t>
  </si>
  <si>
    <t>CAMA BAJA HIDRÁULICA</t>
  </si>
  <si>
    <t>CAMA CUNA HIDRÁULICA</t>
  </si>
  <si>
    <t>CAMA BAJA HIDRÁULICA EXTENSIBLE</t>
  </si>
  <si>
    <t>MODULAR  HIDRAULICO</t>
  </si>
  <si>
    <t>CAMIONETA ESCOLTA CIVIL</t>
  </si>
  <si>
    <t>CAMIONETA ESCOLTA CIVIL CHILE</t>
  </si>
  <si>
    <t>RESGUARDO PNP MOTO</t>
  </si>
  <si>
    <t>RESGUARDO PNP</t>
  </si>
  <si>
    <t>TOPOGRAFO</t>
  </si>
  <si>
    <t>TRACTO REGULAR</t>
  </si>
  <si>
    <t>TRACTO JALADOR</t>
  </si>
  <si>
    <t>SUPERVISOR DE OPERACIONES</t>
  </si>
  <si>
    <t>SUPERVISOR DE SEGURIDAD</t>
  </si>
  <si>
    <t>ESTUDIO DE RUTA</t>
  </si>
  <si>
    <t>ESTUDIO DE VERIFICACÍÓN ESTRUCTURAL DE PUENTES</t>
  </si>
  <si>
    <t>ESTUDIO DE REFORZAMIENTO DE PUENTES</t>
  </si>
  <si>
    <t>ADECUACIONES DE RUTA</t>
  </si>
  <si>
    <t>PL ROLADAS</t>
  </si>
  <si>
    <t>PL RECTAS</t>
  </si>
  <si>
    <t>CONEXIONES</t>
  </si>
  <si>
    <t>ESTRUCTURA</t>
  </si>
  <si>
    <t>EQUIP_ID</t>
  </si>
  <si>
    <t>CONFIG_ID</t>
  </si>
  <si>
    <t>T3S3</t>
  </si>
  <si>
    <t>T4S3</t>
  </si>
  <si>
    <t>T4S4</t>
  </si>
  <si>
    <t>T4S6</t>
  </si>
  <si>
    <t>T4S8</t>
  </si>
  <si>
    <t>T4R8</t>
  </si>
  <si>
    <t>T4S10</t>
  </si>
  <si>
    <t>T4R10</t>
  </si>
  <si>
    <t>T4S12</t>
  </si>
  <si>
    <t>T4R12</t>
  </si>
  <si>
    <t>T4S14</t>
  </si>
  <si>
    <t>T4R14</t>
  </si>
  <si>
    <t>T4S16</t>
  </si>
  <si>
    <t>T4R16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</si>
  <si>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</si>
  <si>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</si>
  <si>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</si>
  <si>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</si>
  <si>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</si>
  <si>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</si>
  <si>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</si>
  <si>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</si>
  <si>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</si>
  <si>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</si>
  <si>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</si>
  <si>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</si>
  <si>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</si>
  <si>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</si>
  <si>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CONFIG_NOM</t>
  </si>
  <si>
    <t>15</t>
  </si>
  <si>
    <t>16</t>
  </si>
  <si>
    <t>17</t>
  </si>
  <si>
    <t>18</t>
  </si>
  <si>
    <t>19</t>
  </si>
  <si>
    <t>20</t>
  </si>
  <si>
    <t>21</t>
  </si>
  <si>
    <t>EQUIP_NOM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</si>
</sst>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0" borderId="0" xfId="0" applyFont="1" applyBorder="1" applyAlignment="1">
      <alignment horizontal="center" vertical="center" wrapText="1"/>
    </xf>
    <xf numFmtId="0" fontId="0" fillId="0" borderId="0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0" fillId="4" borderId="0" xfId="0" applyFont="1" applyFill="1" applyBorder="1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96B3ED2B-C09F-4E85-8392-727B5C0B0219}" autoFormatId="16" applyNumberFormats="0" applyBorderFormats="0" applyFontFormats="0" applyPatternFormats="0" applyAlignmentFormats="0" applyWidthHeightFormats="0">
  <queryTableRefresh nextId="3">
    <queryTableFields count="2">
      <queryTableField id="1" name="Column1.EQUIP_NOM" tableColumnId="3"/>
      <queryTableField id="2" name="Column1.EQUIP_ID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ED66BAC4-9563-4ED9-A643-211829986E4C}" autoFormatId="16" applyNumberFormats="0" applyBorderFormats="0" applyFontFormats="0" applyPatternFormats="0" applyAlignmentFormats="0" applyWidthHeightFormats="0">
  <queryTableRefresh nextId="3">
    <queryTableFields count="2">
      <queryTableField id="1" name="Column1.CONFIG_NOM" tableColumnId="3"/>
      <queryTableField id="2" name="Column1.CONFIG_ID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56B63D2-EF23-41B8-90EB-B19C082B9033}" name="Equipo" displayName="Equipo" ref="A1:B22" tableType="queryTable" totalsRowShown="0">
  <tableColumns count="2">
    <tableColumn id="3" xr3:uid="{69090B9D-8C09-4F0D-8D69-F6451841F5E8}" uniqueName="3" name="EQUIP_NOM" queryTableFieldId="1" dataDxfId="3"/>
    <tableColumn id="2" xr3:uid="{E1702B9D-8424-439C-A933-F16E1A84BEF6}" uniqueName="2" name="EQUIP_ID" queryTableFieldId="2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5A95D2-7633-467F-94F9-41DA2833AE82}" name="Config" displayName="Config" ref="A1:B15" tableType="queryTable" totalsRowShown="0">
  <tableColumns count="2">
    <tableColumn id="3" xr3:uid="{0760BCB2-0464-435E-8D99-1282B7A6CD95}" uniqueName="3" name="CONFIG_NOM" queryTableFieldId="1" dataDxfId="1"/>
    <tableColumn id="2" xr3:uid="{1EC6CE85-491A-4FAA-95B0-EFD5BE646D8A}" uniqueName="2" name="CONFIG_ID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"/>
  <sheetViews>
    <sheetView tabSelected="1" zoomScale="145" zoomScaleNormal="145" workbookViewId="0">
      <selection activeCell="O5" sqref="O5"/>
    </sheetView>
  </sheetViews>
  <sheetFormatPr baseColWidth="10" defaultRowHeight="15" x14ac:dyDescent="0.25"/>
  <cols>
    <col min="1" max="1" width="8.7109375" style="1" bestFit="1" customWidth="1"/>
    <col min="2" max="2" width="28" style="1" customWidth="1"/>
    <col min="3" max="6" width="8.7109375" style="1" bestFit="1" customWidth="1"/>
    <col min="7" max="7" width="10.85546875" style="1" bestFit="1" customWidth="1"/>
    <col min="8" max="8" width="10.85546875" style="1" customWidth="1"/>
    <col min="9" max="9" width="27.42578125" style="1" customWidth="1"/>
    <col min="10" max="10" width="10.7109375" style="1" customWidth="1"/>
    <col min="11" max="11" width="10.28515625" style="1" bestFit="1" customWidth="1"/>
    <col min="12" max="12" width="13.85546875" style="1" customWidth="1"/>
    <col min="13" max="13" width="15.42578125" style="1" customWidth="1"/>
    <col min="14" max="14" width="14.140625" style="1" customWidth="1"/>
    <col min="15" max="15" width="9.42578125" style="1" bestFit="1" customWidth="1"/>
    <col min="16" max="16" width="10.85546875" style="1" bestFit="1" customWidth="1"/>
    <col min="17" max="16384" width="11.42578125" style="1"/>
  </cols>
  <sheetData>
    <row r="1" spans="1:16" s="10" customForma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39</v>
      </c>
      <c r="P1" s="11" t="s">
        <v>40</v>
      </c>
    </row>
    <row r="2" spans="1:16" x14ac:dyDescent="0.25">
      <c r="A2" s="5">
        <v>30</v>
      </c>
      <c r="B2" s="6" t="s">
        <v>35</v>
      </c>
      <c r="C2" s="7">
        <v>11</v>
      </c>
      <c r="D2" s="7">
        <v>2.58</v>
      </c>
      <c r="E2" s="7">
        <v>2.2000000000000002</v>
      </c>
      <c r="F2" s="7">
        <f>+C2*D2*E2</f>
        <v>62.436000000000014</v>
      </c>
      <c r="G2" s="8">
        <v>16500</v>
      </c>
      <c r="H2" s="8">
        <f>+A2*G2</f>
        <v>495000</v>
      </c>
      <c r="I2" s="2" t="s">
        <v>21</v>
      </c>
      <c r="J2" s="2" t="s">
        <v>52</v>
      </c>
      <c r="K2" s="3">
        <v>1</v>
      </c>
      <c r="L2" s="4">
        <v>100</v>
      </c>
      <c r="M2" s="4">
        <v>18</v>
      </c>
      <c r="N2" s="4">
        <v>118</v>
      </c>
      <c r="O2" s="12" t="str">
        <f>+IFERROR(VLOOKUP(I2,Equipos!$A$2:$B$22,2,FALSE),"")</f>
        <v>8</v>
      </c>
      <c r="P2" s="12" t="str">
        <f>+IFERROR(VLOOKUP(J2,'Config'!$A$2:$B$15,2,FALSE),"")</f>
        <v>12</v>
      </c>
    </row>
    <row r="3" spans="1:16" x14ac:dyDescent="0.25">
      <c r="A3" s="5">
        <v>12</v>
      </c>
      <c r="B3" s="6" t="s">
        <v>36</v>
      </c>
      <c r="C3" s="7">
        <v>12</v>
      </c>
      <c r="D3" s="7">
        <v>2.4</v>
      </c>
      <c r="E3" s="7">
        <v>0.6</v>
      </c>
      <c r="F3" s="7">
        <f>+C3*D3*E3</f>
        <v>17.279999999999998</v>
      </c>
      <c r="G3" s="8">
        <v>22000</v>
      </c>
      <c r="H3" s="8">
        <f t="shared" ref="H3:H5" si="0">+A3*G3</f>
        <v>264000</v>
      </c>
      <c r="I3" s="2" t="s">
        <v>23</v>
      </c>
      <c r="J3" s="2" t="s">
        <v>43</v>
      </c>
      <c r="K3" s="3">
        <v>1</v>
      </c>
      <c r="L3" s="4">
        <v>100</v>
      </c>
      <c r="M3" s="4">
        <v>18</v>
      </c>
      <c r="N3" s="4">
        <v>118</v>
      </c>
      <c r="O3" s="12" t="str">
        <f>+IFERROR(VLOOKUP(I3,Equipos!$A$2:$B$22,2,FALSE),"")</f>
        <v>10</v>
      </c>
      <c r="P3" s="12" t="str">
        <f>+IFERROR(VLOOKUP(J3,'Config'!$A$2:$B$15,2,FALSE),"")</f>
        <v>3</v>
      </c>
    </row>
    <row r="4" spans="1:16" x14ac:dyDescent="0.25">
      <c r="A4" s="5">
        <v>4</v>
      </c>
      <c r="B4" s="6" t="s">
        <v>37</v>
      </c>
      <c r="C4" s="7">
        <v>6</v>
      </c>
      <c r="D4" s="7">
        <v>2.2000000000000002</v>
      </c>
      <c r="E4" s="7">
        <v>1</v>
      </c>
      <c r="F4" s="7">
        <f t="shared" ref="F4:F5" si="1">+C4*D4*E4</f>
        <v>13.200000000000001</v>
      </c>
      <c r="G4" s="8">
        <v>10000</v>
      </c>
      <c r="H4" s="8">
        <f t="shared" si="0"/>
        <v>40000</v>
      </c>
      <c r="I4" s="2" t="s">
        <v>32</v>
      </c>
      <c r="J4" s="2" t="s">
        <v>54</v>
      </c>
      <c r="K4" s="3">
        <v>1</v>
      </c>
      <c r="L4" s="4">
        <v>100</v>
      </c>
      <c r="M4" s="4">
        <v>18</v>
      </c>
      <c r="N4" s="4">
        <v>118</v>
      </c>
      <c r="O4" s="12" t="str">
        <f>+IFERROR(VLOOKUP(I4,Equipos!$A$2:$B$22,2,FALSE),"")</f>
        <v>19</v>
      </c>
      <c r="P4" s="12" t="str">
        <f>+IFERROR(VLOOKUP(J4,'Config'!$A$2:$B$15,2,FALSE),"")</f>
        <v>14</v>
      </c>
    </row>
    <row r="5" spans="1:16" x14ac:dyDescent="0.25">
      <c r="A5" s="5">
        <v>6</v>
      </c>
      <c r="B5" s="6" t="s">
        <v>38</v>
      </c>
      <c r="C5" s="7">
        <v>6</v>
      </c>
      <c r="D5" s="7">
        <v>2.4</v>
      </c>
      <c r="E5" s="7">
        <v>1.5</v>
      </c>
      <c r="F5" s="7">
        <f t="shared" si="1"/>
        <v>21.599999999999998</v>
      </c>
      <c r="G5" s="8">
        <v>12000</v>
      </c>
      <c r="H5" s="8">
        <f t="shared" si="0"/>
        <v>72000</v>
      </c>
      <c r="I5" s="2" t="s">
        <v>19</v>
      </c>
      <c r="J5" s="2" t="s">
        <v>46</v>
      </c>
      <c r="K5" s="3">
        <v>1</v>
      </c>
      <c r="L5" s="4">
        <v>100</v>
      </c>
      <c r="M5" s="4">
        <v>18</v>
      </c>
      <c r="N5" s="4">
        <v>118</v>
      </c>
      <c r="O5" s="12" t="str">
        <f>+IFERROR(VLOOKUP(I5,Equipos!$A$2:$B$22,2,FALSE),"")</f>
        <v>6</v>
      </c>
      <c r="P5" s="12" t="str">
        <f>+IFERROR(VLOOKUP(J5,'Config'!$A$2:$B$15,2,FALSE),"")</f>
        <v>6</v>
      </c>
    </row>
  </sheetData>
  <phoneticPr fontId="3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Seleccionar" prompt="Seleccionar" xr:uid="{C392CDD6-AA61-4D6B-AE77-75DE31DE1147}">
          <x14:formula1>
            <xm:f>Equipos!$A$2:$A$22</xm:f>
          </x14:formula1>
          <xm:sqref>I2:I5</xm:sqref>
        </x14:dataValidation>
        <x14:dataValidation type="list" allowBlank="1" showInputMessage="1" showErrorMessage="1" xr:uid="{E70F9266-B163-4734-9EEF-6AB4ACF1A5D5}">
          <x14:formula1>
            <xm:f>'Config'!$A$1:$A$15</xm:f>
          </x14:formula1>
          <xm:sqref>J2:J5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9793E-DC49-4BAD-A179-8A83005BEBFF}">
  <dimension ref="A1:B22"/>
  <sheetViews>
    <sheetView workbookViewId="0">
      <selection activeCell="D6" sqref="D6"/>
    </sheetView>
  </sheetViews>
  <sheetFormatPr baseColWidth="10" defaultRowHeight="15" x14ac:dyDescent="0.25"/>
  <cols>
    <col min="1" max="1" width="48.85546875" bestFit="1" customWidth="1"/>
    <col min="2" max="2" width="20.28515625" bestFit="1" customWidth="1"/>
  </cols>
  <sheetData>
    <row r="1" spans="1:2" x14ac:dyDescent="0.25">
      <c r="A1" s="13" t="s">
        <v>77</v>
      </c>
      <c r="B1" s="13" t="s">
        <v>39</v>
      </c>
    </row>
    <row r="2" spans="1:2" x14ac:dyDescent="0.25">
      <c r="A2" s="13" t="s">
        <v>14</v>
      </c>
      <c r="B2" s="13" t="s">
        <v>55</v>
      </c>
    </row>
    <row r="3" spans="1:2" x14ac:dyDescent="0.25">
      <c r="A3" s="13" t="s">
        <v>15</v>
      </c>
      <c r="B3" s="13" t="s">
        <v>56</v>
      </c>
    </row>
    <row r="4" spans="1:2" x14ac:dyDescent="0.25">
      <c r="A4" s="13" t="s">
        <v>16</v>
      </c>
      <c r="B4" s="13" t="s">
        <v>57</v>
      </c>
    </row>
    <row r="5" spans="1:2" x14ac:dyDescent="0.25">
      <c r="A5" s="13" t="s">
        <v>17</v>
      </c>
      <c r="B5" s="13" t="s">
        <v>58</v>
      </c>
    </row>
    <row r="6" spans="1:2" x14ac:dyDescent="0.25">
      <c r="A6" s="13" t="s">
        <v>18</v>
      </c>
      <c r="B6" s="13" t="s">
        <v>59</v>
      </c>
    </row>
    <row r="7" spans="1:2" x14ac:dyDescent="0.25">
      <c r="A7" s="13" t="s">
        <v>19</v>
      </c>
      <c r="B7" s="13" t="s">
        <v>60</v>
      </c>
    </row>
    <row r="8" spans="1:2" x14ac:dyDescent="0.25">
      <c r="A8" s="13" t="s">
        <v>20</v>
      </c>
      <c r="B8" s="13" t="s">
        <v>61</v>
      </c>
    </row>
    <row r="9" spans="1:2" x14ac:dyDescent="0.25">
      <c r="A9" s="13" t="s">
        <v>21</v>
      </c>
      <c r="B9" s="13" t="s">
        <v>62</v>
      </c>
    </row>
    <row r="10" spans="1:2" x14ac:dyDescent="0.25">
      <c r="A10" s="13" t="s">
        <v>22</v>
      </c>
      <c r="B10" s="13" t="s">
        <v>63</v>
      </c>
    </row>
    <row r="11" spans="1:2" x14ac:dyDescent="0.25">
      <c r="A11" s="13" t="s">
        <v>23</v>
      </c>
      <c r="B11" s="13" t="s">
        <v>64</v>
      </c>
    </row>
    <row r="12" spans="1:2" x14ac:dyDescent="0.25">
      <c r="A12" s="13" t="s">
        <v>24</v>
      </c>
      <c r="B12" s="13" t="s">
        <v>65</v>
      </c>
    </row>
    <row r="13" spans="1:2" x14ac:dyDescent="0.25">
      <c r="A13" s="13" t="s">
        <v>25</v>
      </c>
      <c r="B13" s="13" t="s">
        <v>66</v>
      </c>
    </row>
    <row r="14" spans="1:2" x14ac:dyDescent="0.25">
      <c r="A14" s="13" t="s">
        <v>26</v>
      </c>
      <c r="B14" s="13" t="s">
        <v>67</v>
      </c>
    </row>
    <row r="15" spans="1:2" x14ac:dyDescent="0.25">
      <c r="A15" s="13" t="s">
        <v>27</v>
      </c>
      <c r="B15" s="13" t="s">
        <v>68</v>
      </c>
    </row>
    <row r="16" spans="1:2" x14ac:dyDescent="0.25">
      <c r="A16" s="13" t="s">
        <v>28</v>
      </c>
      <c r="B16" s="13" t="s">
        <v>70</v>
      </c>
    </row>
    <row r="17" spans="1:2" x14ac:dyDescent="0.25">
      <c r="A17" s="13" t="s">
        <v>29</v>
      </c>
      <c r="B17" s="13" t="s">
        <v>71</v>
      </c>
    </row>
    <row r="18" spans="1:2" x14ac:dyDescent="0.25">
      <c r="A18" s="13" t="s">
        <v>30</v>
      </c>
      <c r="B18" s="13" t="s">
        <v>72</v>
      </c>
    </row>
    <row r="19" spans="1:2" x14ac:dyDescent="0.25">
      <c r="A19" s="13" t="s">
        <v>31</v>
      </c>
      <c r="B19" s="13" t="s">
        <v>73</v>
      </c>
    </row>
    <row r="20" spans="1:2" x14ac:dyDescent="0.25">
      <c r="A20" s="13" t="s">
        <v>32</v>
      </c>
      <c r="B20" s="13" t="s">
        <v>74</v>
      </c>
    </row>
    <row r="21" spans="1:2" x14ac:dyDescent="0.25">
      <c r="A21" s="13" t="s">
        <v>33</v>
      </c>
      <c r="B21" s="13" t="s">
        <v>75</v>
      </c>
    </row>
    <row r="22" spans="1:2" x14ac:dyDescent="0.25">
      <c r="A22" s="13" t="s">
        <v>34</v>
      </c>
      <c r="B22" s="13" t="s">
        <v>76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A4974-81FB-4F59-AC05-34DC0398EE8D}">
  <dimension ref="A1:B15"/>
  <sheetViews>
    <sheetView workbookViewId="0">
      <selection activeCell="E9" sqref="E9"/>
    </sheetView>
  </sheetViews>
  <sheetFormatPr baseColWidth="10" defaultRowHeight="15" x14ac:dyDescent="0.25"/>
  <cols>
    <col min="1" max="1" width="22.42578125" bestFit="1" customWidth="1"/>
    <col min="2" max="2" width="19.42578125" bestFit="1" customWidth="1"/>
  </cols>
  <sheetData>
    <row r="1" spans="1:2" x14ac:dyDescent="0.25">
      <c r="A1" s="13" t="s">
        <v>69</v>
      </c>
      <c r="B1" s="13" t="s">
        <v>40</v>
      </c>
    </row>
    <row r="2" spans="1:2" x14ac:dyDescent="0.25">
      <c r="A2" s="13" t="s">
        <v>41</v>
      </c>
      <c r="B2" s="13" t="s">
        <v>55</v>
      </c>
    </row>
    <row r="3" spans="1:2" x14ac:dyDescent="0.25">
      <c r="A3" s="13" t="s">
        <v>42</v>
      </c>
      <c r="B3" s="13" t="s">
        <v>56</v>
      </c>
    </row>
    <row r="4" spans="1:2" x14ac:dyDescent="0.25">
      <c r="A4" s="13" t="s">
        <v>43</v>
      </c>
      <c r="B4" s="13" t="s">
        <v>57</v>
      </c>
    </row>
    <row r="5" spans="1:2" x14ac:dyDescent="0.25">
      <c r="A5" s="13" t="s">
        <v>44</v>
      </c>
      <c r="B5" s="13" t="s">
        <v>58</v>
      </c>
    </row>
    <row r="6" spans="1:2" x14ac:dyDescent="0.25">
      <c r="A6" s="13" t="s">
        <v>45</v>
      </c>
      <c r="B6" s="13" t="s">
        <v>59</v>
      </c>
    </row>
    <row r="7" spans="1:2" x14ac:dyDescent="0.25">
      <c r="A7" s="13" t="s">
        <v>46</v>
      </c>
      <c r="B7" s="13" t="s">
        <v>60</v>
      </c>
    </row>
    <row r="8" spans="1:2" x14ac:dyDescent="0.25">
      <c r="A8" s="13" t="s">
        <v>47</v>
      </c>
      <c r="B8" s="13" t="s">
        <v>61</v>
      </c>
    </row>
    <row r="9" spans="1:2" x14ac:dyDescent="0.25">
      <c r="A9" s="13" t="s">
        <v>48</v>
      </c>
      <c r="B9" s="13" t="s">
        <v>62</v>
      </c>
    </row>
    <row r="10" spans="1:2" x14ac:dyDescent="0.25">
      <c r="A10" s="13" t="s">
        <v>49</v>
      </c>
      <c r="B10" s="13" t="s">
        <v>63</v>
      </c>
    </row>
    <row r="11" spans="1:2" x14ac:dyDescent="0.25">
      <c r="A11" s="13" t="s">
        <v>50</v>
      </c>
      <c r="B11" s="13" t="s">
        <v>64</v>
      </c>
    </row>
    <row r="12" spans="1:2" x14ac:dyDescent="0.25">
      <c r="A12" s="13" t="s">
        <v>51</v>
      </c>
      <c r="B12" s="13" t="s">
        <v>65</v>
      </c>
    </row>
    <row r="13" spans="1:2" x14ac:dyDescent="0.25">
      <c r="A13" s="13" t="s">
        <v>52</v>
      </c>
      <c r="B13" s="13" t="s">
        <v>66</v>
      </c>
    </row>
    <row r="14" spans="1:2" x14ac:dyDescent="0.25">
      <c r="A14" s="13" t="s">
        <v>53</v>
      </c>
      <c r="B14" s="13" t="s">
        <v>67</v>
      </c>
    </row>
    <row r="15" spans="1:2" x14ac:dyDescent="0.25">
      <c r="A15" s="13" t="s">
        <v>54</v>
      </c>
      <c r="B15" s="13" t="s">
        <v>68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3 f f 5 d a - 1 d b 9 - 4 e a 3 - b 2 5 f - a b 6 4 4 3 6 1 5 c 3 8 "   x m l n s = " h t t p : / / s c h e m a s . m i c r o s o f t . c o m / D a t a M a s h u p " > A A A A A L g E A A B Q S w M E F A A C A A g A J 1 u 6 V J r K r Y u k A A A A 9 Q A A A B I A H A B D b 2 5 m a W c v U G F j a 2 F n Z S 5 4 b W w g o h g A K K A U A A A A A A A A A A A A A A A A A A A A A A A A A A A A h Y 8 x D o I w G I W v Q r r T 1 m o M k p 8 y G D d J T E i M a 1 M q N E I x t F j u 5 u C R v I I Y R d 0 c 3 / e + 4 b 3 7 9 Q b p 0 N T B R X V W t y Z B M 0 x R o I x s C 2 3 K B P X u G E Y o 5 b A T 8 i R K F Y y y s f F g i w R V z p 1 j Q r z 3 2 M 9 x 2 5 W E U T o j h 2 y b y 0 o 1 A n 1 k / V 8 O t b F O G K k Q h / 1 r D G d 4 t c T R g m E K Z G K Q a f P t 2 T j 3 2 f 5 A W P e 1 6 z v F l Q 0 3 O Z A p A n l f 4 A 9 Q S w M E F A A C A A g A J 1 u 6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d b u l T 8 3 o o 9 s g E A A E Y F A A A T A B w A R m 9 y b X V s Y X M v U 2 V j d G l v b j E u b S C i G A A o o B Q A A A A A A A A A A A A A A A A A A A A A A A A A A A D N U k 1 P 3 D A Q v a + 0 / 8 F K L 1 k p S s o R K o R g N 6 y 2 o r s t W e C I j D P d W H I 8 q T 1 B V I h f 1 Z / Q P 1 Y n J m S X 5 a t c 2 h y c 8 c z z v D f 2 s y B I o m a Z / + 9 8 G g 6 G A 1 t w A z k b o / 4 u V 2 y f K a D h g L l v Y e Q K t M t 8 t q j j C Y q 6 B E 3 h B V z F D k w u t m F Q E F V 7 S a J Q c F W g p b 3 d j 0 m 2 n E 0 T 4 S A G l Q J j k z G W Y I T k K u G V N G A p r o r q A K v 9 K d C h U p 6 6 N l w 4 U c F o F H n + D 4 E r X I M h m X P m h B C / U j x w e p Y u g P j Y Y H k i L Y V e Z 8 S y S k k i M H E b H P 2 c I x V S r 8 J R x H S t V L e m N 2 T 4 O V c 1 2 D g 1 B k 3 P l w G D m 4 r r X P 7 + 5 S 5 E 1 a X e 6 Q n T t n Q K A k 3 u i + H T E i M W d I c j d h u M F / P j 2 f R y N m k L f j N f f G l 2 a b Y M 7 l q M x 8 e b 2 M 3 k / Z k u 2 5 5 d v 6 s m z S 3 7 U U v i O b e 9 8 F M o 8 R o 8 w I b P j B n d v t r Z g J s c 9 O P m T d L 0 3 b e F R F v z P R q l n / p u N B x I / S L z u m l T x 1 H h P z G t p 1 5 3 6 6 R 2 v h M 8 x 2 5 0 b K + p 8 W g 8 c Y v U o j P r 3 1 r 8 6 e b / r + X T b 2 e z r / c u 9 n H z 4 h t O X 4 d s 5 l r o u + 3 3 q r k f O L a I 3 + i / P 1 B L A Q I t A B Q A A g A I A C d b u l S a y q 2 L p A A A A P U A A A A S A A A A A A A A A A A A A A A A A A A A A A B D b 2 5 m a W c v U G F j a 2 F n Z S 5 4 b W x Q S w E C L Q A U A A I A C A A n W 7 p U D 8 r p q 6 Q A A A D p A A A A E w A A A A A A A A A A A A A A A A D w A A A A W 0 N v b n R l b n R f V H l w Z X N d L n h t b F B L A Q I t A B Q A A g A I A C d b u l T 8 3 o o 9 s g E A A E Y F A A A T A A A A A A A A A A A A A A A A A O E B A A B G b 3 J t d W x h c y 9 T Z W N 0 a W 9 u M S 5 t U E s F B g A A A A A D A A M A w g A A A O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c V A A A A A A A A F R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V x d W l w b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R X F 1 a X B v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S G 9 q Y T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I 2 V D E 2 O j I z O j M 1 L j E x M z g z M j B a I i A v P j x F b n R y e S B U e X B l P S J G a W x s Q 2 9 s d W 1 u V H l w Z X M i I F Z h b H V l P S J z Q U F B P S I g L z 4 8 R W 5 0 c n k g V H l w Z T 0 i R m l s b E N v b H V t b k 5 h b W V z I i B W Y W x 1 Z T 0 i c 1 s m c X V v d D t D b 2 x 1 b W 4 x L k V R V U l Q X 0 5 P T S Z x d W 9 0 O y w m c X V v d D t D b 2 x 1 b W 4 x L k V R V U l Q X 0 l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F 1 a X B v L 1 N l I G V 4 c G F u Z G n D s y B D b 2 x 1 b W 4 x L n t D b 2 x 1 b W 4 x L k V R V U l Q X 0 5 P T S w x f S Z x d W 9 0 O y w m c X V v d D t T Z W N 0 a W 9 u M S 9 F c X V p c G 8 v U 2 U g Z X h w Y W 5 k a c O z I E N v b H V t b j E u e 0 N v b H V t b j E u R V F V S V B f S U Q s M H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X F 1 a X B v L 1 N l I G V 4 c G F u Z G n D s y B D b 2 x 1 b W 4 x L n t D b 2 x 1 b W 4 x L k V R V U l Q X 0 5 P T S w x f S Z x d W 9 0 O y w m c X V v d D t T Z W N 0 a W 9 u M S 9 F c X V p c G 8 v U 2 U g Z X h w Y W 5 k a c O z I E N v b H V t b j E u e 0 N v b H V t b j E u R V F V S V B f S U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x d W l w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X V p c G 8 v R H V w b G l j Y W R v c y U y M H F 1 a X R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F 1 a X B v L 0 N v b n Z l c n R p Z G E l M j B l b i U y M H R h Y m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F 1 a X B v L 1 N l J T I w Z X h w Y W 5 k a S V D M y V C M y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m a W c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N v b m Z p Z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a m E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5 m a W c v U 2 U g Z X h w Y W 5 k a c O z I E N v b H V t b j E u e 0 N v b H V t b j E u Q 0 9 O R k l H X 0 5 P T S w x f S Z x d W 9 0 O y w m c X V v d D t T Z W N 0 a W 9 u M S 9 D b 2 5 m a W c v U 2 U g Z X h w Y W 5 k a c O z I E N v b H V t b j E u e 0 N v b H V t b j E u Q 0 9 O R k l H X 0 l E L D B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v b m Z p Z y 9 T Z S B l e H B h b m R p w 7 M g Q 2 9 s d W 1 u M S 5 7 Q 2 9 s d W 1 u M S 5 D T 0 5 G S U d f T k 9 N L D F 9 J n F 1 b 3 Q 7 L C Z x d W 9 0 O 1 N l Y 3 R p b 2 4 x L 0 N v b m Z p Z y 9 T Z S B l e H B h b m R p w 7 M g Q 2 9 s d W 1 u M S 5 7 Q 2 9 s d W 1 u M S 5 D T 0 5 G S U d f S U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u Q 0 9 O R k l H X 0 5 P T S Z x d W 9 0 O y w m c X V v d D t D b 2 x 1 b W 4 x L k N P T k Z J R 1 9 J R C Z x d W 9 0 O 1 0 i I C 8 + P E V u d H J 5 I F R 5 c G U 9 I k Z p b G x D b 2 x 1 b W 5 U e X B l c y I g V m F s d W U 9 I n N B Q U E 9 I i A v P j x F b n R y e S B U e X B l P S J G a W x s T G F z d F V w Z G F 0 Z W Q i I F Z h b H V l P S J k M j A y M i 0 w N S 0 y N l Q x N j o y N T o x N C 4 2 O T Y 3 N D U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Q i I C 8 + P E V u d H J 5 I F R 5 c G U 9 I k F k Z G V k V G 9 E Y X R h T W 9 k Z W w i I F Z h b H V l P S J s M C I g L z 4 8 R W 5 0 c n k g V H l w Z T 0 i U X V l c n l J R C I g V m F s d W U 9 I n N k M j c 1 Z T V i N S 0 5 N D V m L T Q 5 Z T M t O T A 2 M i 0 5 Y j g 5 M G M 2 N j l h Z T U i I C 8 + P C 9 T d G F i b G V F b n R y a W V z P j w v S X R l b T 4 8 S X R l b T 4 8 S X R l b U x v Y 2 F 0 a W 9 u P j x J d G V t V H l w Z T 5 G b 3 J t d W x h P C 9 J d G V t V H l w Z T 4 8 S X R l b V B h d G g + U 2 V j d G l v b j E v Q 2 9 u Z m l n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m Z p Z y 9 D b 2 5 2 Z X J 0 a W R h J T I w Z W 4 l M j B 0 Y W J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m Z p Z y 9 T Z S U y M G V 4 c G F u Z G k l Q z M l Q j M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Z m l n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m a W c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x d W l w b y 9 D b 2 x 1 b W 5 h c y U y M H J l b 3 J k Z W 5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T H X t L K e I d N v l m n 6 L C E q 7 E A A A A A A g A A A A A A E G Y A A A A B A A A g A A A A g D B T h t G 8 0 t G W c E S l n M I X w y X T 7 c r Q q l Q + p C v j k 7 C q I d M A A A A A D o A A A A A C A A A g A A A A 7 t r 3 j 0 p H J W i e v v l 4 t 2 C z f E N O n a U V r u 1 x M M P Q a d J k 7 n 9 Q A A A A O i e g F b I F l w P n l 4 H q V 6 D W x P f F C P L y Z E k 9 E G q 1 Q l I + h X G g J s 7 z r j x G b X Q W a R N l 9 D N H y m d e c G f X f t A B W k Y i U X r q J h + T U M W D R S V L u Q b 8 A Q 3 G q F J A A A A A R U L N e e h m C O b w c 0 Q f y U q 6 / w m Q m E 0 k 7 L L 6 U g l S Y W e W f e g x x G p i g k p Y D p E l v 3 b + n V S L p N M D g h L h t a X x b d Q + p + D A B g = = < / D a t a M a s h u p > 
</file>

<file path=customXml/itemProps1.xml><?xml version="1.0" encoding="utf-8"?>
<ds:datastoreItem xmlns:ds="http://schemas.openxmlformats.org/officeDocument/2006/customXml" ds:itemID="{B2B76D6A-2CD6-4B99-87D3-118B005AB9A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Plantilla5</vt:lpstr>
      <vt:lpstr>Equipos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</dc:creator>
  <cp:lastModifiedBy>Usuario de Windows</cp:lastModifiedBy>
  <dcterms:created xsi:type="dcterms:W3CDTF">2022-04-18T01:20:40Z</dcterms:created>
  <dcterms:modified xsi:type="dcterms:W3CDTF">2022-05-26T16:25:28Z</dcterms:modified>
</cp:coreProperties>
</file>