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rrizales\Desktop\LCSPC - NIST CSF\TALLERES ISO27001 Foundation\"/>
    </mc:Choice>
  </mc:AlternateContent>
  <xr:revisionPtr revIDLastSave="0" documentId="13_ncr:1_{98699B3A-07B6-4FF2-8D40-D290A08B8203}" xr6:coauthVersionLast="47" xr6:coauthVersionMax="47" xr10:uidLastSave="{00000000-0000-0000-0000-000000000000}"/>
  <bookViews>
    <workbookView xWindow="-108" yWindow="-108" windowWidth="23256" windowHeight="12456" xr2:uid="{FD93B242-6701-4A6A-B600-22A1C9E3F7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C100" i="1" s="1"/>
  <c r="H86" i="1"/>
  <c r="H85" i="1"/>
  <c r="H84" i="1"/>
  <c r="H83" i="1"/>
</calcChain>
</file>

<file path=xl/sharedStrings.xml><?xml version="1.0" encoding="utf-8"?>
<sst xmlns="http://schemas.openxmlformats.org/spreadsheetml/2006/main" count="107" uniqueCount="78">
  <si>
    <t>AMENAZAS</t>
  </si>
  <si>
    <t>Taller 2: Definir el Alcance del SGSI</t>
  </si>
  <si>
    <t>1. Definición del Alcance</t>
  </si>
  <si>
    <t>2. Características de la Organización</t>
  </si>
  <si>
    <t>3. Procesos de la Organización</t>
  </si>
  <si>
    <t>4. Funciones y Responsabilidades</t>
  </si>
  <si>
    <t>5. Activos de Información</t>
  </si>
  <si>
    <t>6. Sistemas de Información</t>
  </si>
  <si>
    <t>7. Ubicación Geográfica</t>
  </si>
  <si>
    <t>8. Otros aspectos a considerar</t>
  </si>
  <si>
    <t>Contexto Interno</t>
  </si>
  <si>
    <t>Contexto Externo</t>
  </si>
  <si>
    <t>Accionistas</t>
  </si>
  <si>
    <t>ID</t>
  </si>
  <si>
    <t>Nombre del Activo</t>
  </si>
  <si>
    <t>CATEGORIA</t>
  </si>
  <si>
    <t>Criticidad</t>
  </si>
  <si>
    <t>ACT001</t>
  </si>
  <si>
    <t>ACT002</t>
  </si>
  <si>
    <t>Base de datos clientes</t>
  </si>
  <si>
    <t>ACT003</t>
  </si>
  <si>
    <t>Dispositivo Movil</t>
  </si>
  <si>
    <t>ACT004</t>
  </si>
  <si>
    <t>ACT005</t>
  </si>
  <si>
    <t>SAP</t>
  </si>
  <si>
    <t>ACT006</t>
  </si>
  <si>
    <t>ACT007</t>
  </si>
  <si>
    <t>Portatil</t>
  </si>
  <si>
    <t>Hardware / Equipos</t>
  </si>
  <si>
    <t>Tarjeta de acceso</t>
  </si>
  <si>
    <t>Credenciales</t>
  </si>
  <si>
    <t>Valoracion</t>
  </si>
  <si>
    <t>&gt; =2,6</t>
  </si>
  <si>
    <t>MUY ALTO</t>
  </si>
  <si>
    <t>&gt;2.2 - 2.59</t>
  </si>
  <si>
    <t>ALTO</t>
  </si>
  <si>
    <t>1.34 - 2,2</t>
  </si>
  <si>
    <t>1.01 - 1.33</t>
  </si>
  <si>
    <t>&lt;=1</t>
  </si>
  <si>
    <t>MUY BAJO</t>
  </si>
  <si>
    <t>CÓDIGO</t>
  </si>
  <si>
    <t>NOMBRE DEL ACTIVO</t>
  </si>
  <si>
    <t>DESCRIPCIÓN</t>
  </si>
  <si>
    <t>CATEGORÍA</t>
  </si>
  <si>
    <t>PROPIETARIO</t>
  </si>
  <si>
    <t>VULNERABILIDADES</t>
  </si>
  <si>
    <t>A. VALORACIÓN DEL ACTIVO</t>
  </si>
  <si>
    <t>A.1. Clasificación Por</t>
  </si>
  <si>
    <t>Confidencialidad</t>
  </si>
  <si>
    <t>Manual de Organización y Funciones
Matriz de asignación de responsabilidades (RACI)</t>
  </si>
  <si>
    <t>- Sistema de planificación de recursos empresariales (ERP)
- Sistema core bancario
- Sistema de tarjetas de crédito</t>
  </si>
  <si>
    <t>El alcance del SGSI será sobre todas las sucursales de los 5 países de latinoamérica donde tiene presencia el Grupo Financiero: Perú, Colombia, México, Uruguay y Panamá</t>
  </si>
  <si>
    <t>Clientes</t>
  </si>
  <si>
    <t>Directorio</t>
  </si>
  <si>
    <t>Personal de la organización</t>
  </si>
  <si>
    <t>Contratistas</t>
  </si>
  <si>
    <t>Proveedores</t>
  </si>
  <si>
    <t>Reguladores</t>
  </si>
  <si>
    <t>Gobierno</t>
  </si>
  <si>
    <t>Sistema Core Bancario</t>
  </si>
  <si>
    <t>Infraestructura</t>
  </si>
  <si>
    <t>Aplicaciones</t>
  </si>
  <si>
    <t>Activo Personal</t>
  </si>
  <si>
    <t>Es un dispositivo empleado por los colaboradores de la organización</t>
  </si>
  <si>
    <t>Robo del activo y/o información</t>
  </si>
  <si>
    <t>Uso Interno</t>
  </si>
  <si>
    <t>Integridad</t>
  </si>
  <si>
    <t>Disponibilidad</t>
  </si>
  <si>
    <t>Usuario final</t>
  </si>
  <si>
    <t>MODERADO</t>
  </si>
  <si>
    <t>BAJO</t>
  </si>
  <si>
    <t>Activo sin encriptación de disco, ausencia de cadena de seguridad/métodos de seguridad</t>
  </si>
  <si>
    <t>Criticidad (1.00 Bajo - 3.00 Alto)</t>
  </si>
  <si>
    <t>1 - BAJO</t>
  </si>
  <si>
    <t>3 - ALTO</t>
  </si>
  <si>
    <t>2 - MEDIO</t>
  </si>
  <si>
    <t>A. Resultados del contexto de la organización
B. Resultados del análisis de brechas
C. Sistemas de Gestión Existentes en la organización
D. Áreas de aplicación que dan valor a las partes interesadas
E. Requisitos Legales, regulatorios y contractuales
F. Objetivos de la Organización
G. Límites Organizacionales
H. Límites de los sistemas de información
I. Límites Físicos</t>
  </si>
  <si>
    <t>- Misión: Promover el éxito de los clientes con servicios financieros de acuerdo a sus necesidades.
- Visión: Ser la entidad financiera líder en el mercado para todos los productos y servicios que se ofrecen.
- Empresa que cumple con los requisitos gubernamentales y regulatorios
- Presencia en 5 países de latinoamérica con sede central en Perú
- Experiencia de 10 años en segmento financiero
- Objetivos organizacionales (Plan estratégico)
- Gestión Integral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</si>
</sst>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u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rgb="FFFFC000"/>
      <name val="Arial Narrow"/>
      <family val="2"/>
    </font>
    <font>
      <b/>
      <sz val="11"/>
      <color theme="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00B05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4" xfId="1" applyFont="1" applyBorder="1"/>
    <xf numFmtId="0" fontId="5" fillId="0" borderId="5" xfId="1" applyFont="1" applyBorder="1"/>
    <xf numFmtId="0" fontId="5" fillId="0" borderId="6" xfId="1" applyFont="1" applyBorder="1"/>
    <xf numFmtId="0" fontId="6" fillId="4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9" fillId="4" borderId="7" xfId="1" applyFont="1" applyFill="1" applyBorder="1"/>
    <xf numFmtId="0" fontId="9" fillId="5" borderId="7" xfId="1" applyFont="1" applyFill="1" applyBorder="1"/>
    <xf numFmtId="0" fontId="9" fillId="0" borderId="7" xfId="1" applyFont="1" applyBorder="1"/>
    <xf numFmtId="0" fontId="9" fillId="6" borderId="7" xfId="1" applyFont="1" applyFill="1" applyBorder="1"/>
    <xf numFmtId="0" fontId="9" fillId="7" borderId="7" xfId="1" applyFont="1" applyFill="1" applyBorder="1"/>
    <xf numFmtId="0" fontId="9" fillId="8" borderId="7" xfId="1" applyFont="1" applyFill="1" applyBorder="1"/>
    <xf numFmtId="0" fontId="5" fillId="0" borderId="0" xfId="1" applyFont="1" applyBorder="1"/>
    <xf numFmtId="0" fontId="5" fillId="0" borderId="1" xfId="1" applyFont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0" borderId="0" xfId="1" applyFont="1" applyBorder="1"/>
    <xf numFmtId="0" fontId="0" fillId="2" borderId="0" xfId="0" applyFill="1"/>
    <xf numFmtId="0" fontId="9" fillId="9" borderId="7" xfId="1" applyFont="1" applyFill="1" applyBorder="1"/>
    <xf numFmtId="0" fontId="14" fillId="3" borderId="2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7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0" xfId="1" applyFont="1" applyBorder="1" applyAlignment="1">
      <alignment vertical="center" wrapText="1"/>
    </xf>
    <xf numFmtId="0" fontId="5" fillId="0" borderId="11" xfId="1" applyFont="1" applyBorder="1"/>
    <xf numFmtId="0" fontId="5" fillId="0" borderId="12" xfId="1" applyFont="1" applyBorder="1"/>
    <xf numFmtId="0" fontId="9" fillId="0" borderId="13" xfId="1" applyFont="1" applyBorder="1" applyAlignment="1">
      <alignment vertical="center" wrapText="1"/>
    </xf>
    <xf numFmtId="0" fontId="5" fillId="0" borderId="14" xfId="1" applyFont="1" applyBorder="1"/>
    <xf numFmtId="0" fontId="10" fillId="0" borderId="13" xfId="1" applyFont="1" applyBorder="1" applyAlignment="1">
      <alignment vertical="center" wrapText="1"/>
    </xf>
    <xf numFmtId="0" fontId="9" fillId="0" borderId="13" xfId="1" applyFont="1" applyBorder="1" applyAlignment="1">
      <alignment horizontal="left" vertical="center" wrapText="1"/>
    </xf>
    <xf numFmtId="0" fontId="10" fillId="0" borderId="13" xfId="1" applyFont="1" applyBorder="1" applyAlignment="1">
      <alignment vertical="center" wrapText="1"/>
    </xf>
    <xf numFmtId="0" fontId="10" fillId="0" borderId="14" xfId="1" applyFont="1" applyBorder="1" applyAlignment="1">
      <alignment horizontal="center" vertical="center" wrapText="1"/>
    </xf>
    <xf numFmtId="0" fontId="9" fillId="0" borderId="13" xfId="1" applyFont="1" applyBorder="1" applyAlignment="1">
      <alignment vertical="center" wrapText="1"/>
    </xf>
    <xf numFmtId="0" fontId="9" fillId="0" borderId="14" xfId="1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2" fontId="13" fillId="0" borderId="17" xfId="1" applyNumberFormat="1" applyFont="1" applyBorder="1" applyAlignment="1">
      <alignment horizontal="center" vertical="center" wrapText="1"/>
    </xf>
    <xf numFmtId="2" fontId="13" fillId="0" borderId="18" xfId="1" applyNumberFormat="1" applyFont="1" applyBorder="1" applyAlignment="1">
      <alignment horizontal="center" vertical="center" wrapText="1"/>
    </xf>
    <xf numFmtId="2" fontId="13" fillId="0" borderId="19" xfId="1" applyNumberFormat="1" applyFont="1" applyBorder="1" applyAlignment="1">
      <alignment horizontal="center" vertical="center" wrapText="1"/>
    </xf>
    <xf numFmtId="2" fontId="13" fillId="0" borderId="20" xfId="1" applyNumberFormat="1" applyFont="1" applyBorder="1" applyAlignment="1">
      <alignment horizontal="center" vertical="center" wrapText="1"/>
    </xf>
    <xf numFmtId="2" fontId="13" fillId="0" borderId="21" xfId="1" applyNumberFormat="1" applyFont="1" applyBorder="1" applyAlignment="1">
      <alignment horizontal="center" vertical="center" wrapText="1"/>
    </xf>
    <xf numFmtId="2" fontId="13" fillId="0" borderId="22" xfId="1" applyNumberFormat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2" fontId="7" fillId="10" borderId="7" xfId="1" applyNumberFormat="1" applyFont="1" applyFill="1" applyBorder="1" applyAlignment="1">
      <alignment horizontal="center" vertical="center"/>
    </xf>
    <xf numFmtId="2" fontId="7" fillId="11" borderId="7" xfId="1" applyNumberFormat="1" applyFont="1" applyFill="1" applyBorder="1" applyAlignment="1">
      <alignment horizontal="center" vertical="center"/>
    </xf>
    <xf numFmtId="2" fontId="7" fillId="12" borderId="7" xfId="1" applyNumberFormat="1" applyFont="1" applyFill="1" applyBorder="1" applyAlignment="1">
      <alignment horizontal="center" vertical="center"/>
    </xf>
    <xf numFmtId="2" fontId="7" fillId="13" borderId="7" xfId="1" applyNumberFormat="1" applyFont="1" applyFill="1" applyBorder="1" applyAlignment="1">
      <alignment horizontal="center" vertical="center"/>
    </xf>
    <xf numFmtId="2" fontId="7" fillId="14" borderId="7" xfId="1" applyNumberFormat="1" applyFont="1" applyFill="1" applyBorder="1" applyAlignment="1">
      <alignment horizontal="center" vertical="center"/>
    </xf>
    <xf numFmtId="2" fontId="7" fillId="15" borderId="7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2">
    <cellStyle name="Normal" xfId="0" builtinId="0"/>
    <cellStyle name="Normal 3" xfId="1" xr:uid="{B90BCB2F-EE63-4352-90EC-7497212D09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708660</xdr:colOff>
      <xdr:row>15</xdr:row>
      <xdr:rowOff>106680</xdr:rowOff>
    </xdr:from>
    <xdr:to>
      <xdr:col>3</xdr:col>
      <xdr:colOff>4641421</xdr:colOff>
      <xdr:row>43</xdr:row>
      <xdr:rowOff>152848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78CFC4E-88F4-18D0-7230-5BBE2162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741420"/>
          <a:ext cx="9701101" cy="5166808"/>
        </a:xfrm>
        <a:prstGeom prst="rect">
          <a:avLst/>
        </a:prstGeom>
      </xdr:spPr>
    </xdr:pic>
    <xdr:clientData/>
  </xdr:twoCellAnchor>
  <xdr:twoCellAnchor>
    <xdr:from>
      <xdr:col>2</xdr:col>
      <xdr:colOff>4633450</xdr:colOff>
      <xdr:row>50</xdr:row>
      <xdr:rowOff>0</xdr:rowOff>
    </xdr:from>
    <xdr:to>
      <xdr:col>3</xdr:col>
      <xdr:colOff>1309412</xdr:colOff>
      <xdr:row>53</xdr:row>
      <xdr:rowOff>78171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A64E2A2-5201-B02B-11DA-99F3D515B311}"/>
            </a:ext>
          </a:extLst>
        </xdr:cNvPr>
        <xdr:cNvSpPr/>
      </xdr:nvSpPr>
      <xdr:spPr>
        <a:xfrm>
          <a:off x="5555470" y="9486900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Directorio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483501</xdr:colOff>
      <xdr:row>53</xdr:row>
      <xdr:rowOff>78171</xdr:rowOff>
    </xdr:from>
    <xdr:to>
      <xdr:col>3</xdr:col>
      <xdr:colOff>483501</xdr:colOff>
      <xdr:row>63</xdr:row>
      <xdr:rowOff>115042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B738B1C7-1D75-6817-59FD-BBAB65D70756}"/>
            </a:ext>
          </a:extLst>
        </xdr:cNvPr>
        <xdr:cNvCxnSpPr>
          <a:cxnSpLocks/>
          <a:stCxn id="10" idx="2"/>
          <a:endCxn id="12" idx="0"/>
        </xdr:cNvCxnSpPr>
      </xdr:nvCxnSpPr>
      <xdr:spPr>
        <a:xfrm>
          <a:off x="6381381" y="10113711"/>
          <a:ext cx="0" cy="186567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4633450</xdr:colOff>
      <xdr:row>63</xdr:row>
      <xdr:rowOff>115042</xdr:rowOff>
    </xdr:from>
    <xdr:to>
      <xdr:col>3</xdr:col>
      <xdr:colOff>1309412</xdr:colOff>
      <xdr:row>67</xdr:row>
      <xdr:rowOff>10333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43345280-848F-C37B-1303-783C7A886B76}"/>
            </a:ext>
          </a:extLst>
        </xdr:cNvPr>
        <xdr:cNvSpPr/>
      </xdr:nvSpPr>
      <xdr:spPr>
        <a:xfrm>
          <a:off x="5555470" y="11979382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Gerencia General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1476557</xdr:colOff>
      <xdr:row>54</xdr:row>
      <xdr:rowOff>69497</xdr:rowOff>
    </xdr:from>
    <xdr:to>
      <xdr:col>3</xdr:col>
      <xdr:colOff>3128379</xdr:colOff>
      <xdr:row>57</xdr:row>
      <xdr:rowOff>147668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BAE2D9D4-CA12-92F8-E20D-4F0E46F5A8E4}"/>
            </a:ext>
          </a:extLst>
        </xdr:cNvPr>
        <xdr:cNvSpPr/>
      </xdr:nvSpPr>
      <xdr:spPr>
        <a:xfrm>
          <a:off x="7374437" y="10287917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Auditoría Interna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2814484</xdr:colOff>
      <xdr:row>54</xdr:row>
      <xdr:rowOff>64269</xdr:rowOff>
    </xdr:from>
    <xdr:to>
      <xdr:col>2</xdr:col>
      <xdr:colOff>4466306</xdr:colOff>
      <xdr:row>57</xdr:row>
      <xdr:rowOff>142440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C82B2F10-85F3-2F70-E77E-16EAC698C54C}"/>
            </a:ext>
          </a:extLst>
        </xdr:cNvPr>
        <xdr:cNvSpPr/>
      </xdr:nvSpPr>
      <xdr:spPr>
        <a:xfrm>
          <a:off x="3736504" y="10282689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Riesgos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2814484</xdr:colOff>
      <xdr:row>58</xdr:row>
      <xdr:rowOff>80004</xdr:rowOff>
    </xdr:from>
    <xdr:to>
      <xdr:col>2</xdr:col>
      <xdr:colOff>4466306</xdr:colOff>
      <xdr:row>61</xdr:row>
      <xdr:rowOff>158175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116FEEB-0138-D042-B333-AEA2D0600E6A}"/>
            </a:ext>
          </a:extLst>
        </xdr:cNvPr>
        <xdr:cNvSpPr/>
      </xdr:nvSpPr>
      <xdr:spPr>
        <a:xfrm>
          <a:off x="3736504" y="11029944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Oficialía de Cumplimiento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1476557</xdr:colOff>
      <xdr:row>58</xdr:row>
      <xdr:rowOff>85232</xdr:rowOff>
    </xdr:from>
    <xdr:to>
      <xdr:col>3</xdr:col>
      <xdr:colOff>3128379</xdr:colOff>
      <xdr:row>61</xdr:row>
      <xdr:rowOff>163403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D7CD300A-B0B1-7333-BA65-392C5C044F63}"/>
            </a:ext>
          </a:extLst>
        </xdr:cNvPr>
        <xdr:cNvSpPr/>
      </xdr:nvSpPr>
      <xdr:spPr>
        <a:xfrm>
          <a:off x="7374437" y="11035172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Oficialía PLAFT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72</xdr:row>
      <xdr:rowOff>101263</xdr:rowOff>
    </xdr:from>
    <xdr:to>
      <xdr:col>2</xdr:col>
      <xdr:colOff>1651822</xdr:colOff>
      <xdr:row>75</xdr:row>
      <xdr:rowOff>179434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EFDE16F9-EDE6-211E-0DD6-6D88A8C13363}"/>
            </a:ext>
          </a:extLst>
        </xdr:cNvPr>
        <xdr:cNvSpPr/>
      </xdr:nvSpPr>
      <xdr:spPr>
        <a:xfrm>
          <a:off x="922020" y="13611523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Operaciones y TI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1834335</xdr:colOff>
      <xdr:row>72</xdr:row>
      <xdr:rowOff>98789</xdr:rowOff>
    </xdr:from>
    <xdr:to>
      <xdr:col>2</xdr:col>
      <xdr:colOff>3486157</xdr:colOff>
      <xdr:row>75</xdr:row>
      <xdr:rowOff>176960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B9972F0C-94FE-52F9-B7AE-20EEC313513E}"/>
            </a:ext>
          </a:extLst>
        </xdr:cNvPr>
        <xdr:cNvSpPr/>
      </xdr:nvSpPr>
      <xdr:spPr>
        <a:xfrm>
          <a:off x="2756355" y="13609049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Administración y Finanzas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3668670</xdr:colOff>
      <xdr:row>72</xdr:row>
      <xdr:rowOff>101263</xdr:rowOff>
    </xdr:from>
    <xdr:to>
      <xdr:col>3</xdr:col>
      <xdr:colOff>344632</xdr:colOff>
      <xdr:row>75</xdr:row>
      <xdr:rowOff>179434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34729119-6883-7F00-F965-AB34DD7C1762}"/>
            </a:ext>
          </a:extLst>
        </xdr:cNvPr>
        <xdr:cNvSpPr/>
      </xdr:nvSpPr>
      <xdr:spPr>
        <a:xfrm>
          <a:off x="4590690" y="13611523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Recursos Humanos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527145</xdr:colOff>
      <xdr:row>72</xdr:row>
      <xdr:rowOff>93843</xdr:rowOff>
    </xdr:from>
    <xdr:to>
      <xdr:col>3</xdr:col>
      <xdr:colOff>2178967</xdr:colOff>
      <xdr:row>75</xdr:row>
      <xdr:rowOff>172014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20720426-5175-0117-3A0E-64A82D84D057}"/>
            </a:ext>
          </a:extLst>
        </xdr:cNvPr>
        <xdr:cNvSpPr/>
      </xdr:nvSpPr>
      <xdr:spPr>
        <a:xfrm>
          <a:off x="6425025" y="13604103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Comercial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2361480</xdr:colOff>
      <xdr:row>72</xdr:row>
      <xdr:rowOff>93843</xdr:rowOff>
    </xdr:from>
    <xdr:to>
      <xdr:col>3</xdr:col>
      <xdr:colOff>4013302</xdr:colOff>
      <xdr:row>75</xdr:row>
      <xdr:rowOff>172014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DD1901DB-DB8A-6C44-6DB8-0D88E1EDB7D7}"/>
            </a:ext>
          </a:extLst>
        </xdr:cNvPr>
        <xdr:cNvSpPr/>
      </xdr:nvSpPr>
      <xdr:spPr>
        <a:xfrm>
          <a:off x="8259360" y="13604103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Legal y Cumplimiento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4195476</xdr:colOff>
      <xdr:row>72</xdr:row>
      <xdr:rowOff>93843</xdr:rowOff>
    </xdr:from>
    <xdr:to>
      <xdr:col>4</xdr:col>
      <xdr:colOff>193258</xdr:colOff>
      <xdr:row>75</xdr:row>
      <xdr:rowOff>172014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DC6103F3-D97E-424D-0BCB-35FCED3EE3AB}"/>
            </a:ext>
          </a:extLst>
        </xdr:cNvPr>
        <xdr:cNvSpPr/>
      </xdr:nvSpPr>
      <xdr:spPr>
        <a:xfrm>
          <a:off x="10093356" y="13604103"/>
          <a:ext cx="1651822" cy="62681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>
              <a:solidFill>
                <a:schemeClr val="tx1"/>
              </a:solidFill>
            </a:rPr>
            <a:t>Tesorería y Cobranzas</a:t>
          </a:r>
          <a:endParaRPr lang="es-PE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4466306</xdr:colOff>
      <xdr:row>56</xdr:row>
      <xdr:rowOff>11915</xdr:rowOff>
    </xdr:from>
    <xdr:to>
      <xdr:col>3</xdr:col>
      <xdr:colOff>1476557</xdr:colOff>
      <xdr:row>56</xdr:row>
      <xdr:rowOff>17143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F14FB86F-770F-5EF6-BB86-0AB5562413F9}"/>
            </a:ext>
          </a:extLst>
        </xdr:cNvPr>
        <xdr:cNvCxnSpPr>
          <a:cxnSpLocks/>
          <a:stCxn id="14" idx="3"/>
          <a:endCxn id="13" idx="1"/>
        </xdr:cNvCxnSpPr>
      </xdr:nvCxnSpPr>
      <xdr:spPr>
        <a:xfrm>
          <a:off x="5388326" y="10596095"/>
          <a:ext cx="1986111" cy="522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4466306</xdr:colOff>
      <xdr:row>60</xdr:row>
      <xdr:rowOff>27650</xdr:rowOff>
    </xdr:from>
    <xdr:to>
      <xdr:col>3</xdr:col>
      <xdr:colOff>1476557</xdr:colOff>
      <xdr:row>60</xdr:row>
      <xdr:rowOff>32878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733A725-16C2-7C21-BA70-8ABB320AAE1B}"/>
            </a:ext>
          </a:extLst>
        </xdr:cNvPr>
        <xdr:cNvCxnSpPr>
          <a:cxnSpLocks/>
          <a:stCxn id="15" idx="3"/>
          <a:endCxn id="16" idx="1"/>
        </xdr:cNvCxnSpPr>
      </xdr:nvCxnSpPr>
      <xdr:spPr>
        <a:xfrm>
          <a:off x="5388326" y="11343350"/>
          <a:ext cx="1986111" cy="522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483501</xdr:colOff>
      <xdr:row>67</xdr:row>
      <xdr:rowOff>10333</xdr:rowOff>
    </xdr:from>
    <xdr:to>
      <xdr:col>3</xdr:col>
      <xdr:colOff>483501</xdr:colOff>
      <xdr:row>69</xdr:row>
      <xdr:rowOff>163216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8E9B057-7482-6E96-E70E-D1C4815D4C06}"/>
            </a:ext>
          </a:extLst>
        </xdr:cNvPr>
        <xdr:cNvCxnSpPr>
          <a:cxnSpLocks/>
          <a:stCxn id="12" idx="2"/>
        </xdr:cNvCxnSpPr>
      </xdr:nvCxnSpPr>
      <xdr:spPr>
        <a:xfrm>
          <a:off x="6381381" y="12606193"/>
          <a:ext cx="0" cy="5186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825911</xdr:colOff>
      <xdr:row>69</xdr:row>
      <xdr:rowOff>141058</xdr:rowOff>
    </xdr:from>
    <xdr:to>
      <xdr:col>3</xdr:col>
      <xdr:colOff>5021387</xdr:colOff>
      <xdr:row>70</xdr:row>
      <xdr:rowOff>1231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7F861044-7FB4-646F-6281-DB80579A5DDA}"/>
            </a:ext>
          </a:extLst>
        </xdr:cNvPr>
        <xdr:cNvCxnSpPr>
          <a:cxnSpLocks/>
        </xdr:cNvCxnSpPr>
      </xdr:nvCxnSpPr>
      <xdr:spPr>
        <a:xfrm flipV="1">
          <a:off x="1747931" y="13102678"/>
          <a:ext cx="9171336" cy="4305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5021387</xdr:colOff>
      <xdr:row>69</xdr:row>
      <xdr:rowOff>141058</xdr:rowOff>
    </xdr:from>
    <xdr:to>
      <xdr:col>3</xdr:col>
      <xdr:colOff>5021387</xdr:colOff>
      <xdr:row>72</xdr:row>
      <xdr:rowOff>93843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2A9E67F6-B2B6-BB95-86DB-EC2C1DB612FA}"/>
            </a:ext>
          </a:extLst>
        </xdr:cNvPr>
        <xdr:cNvCxnSpPr>
          <a:cxnSpLocks/>
          <a:endCxn id="22" idx="0"/>
        </xdr:cNvCxnSpPr>
      </xdr:nvCxnSpPr>
      <xdr:spPr>
        <a:xfrm>
          <a:off x="10919267" y="13102678"/>
          <a:ext cx="0" cy="5014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825911</xdr:colOff>
      <xdr:row>70</xdr:row>
      <xdr:rowOff>1231</xdr:rowOff>
    </xdr:from>
    <xdr:to>
      <xdr:col>2</xdr:col>
      <xdr:colOff>825911</xdr:colOff>
      <xdr:row>72</xdr:row>
      <xdr:rowOff>101263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7CBE04B8-5361-567F-E3E2-6E3941AEF821}"/>
            </a:ext>
          </a:extLst>
        </xdr:cNvPr>
        <xdr:cNvCxnSpPr>
          <a:cxnSpLocks/>
          <a:endCxn id="17" idx="0"/>
        </xdr:cNvCxnSpPr>
      </xdr:nvCxnSpPr>
      <xdr:spPr>
        <a:xfrm>
          <a:off x="1747931" y="13145731"/>
          <a:ext cx="0" cy="46579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3169516</xdr:colOff>
      <xdr:row>69</xdr:row>
      <xdr:rowOff>138584</xdr:rowOff>
    </xdr:from>
    <xdr:to>
      <xdr:col>3</xdr:col>
      <xdr:colOff>3187391</xdr:colOff>
      <xdr:row>72</xdr:row>
      <xdr:rowOff>93843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F55F150A-1A8F-62C5-BDAA-5578EE114280}"/>
            </a:ext>
          </a:extLst>
        </xdr:cNvPr>
        <xdr:cNvCxnSpPr>
          <a:cxnSpLocks/>
          <a:endCxn id="21" idx="0"/>
        </xdr:cNvCxnSpPr>
      </xdr:nvCxnSpPr>
      <xdr:spPr>
        <a:xfrm>
          <a:off x="9067396" y="13100204"/>
          <a:ext cx="17875" cy="50389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1352718</xdr:colOff>
      <xdr:row>69</xdr:row>
      <xdr:rowOff>154586</xdr:rowOff>
    </xdr:from>
    <xdr:to>
      <xdr:col>3</xdr:col>
      <xdr:colOff>1353056</xdr:colOff>
      <xdr:row>72</xdr:row>
      <xdr:rowOff>93843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94789718-7C78-3A3B-8602-D2FED46C4C7D}"/>
            </a:ext>
          </a:extLst>
        </xdr:cNvPr>
        <xdr:cNvCxnSpPr>
          <a:cxnSpLocks/>
          <a:endCxn id="20" idx="0"/>
        </xdr:cNvCxnSpPr>
      </xdr:nvCxnSpPr>
      <xdr:spPr>
        <a:xfrm>
          <a:off x="7250598" y="13116206"/>
          <a:ext cx="338" cy="48789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4494581</xdr:colOff>
      <xdr:row>70</xdr:row>
      <xdr:rowOff>1231</xdr:rowOff>
    </xdr:from>
    <xdr:to>
      <xdr:col>2</xdr:col>
      <xdr:colOff>4494581</xdr:colOff>
      <xdr:row>72</xdr:row>
      <xdr:rowOff>101263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317E1EB-DF99-A57E-F4B1-B8BDF081AE7B}"/>
            </a:ext>
          </a:extLst>
        </xdr:cNvPr>
        <xdr:cNvCxnSpPr>
          <a:cxnSpLocks/>
          <a:endCxn id="19" idx="0"/>
        </xdr:cNvCxnSpPr>
      </xdr:nvCxnSpPr>
      <xdr:spPr>
        <a:xfrm>
          <a:off x="5416601" y="13145731"/>
          <a:ext cx="0" cy="46579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2660246</xdr:colOff>
      <xdr:row>69</xdr:row>
      <xdr:rowOff>181637</xdr:rowOff>
    </xdr:from>
    <xdr:to>
      <xdr:col>2</xdr:col>
      <xdr:colOff>2660246</xdr:colOff>
      <xdr:row>72</xdr:row>
      <xdr:rowOff>98789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C0202B67-1217-232D-9BAF-F189C20827D3}"/>
            </a:ext>
          </a:extLst>
        </xdr:cNvPr>
        <xdr:cNvCxnSpPr>
          <a:cxnSpLocks/>
          <a:endCxn id="18" idx="0"/>
        </xdr:cNvCxnSpPr>
      </xdr:nvCxnSpPr>
      <xdr:spPr>
        <a:xfrm>
          <a:off x="3582266" y="13143257"/>
          <a:ext cx="0" cy="46579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E870-8CB6-4087-8CB2-30D3FB3A7647}">
  <dimension ref="A2:K1048452"/>
  <sheetViews>
    <sheetView showGridLines="0" tabSelected="1" workbookViewId="0">
      <selection activeCell="C7" sqref="C7"/>
    </sheetView>
  </sheetViews>
  <sheetFormatPr baseColWidth="10" defaultRowHeight="14.4" x14ac:dyDescent="0.3"/>
  <cols>
    <col min="1" max="1" width="1.88671875" customWidth="1"/>
    <col min="3" max="3" width="72.5546875" customWidth="1"/>
    <col min="4" max="4" width="82.44140625" customWidth="1"/>
    <col min="5" max="5" width="14.33203125" customWidth="1"/>
    <col min="6" max="6" width="11.5546875" customWidth="1"/>
    <col min="7" max="7" width="12.88671875" customWidth="1"/>
    <col min="9" max="9" width="2.77734375" customWidth="1"/>
  </cols>
  <sheetData>
    <row r="2" spans="1:4" ht="18" x14ac:dyDescent="0.35">
      <c r="B2" s="1" t="s">
        <v>1</v>
      </c>
    </row>
    <row r="4" spans="1:4" x14ac:dyDescent="0.3">
      <c r="A4" s="22"/>
      <c r="B4" s="22"/>
      <c r="C4" s="2" t="s">
        <v>2</v>
      </c>
    </row>
    <row r="5" spans="1:4" x14ac:dyDescent="0.3">
      <c r="C5" s="4" t="s">
        <v>10</v>
      </c>
      <c r="D5" s="4" t="s">
        <v>11</v>
      </c>
    </row>
    <row r="6" spans="1:4" x14ac:dyDescent="0.3">
      <c r="C6" s="3" t="s">
        <v>12</v>
      </c>
      <c r="D6" s="3" t="s">
        <v>52</v>
      </c>
    </row>
    <row r="7" spans="1:4" x14ac:dyDescent="0.3">
      <c r="C7" s="3" t="s">
        <v>53</v>
      </c>
      <c r="D7" s="3" t="s">
        <v>56</v>
      </c>
    </row>
    <row r="8" spans="1:4" x14ac:dyDescent="0.3">
      <c r="C8" s="3" t="s">
        <v>54</v>
      </c>
      <c r="D8" s="3" t="s">
        <v>57</v>
      </c>
    </row>
    <row r="9" spans="1:4" x14ac:dyDescent="0.3">
      <c r="C9" s="3" t="s">
        <v>55</v>
      </c>
      <c r="D9" s="3" t="s">
        <v>58</v>
      </c>
    </row>
    <row r="11" spans="1:4" x14ac:dyDescent="0.3">
      <c r="A11" s="22"/>
      <c r="B11" s="22"/>
      <c r="C11" s="2" t="s">
        <v>3</v>
      </c>
    </row>
    <row r="12" spans="1:4" x14ac:dyDescent="0.3">
      <c r="C12" s="2"/>
    </row>
    <row r="13" spans="1:4" ht="105.6" customHeight="1" x14ac:dyDescent="0.3">
      <c r="C13" s="71" t="s">
        <v>77</v>
      </c>
      <c r="D13" s="73"/>
    </row>
    <row r="15" spans="1:4" x14ac:dyDescent="0.3">
      <c r="A15" s="22"/>
      <c r="B15" s="22"/>
      <c r="C15" s="2" t="s">
        <v>4</v>
      </c>
    </row>
    <row r="16" spans="1:4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1:4" x14ac:dyDescent="0.3">
      <c r="C33" s="2"/>
    </row>
    <row r="34" spans="1:4" x14ac:dyDescent="0.3">
      <c r="C34" s="2"/>
    </row>
    <row r="35" spans="1:4" x14ac:dyDescent="0.3">
      <c r="C35" s="2"/>
    </row>
    <row r="36" spans="1:4" x14ac:dyDescent="0.3">
      <c r="C36" s="2"/>
    </row>
    <row r="37" spans="1:4" x14ac:dyDescent="0.3">
      <c r="C37" s="2"/>
    </row>
    <row r="38" spans="1:4" x14ac:dyDescent="0.3">
      <c r="C38" s="2"/>
    </row>
    <row r="39" spans="1:4" x14ac:dyDescent="0.3">
      <c r="C39" s="2"/>
    </row>
    <row r="40" spans="1:4" x14ac:dyDescent="0.3">
      <c r="C40" s="2"/>
    </row>
    <row r="41" spans="1:4" x14ac:dyDescent="0.3">
      <c r="C41" s="2"/>
    </row>
    <row r="42" spans="1:4" x14ac:dyDescent="0.3">
      <c r="C42" s="2"/>
    </row>
    <row r="43" spans="1:4" x14ac:dyDescent="0.3">
      <c r="C43" s="2"/>
    </row>
    <row r="44" spans="1:4" x14ac:dyDescent="0.3">
      <c r="C44" s="2"/>
    </row>
    <row r="45" spans="1:4" x14ac:dyDescent="0.3">
      <c r="C45" s="2"/>
    </row>
    <row r="46" spans="1:4" x14ac:dyDescent="0.3">
      <c r="A46" s="22"/>
      <c r="B46" s="22"/>
      <c r="C46" s="2" t="s">
        <v>5</v>
      </c>
    </row>
    <row r="47" spans="1:4" x14ac:dyDescent="0.3">
      <c r="C47" s="2"/>
    </row>
    <row r="48" spans="1:4" x14ac:dyDescent="0.3">
      <c r="C48" s="19" t="s">
        <v>49</v>
      </c>
      <c r="D48" s="20"/>
    </row>
    <row r="49" spans="3:4" ht="48" customHeight="1" x14ac:dyDescent="0.3">
      <c r="C49" s="20"/>
      <c r="D49" s="20"/>
    </row>
    <row r="50" spans="3:4" x14ac:dyDescent="0.3">
      <c r="C50" s="2"/>
    </row>
    <row r="51" spans="3:4" x14ac:dyDescent="0.3">
      <c r="C51" s="2"/>
    </row>
    <row r="52" spans="3:4" x14ac:dyDescent="0.3">
      <c r="C52" s="2"/>
    </row>
    <row r="53" spans="3:4" x14ac:dyDescent="0.3">
      <c r="C53" s="2"/>
    </row>
    <row r="54" spans="3:4" x14ac:dyDescent="0.3">
      <c r="C54" s="2"/>
    </row>
    <row r="55" spans="3:4" x14ac:dyDescent="0.3">
      <c r="C55" s="2"/>
    </row>
    <row r="56" spans="3:4" x14ac:dyDescent="0.3">
      <c r="C56" s="2"/>
    </row>
    <row r="57" spans="3:4" x14ac:dyDescent="0.3">
      <c r="C57" s="2"/>
    </row>
    <row r="58" spans="3:4" x14ac:dyDescent="0.3">
      <c r="C58" s="2"/>
    </row>
    <row r="59" spans="3:4" x14ac:dyDescent="0.3">
      <c r="C59" s="2"/>
    </row>
    <row r="60" spans="3:4" x14ac:dyDescent="0.3">
      <c r="C60" s="2"/>
    </row>
    <row r="61" spans="3:4" x14ac:dyDescent="0.3">
      <c r="C61" s="2"/>
    </row>
    <row r="62" spans="3:4" x14ac:dyDescent="0.3">
      <c r="C62" s="2"/>
    </row>
    <row r="63" spans="3:4" x14ac:dyDescent="0.3">
      <c r="C63" s="2"/>
    </row>
    <row r="64" spans="3:4" x14ac:dyDescent="0.3">
      <c r="C64" s="2"/>
    </row>
    <row r="65" spans="1:3" x14ac:dyDescent="0.3">
      <c r="C65" s="2"/>
    </row>
    <row r="66" spans="1:3" x14ac:dyDescent="0.3">
      <c r="C66" s="2"/>
    </row>
    <row r="67" spans="1:3" x14ac:dyDescent="0.3">
      <c r="C67" s="2"/>
    </row>
    <row r="68" spans="1:3" x14ac:dyDescent="0.3">
      <c r="C68" s="2"/>
    </row>
    <row r="69" spans="1:3" x14ac:dyDescent="0.3">
      <c r="C69" s="2"/>
    </row>
    <row r="70" spans="1:3" x14ac:dyDescent="0.3">
      <c r="C70" s="2"/>
    </row>
    <row r="71" spans="1:3" x14ac:dyDescent="0.3">
      <c r="C71" s="2"/>
    </row>
    <row r="72" spans="1:3" x14ac:dyDescent="0.3">
      <c r="C72" s="2"/>
    </row>
    <row r="73" spans="1:3" x14ac:dyDescent="0.3">
      <c r="C73" s="2"/>
    </row>
    <row r="74" spans="1:3" x14ac:dyDescent="0.3">
      <c r="C74" s="2"/>
    </row>
    <row r="75" spans="1:3" x14ac:dyDescent="0.3">
      <c r="C75" s="2"/>
    </row>
    <row r="76" spans="1:3" x14ac:dyDescent="0.3">
      <c r="C76" s="2"/>
    </row>
    <row r="77" spans="1:3" x14ac:dyDescent="0.3">
      <c r="C77" s="2"/>
    </row>
    <row r="79" spans="1:3" x14ac:dyDescent="0.3">
      <c r="A79" s="22"/>
      <c r="B79" s="22"/>
      <c r="C79" s="2" t="s">
        <v>6</v>
      </c>
    </row>
    <row r="80" spans="1:3" x14ac:dyDescent="0.3">
      <c r="C80" s="2"/>
    </row>
    <row r="81" spans="2:11" ht="14.4" customHeight="1" x14ac:dyDescent="0.3">
      <c r="B81" s="24" t="s">
        <v>13</v>
      </c>
      <c r="C81" s="24" t="s">
        <v>14</v>
      </c>
      <c r="D81" s="24" t="s">
        <v>15</v>
      </c>
      <c r="E81" s="25" t="s">
        <v>72</v>
      </c>
      <c r="F81" s="5"/>
      <c r="G81" s="5"/>
      <c r="H81" s="6"/>
      <c r="J81" s="10" t="s">
        <v>31</v>
      </c>
      <c r="K81" s="10" t="s">
        <v>16</v>
      </c>
    </row>
    <row r="82" spans="2:11" x14ac:dyDescent="0.3">
      <c r="B82" s="7"/>
      <c r="C82" s="7"/>
      <c r="D82" s="7"/>
      <c r="E82" s="26" t="s">
        <v>48</v>
      </c>
      <c r="F82" s="26" t="s">
        <v>66</v>
      </c>
      <c r="G82" s="26" t="s">
        <v>67</v>
      </c>
      <c r="H82" s="26" t="s">
        <v>16</v>
      </c>
      <c r="J82" s="11" t="s">
        <v>32</v>
      </c>
      <c r="K82" s="12" t="s">
        <v>33</v>
      </c>
    </row>
    <row r="83" spans="2:11" ht="15.6" x14ac:dyDescent="0.3">
      <c r="B83" s="8" t="s">
        <v>17</v>
      </c>
      <c r="C83" s="8" t="s">
        <v>19</v>
      </c>
      <c r="D83" s="8" t="s">
        <v>60</v>
      </c>
      <c r="E83" s="8" t="s">
        <v>74</v>
      </c>
      <c r="F83" s="8" t="s">
        <v>74</v>
      </c>
      <c r="G83" s="8" t="s">
        <v>74</v>
      </c>
      <c r="H83" s="59">
        <f t="shared" ref="H83:H89" si="0">IF(IFERROR(INT(LEFT(G83,1)),0)+IFERROR(INT(LEFT(E83,1)),0)+IFERROR(INT(LEFT(F83,1)),0)=0,"",(IFERROR(INT(LEFT(G83,1)),0)+IFERROR(INT(LEFT(E83,1)),0)+IFERROR(INT(LEFT(F83,1)),0))/3)</f>
        <v>3</v>
      </c>
      <c r="J83" s="13" t="s">
        <v>34</v>
      </c>
      <c r="K83" s="14" t="s">
        <v>35</v>
      </c>
    </row>
    <row r="84" spans="2:11" ht="15.6" x14ac:dyDescent="0.3">
      <c r="B84" s="8" t="s">
        <v>18</v>
      </c>
      <c r="C84" s="8" t="s">
        <v>21</v>
      </c>
      <c r="D84" s="9" t="s">
        <v>28</v>
      </c>
      <c r="E84" s="8" t="s">
        <v>73</v>
      </c>
      <c r="F84" s="8" t="s">
        <v>73</v>
      </c>
      <c r="G84" s="8" t="s">
        <v>73</v>
      </c>
      <c r="H84" s="60">
        <f t="shared" si="0"/>
        <v>1</v>
      </c>
      <c r="J84" s="11" t="s">
        <v>36</v>
      </c>
      <c r="K84" s="15" t="s">
        <v>69</v>
      </c>
    </row>
    <row r="85" spans="2:11" ht="15.6" x14ac:dyDescent="0.3">
      <c r="B85" s="8" t="s">
        <v>20</v>
      </c>
      <c r="C85" s="8" t="s">
        <v>59</v>
      </c>
      <c r="D85" s="9" t="s">
        <v>61</v>
      </c>
      <c r="E85" s="8" t="s">
        <v>75</v>
      </c>
      <c r="F85" s="8" t="s">
        <v>75</v>
      </c>
      <c r="G85" s="8" t="s">
        <v>74</v>
      </c>
      <c r="H85" s="61">
        <f t="shared" si="0"/>
        <v>2.3333333333333335</v>
      </c>
      <c r="J85" s="11" t="s">
        <v>37</v>
      </c>
      <c r="K85" s="23" t="s">
        <v>70</v>
      </c>
    </row>
    <row r="86" spans="2:11" ht="15.6" x14ac:dyDescent="0.3">
      <c r="B86" s="8" t="s">
        <v>22</v>
      </c>
      <c r="C86" s="9" t="s">
        <v>24</v>
      </c>
      <c r="D86" s="9" t="s">
        <v>61</v>
      </c>
      <c r="E86" s="8" t="s">
        <v>75</v>
      </c>
      <c r="F86" s="8" t="s">
        <v>74</v>
      </c>
      <c r="G86" s="8" t="s">
        <v>74</v>
      </c>
      <c r="H86" s="62">
        <f t="shared" si="0"/>
        <v>2.6666666666666665</v>
      </c>
      <c r="J86" s="13" t="s">
        <v>38</v>
      </c>
      <c r="K86" s="16" t="s">
        <v>39</v>
      </c>
    </row>
    <row r="87" spans="2:11" ht="15.6" x14ac:dyDescent="0.3">
      <c r="B87" s="8" t="s">
        <v>23</v>
      </c>
      <c r="C87" s="9" t="s">
        <v>27</v>
      </c>
      <c r="D87" s="9" t="s">
        <v>28</v>
      </c>
      <c r="E87" s="8" t="s">
        <v>74</v>
      </c>
      <c r="F87" s="8" t="s">
        <v>73</v>
      </c>
      <c r="G87" s="8" t="s">
        <v>73</v>
      </c>
      <c r="H87" s="63">
        <f t="shared" si="0"/>
        <v>1.6666666666666667</v>
      </c>
    </row>
    <row r="88" spans="2:11" ht="15.6" x14ac:dyDescent="0.3">
      <c r="B88" s="8" t="s">
        <v>25</v>
      </c>
      <c r="C88" s="8" t="s">
        <v>29</v>
      </c>
      <c r="D88" s="8" t="s">
        <v>62</v>
      </c>
      <c r="E88" s="8" t="s">
        <v>75</v>
      </c>
      <c r="F88" s="8" t="s">
        <v>75</v>
      </c>
      <c r="G88" s="8" t="s">
        <v>75</v>
      </c>
      <c r="H88" s="64">
        <f t="shared" si="0"/>
        <v>2</v>
      </c>
    </row>
    <row r="89" spans="2:11" ht="15.6" x14ac:dyDescent="0.3">
      <c r="B89" s="8" t="s">
        <v>26</v>
      </c>
      <c r="C89" s="8" t="s">
        <v>30</v>
      </c>
      <c r="D89" s="8" t="s">
        <v>62</v>
      </c>
      <c r="E89" s="8" t="s">
        <v>74</v>
      </c>
      <c r="F89" s="8" t="s">
        <v>74</v>
      </c>
      <c r="G89" s="8" t="s">
        <v>75</v>
      </c>
      <c r="H89" s="59">
        <f t="shared" si="0"/>
        <v>2.6666666666666665</v>
      </c>
    </row>
    <row r="90" spans="2:11" ht="15" thickBot="1" x14ac:dyDescent="0.35">
      <c r="C90" s="2"/>
    </row>
    <row r="91" spans="2:11" x14ac:dyDescent="0.3">
      <c r="B91" s="47" t="s">
        <v>40</v>
      </c>
      <c r="C91" s="32" t="s">
        <v>41</v>
      </c>
      <c r="D91" s="33"/>
      <c r="E91" s="33"/>
      <c r="F91" s="34"/>
    </row>
    <row r="92" spans="2:11" ht="15" thickBot="1" x14ac:dyDescent="0.35">
      <c r="B92" s="48" t="s">
        <v>23</v>
      </c>
      <c r="C92" s="35" t="s">
        <v>27</v>
      </c>
      <c r="D92" s="18"/>
      <c r="E92" s="18"/>
      <c r="F92" s="36"/>
    </row>
    <row r="93" spans="2:11" x14ac:dyDescent="0.3">
      <c r="B93" s="27"/>
      <c r="C93" s="37" t="s">
        <v>42</v>
      </c>
      <c r="D93" s="18"/>
      <c r="E93" s="18"/>
      <c r="F93" s="36"/>
    </row>
    <row r="94" spans="2:11" x14ac:dyDescent="0.3">
      <c r="B94" s="17"/>
      <c r="C94" s="38" t="s">
        <v>63</v>
      </c>
      <c r="D94" s="18"/>
      <c r="E94" s="18"/>
      <c r="F94" s="36"/>
    </row>
    <row r="95" spans="2:11" ht="15" customHeight="1" x14ac:dyDescent="0.3">
      <c r="B95" s="27"/>
      <c r="C95" s="39" t="s">
        <v>43</v>
      </c>
      <c r="D95" s="28" t="s">
        <v>44</v>
      </c>
      <c r="E95" s="28"/>
      <c r="F95" s="40"/>
    </row>
    <row r="96" spans="2:11" ht="15" customHeight="1" x14ac:dyDescent="0.3">
      <c r="B96" s="17"/>
      <c r="C96" s="41" t="s">
        <v>28</v>
      </c>
      <c r="D96" s="29" t="s">
        <v>68</v>
      </c>
      <c r="E96" s="29"/>
      <c r="F96" s="42"/>
    </row>
    <row r="97" spans="1:6" ht="15" customHeight="1" x14ac:dyDescent="0.3">
      <c r="B97" s="21"/>
      <c r="C97" s="43" t="s">
        <v>0</v>
      </c>
      <c r="D97" s="30" t="s">
        <v>45</v>
      </c>
      <c r="E97" s="30"/>
      <c r="F97" s="44"/>
    </row>
    <row r="98" spans="1:6" ht="15" customHeight="1" x14ac:dyDescent="0.3">
      <c r="B98" s="21"/>
      <c r="C98" s="45" t="s">
        <v>64</v>
      </c>
      <c r="D98" s="31" t="s">
        <v>71</v>
      </c>
      <c r="E98" s="31"/>
      <c r="F98" s="46"/>
    </row>
    <row r="99" spans="1:6" x14ac:dyDescent="0.3">
      <c r="B99" s="27"/>
      <c r="C99" s="37" t="s">
        <v>46</v>
      </c>
      <c r="D99" s="18"/>
      <c r="E99" s="18"/>
      <c r="F99" s="36"/>
    </row>
    <row r="100" spans="1:6" x14ac:dyDescent="0.3">
      <c r="B100" s="17"/>
      <c r="C100" s="49">
        <f>H87</f>
        <v>1.6666666666666667</v>
      </c>
      <c r="D100" s="50"/>
      <c r="E100" s="55" t="s">
        <v>47</v>
      </c>
      <c r="F100" s="56"/>
    </row>
    <row r="101" spans="1:6" x14ac:dyDescent="0.3">
      <c r="B101" s="17"/>
      <c r="C101" s="51"/>
      <c r="D101" s="52"/>
      <c r="E101" s="55" t="s">
        <v>48</v>
      </c>
      <c r="F101" s="56"/>
    </row>
    <row r="102" spans="1:6" ht="15" thickBot="1" x14ac:dyDescent="0.35">
      <c r="B102" s="17"/>
      <c r="C102" s="53"/>
      <c r="D102" s="54"/>
      <c r="E102" s="57" t="s">
        <v>65</v>
      </c>
      <c r="F102" s="58"/>
    </row>
    <row r="104" spans="1:6" x14ac:dyDescent="0.3">
      <c r="A104" s="22"/>
      <c r="B104" s="22"/>
      <c r="C104" s="2" t="s">
        <v>7</v>
      </c>
    </row>
    <row r="105" spans="1:6" x14ac:dyDescent="0.3">
      <c r="C105" s="2"/>
    </row>
    <row r="106" spans="1:6" ht="54" customHeight="1" x14ac:dyDescent="0.3">
      <c r="C106" s="71" t="s">
        <v>50</v>
      </c>
      <c r="D106" s="72"/>
    </row>
    <row r="107" spans="1:6" x14ac:dyDescent="0.3">
      <c r="C107" s="2"/>
    </row>
    <row r="108" spans="1:6" x14ac:dyDescent="0.3">
      <c r="A108" s="22"/>
      <c r="B108" s="22"/>
      <c r="C108" s="2" t="s">
        <v>8</v>
      </c>
    </row>
    <row r="109" spans="1:6" x14ac:dyDescent="0.3">
      <c r="C109" s="2"/>
    </row>
    <row r="110" spans="1:6" ht="37.200000000000003" customHeight="1" x14ac:dyDescent="0.3">
      <c r="C110" s="72" t="s">
        <v>51</v>
      </c>
      <c r="D110" s="72"/>
    </row>
    <row r="112" spans="1:6" x14ac:dyDescent="0.3">
      <c r="A112" s="22"/>
      <c r="B112" s="22"/>
      <c r="C112" s="2" t="s">
        <v>9</v>
      </c>
    </row>
    <row r="113" spans="3:4" ht="8.4" customHeight="1" x14ac:dyDescent="0.3"/>
    <row r="114" spans="3:4" x14ac:dyDescent="0.3">
      <c r="C114" s="65" t="s">
        <v>76</v>
      </c>
      <c r="D114" s="66"/>
    </row>
    <row r="115" spans="3:4" x14ac:dyDescent="0.3">
      <c r="C115" s="67"/>
      <c r="D115" s="68"/>
    </row>
    <row r="116" spans="3:4" x14ac:dyDescent="0.3">
      <c r="C116" s="67"/>
      <c r="D116" s="68"/>
    </row>
    <row r="117" spans="3:4" x14ac:dyDescent="0.3">
      <c r="C117" s="67"/>
      <c r="D117" s="68"/>
    </row>
    <row r="118" spans="3:4" x14ac:dyDescent="0.3">
      <c r="C118" s="67"/>
      <c r="D118" s="68"/>
    </row>
    <row r="119" spans="3:4" x14ac:dyDescent="0.3">
      <c r="C119" s="67"/>
      <c r="D119" s="68"/>
    </row>
    <row r="120" spans="3:4" x14ac:dyDescent="0.3">
      <c r="C120" s="67"/>
      <c r="D120" s="68"/>
    </row>
    <row r="121" spans="3:4" x14ac:dyDescent="0.3">
      <c r="C121" s="67"/>
      <c r="D121" s="68"/>
    </row>
    <row r="122" spans="3:4" x14ac:dyDescent="0.3">
      <c r="C122" s="69"/>
      <c r="D122" s="70"/>
    </row>
    <row r="1048450" spans="3:3" x14ac:dyDescent="0.3">
      <c r="C1048450" t="s">
        <v>73</v>
      </c>
    </row>
    <row r="1048451" spans="3:3" x14ac:dyDescent="0.3">
      <c r="C1048451" t="s">
        <v>75</v>
      </c>
    </row>
    <row r="1048452" spans="3:3" x14ac:dyDescent="0.3">
      <c r="C1048452" t="s">
        <v>74</v>
      </c>
    </row>
  </sheetData>
  <mergeCells count="25">
    <mergeCell ref="C114:D122"/>
    <mergeCell ref="C110:D110"/>
    <mergeCell ref="C106:D106"/>
    <mergeCell ref="C48:D49"/>
    <mergeCell ref="D95:F95"/>
    <mergeCell ref="D96:F96"/>
    <mergeCell ref="D97:F97"/>
    <mergeCell ref="D98:F98"/>
    <mergeCell ref="C100:D102"/>
    <mergeCell ref="E100:F100"/>
    <mergeCell ref="B99:B102"/>
    <mergeCell ref="C99:F99"/>
    <mergeCell ref="E101:F101"/>
    <mergeCell ref="E102:F102"/>
    <mergeCell ref="C91:F91"/>
    <mergeCell ref="C92:F92"/>
    <mergeCell ref="B93:B94"/>
    <mergeCell ref="C93:F93"/>
    <mergeCell ref="C94:F94"/>
    <mergeCell ref="B95:B96"/>
    <mergeCell ref="C13:D13"/>
    <mergeCell ref="C81:C82"/>
    <mergeCell ref="D81:D82"/>
    <mergeCell ref="B81:B82"/>
    <mergeCell ref="E81:H81"/>
  </mergeCells>
  <phoneticPr fontId="12" type="noConversion"/>
  <dataValidations count="2">
    <dataValidation type="list" allowBlank="1" showErrorMessage="1" sqref="C92" xr:uid="{FB6BD163-4321-4BEB-A306-3755F77033B3}">
      <formula1>$H$4:$H$13</formula1>
    </dataValidation>
    <dataValidation type="list" allowBlank="1" showInputMessage="1" showErrorMessage="1" sqref="E83:G89" xr:uid="{570BC38C-40C0-4978-A3FF-71C25C3A61AD}">
      <formula1>$C$1048450:$C$1048452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RODRIGO CARRIZALES MAMANI</dc:creator>
  <cp:lastModifiedBy>JHON RODRIGO CARRIZALES MAMANI</cp:lastModifiedBy>
  <dcterms:created xsi:type="dcterms:W3CDTF">2024-04-19T22:13:22Z</dcterms:created>
  <dcterms:modified xsi:type="dcterms:W3CDTF">2024-04-27T04:25:26Z</dcterms:modified>
</cp:coreProperties>
</file>