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zong-naba\OneDrive - International Organization for Migration - IOM\Data\Nigeer\MT - nov-dec 2019\"/>
    </mc:Choice>
  </mc:AlternateContent>
  <xr:revisionPtr revIDLastSave="0" documentId="8_{71C22A3B-40E4-4F2E-9B52-11DE3D4578F3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PIVOTAB" sheetId="7" state="hidden" r:id="rId1"/>
    <sheet name="B2 - main dataset" sheetId="1" r:id="rId2"/>
    <sheet name="GIS" sheetId="8" r:id="rId3"/>
    <sheet name="Data Mapping" sheetId="6" state="hidden" r:id="rId4"/>
    <sheet name="Info_Localites" sheetId="2" state="hidden" r:id="rId5"/>
    <sheet name="Organisations_organisations_sup" sheetId="3" state="hidden" r:id="rId6"/>
  </sheets>
  <definedNames>
    <definedName name="_xlnm._FilterDatabase" localSheetId="1" hidden="1">'B2 - main dataset'!$A$1:$EQ$21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7" l="1"/>
  <c r="C97" i="7" s="1"/>
  <c r="B87" i="7"/>
  <c r="B97" i="7" s="1"/>
  <c r="B86" i="7"/>
  <c r="C96" i="7" s="1"/>
  <c r="B85" i="7"/>
  <c r="B96" i="7" s="1"/>
  <c r="B84" i="7"/>
  <c r="C95" i="7" s="1"/>
  <c r="B83" i="7"/>
  <c r="B95" i="7" s="1"/>
  <c r="B82" i="7"/>
  <c r="C94" i="7" s="1"/>
  <c r="B81" i="7"/>
  <c r="B94" i="7" s="1"/>
  <c r="B80" i="7"/>
  <c r="C93" i="7" s="1"/>
  <c r="B79" i="7"/>
  <c r="B93" i="7" s="1"/>
  <c r="C17" i="7"/>
  <c r="B89" i="7" l="1"/>
  <c r="D96" i="7" s="1"/>
  <c r="F96" i="7" s="1"/>
  <c r="E94" i="7"/>
  <c r="C98" i="7"/>
  <c r="B98" i="7"/>
  <c r="F73" i="7"/>
  <c r="G72" i="7"/>
  <c r="C73" i="7" s="1"/>
  <c r="D52" i="7"/>
  <c r="E52" i="7"/>
  <c r="C52" i="7"/>
  <c r="P40" i="7"/>
  <c r="O40" i="7"/>
  <c r="D94" i="7" l="1"/>
  <c r="F94" i="7" s="1"/>
  <c r="E98" i="7"/>
  <c r="D98" i="7"/>
  <c r="F98" i="7" s="1"/>
  <c r="E95" i="7"/>
  <c r="E97" i="7"/>
  <c r="E93" i="7"/>
  <c r="D97" i="7"/>
  <c r="F97" i="7" s="1"/>
  <c r="E96" i="7"/>
  <c r="D93" i="7"/>
  <c r="F93" i="7" s="1"/>
  <c r="D95" i="7"/>
  <c r="F95" i="7" s="1"/>
  <c r="E73" i="7"/>
  <c r="B73" i="7"/>
  <c r="D73" i="7"/>
  <c r="G73" i="7"/>
  <c r="AI2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tc={1C851139-7D24-4B0B-9595-6F58D9E678ED}</author>
    <author>tc={43938247-0401-4B43-BC51-69E3E2D2B268}</author>
    <author>tc={43D517C1-9B09-437E-8197-6A91E9C7602E}</author>
    <author>tc={33236E07-C0D0-4440-83A8-1E7987B3E4F7}</author>
    <author>tc={954DBE2F-AC26-4257-A01C-A51B07D6D15E}</author>
  </authors>
  <commentList>
    <comment ref="B5" authorId="0" shapeId="0" xr:uid="{1C851139-7D24-4B0B-9595-6F58D9E678ED}">
      <text>
        <t>[Threaded comment]
Your version of Excel allows you to read this threaded comment; however, any edits to it will get removed if the file is opened in a newer version of Excel. Learn more: https://go.microsoft.com/fwlink/?linkid=870924
Comment:
    A map highlighting all departments in Tahoua and Tillabéri hosting IDPs</t>
      </text>
    </comment>
    <comment ref="B7" authorId="1" shapeId="0" xr:uid="{43938247-0401-4B43-BC51-69E3E2D2B268}">
      <text>
        <t>[Threaded comment]
Your version of Excel allows you to read this threaded comment; however, any edits to it will get removed if the file is opened in a newer version of Excel. Learn more: https://go.microsoft.com/fwlink/?linkid=870924
Comment:
    Show displacement at commune level and by type of commune (urban, rural).</t>
      </text>
    </comment>
    <comment ref="B23" authorId="2" shapeId="0" xr:uid="{43D517C1-9B09-437E-8197-6A91E9C7602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Show map with IDPs per year of displacement</t>
      </text>
    </comment>
    <comment ref="B43" authorId="3" shapeId="0" xr:uid="{33236E07-C0D0-4440-83A8-1E7987B3E4F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on terrorism and communal clashes are merged as ONE group under "Security incidents". Please use these two categories in the analysis for reason of displacement: 1) Security incidents 2) Natural disasters</t>
      </text>
    </comment>
    <comment ref="A165" authorId="4" shapeId="0" xr:uid="{954DBE2F-AC26-4257-A01C-A51B07D6D15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on security incidents.</t>
      </text>
    </comment>
  </commentList>
</comments>
</file>

<file path=xl/sharedStrings.xml><?xml version="1.0" encoding="utf-8"?>
<sst xmlns="http://schemas.openxmlformats.org/spreadsheetml/2006/main" count="3459" uniqueCount="1309">
  <si>
    <t>A_info_generales/date_entretien</t>
  </si>
  <si>
    <t>A_info_generales/region</t>
  </si>
  <si>
    <t>A_info_generales/departement</t>
  </si>
  <si>
    <t>A_info_generales/commune</t>
  </si>
  <si>
    <t>A_info_generales/type_commune</t>
  </si>
  <si>
    <t>A_info_generales/informateur_sexe</t>
  </si>
  <si>
    <t>A_info_generales/informateur_type</t>
  </si>
  <si>
    <t>A_info_generales/informateur_type_autre</t>
  </si>
  <si>
    <t>A_info_generales/informateur_adresse</t>
  </si>
  <si>
    <t>A_info_generales/Commune_Pop_Menages</t>
  </si>
  <si>
    <t>A_info_generales/Commune_Pop_Individus</t>
  </si>
  <si>
    <t>La_section_suivante_rieur_de_la_commune</t>
  </si>
  <si>
    <t>IdpIn/IdpIn_presence</t>
  </si>
  <si>
    <t>IdpIn/IdpIn_Menages</t>
  </si>
  <si>
    <t>IdpIn/IdpIn_Individus</t>
  </si>
  <si>
    <t>IdpIn/B_3_Pour_chaque_p_r_iv_s_dans_la_commune</t>
  </si>
  <si>
    <t>IdpIn/IdpIn_Periode/IdpIn_2015/IdpIn_2015_Menages</t>
  </si>
  <si>
    <t>IdpIn/IdpIn_Periode/IdpIn_2015/IdpIn_2015_Individus</t>
  </si>
  <si>
    <t>IdpIn/IdpIn_Periode/IdpIn_2016/IdpIn_2016_Menages</t>
  </si>
  <si>
    <t>IdpIn/IdpIn_Periode/IdpIn_2016/IdpIn_2016_Individus</t>
  </si>
  <si>
    <t>IdpIn/IdpIn_Periode/IdpIn_2017/IdpIn_2017_Menages</t>
  </si>
  <si>
    <t>IdpIn/IdpIn_Periode/IdpIn_2017/IdpIn_2017_Individus</t>
  </si>
  <si>
    <t>IdpIn/IdpIn_Periode/IdpIn_2018/IdpIn_2018_Menages</t>
  </si>
  <si>
    <t>IdpIn/IdpIn_Periode/IdpIn_2018/IdpIn_2018_Individus</t>
  </si>
  <si>
    <t>IdpIn/IdpIn_Periode/IdpIn_2019/IdpIn_2019_Menages</t>
  </si>
  <si>
    <t>IdpIn/IdpIn_Periode/IdpIn_2019/IdpIn_2019_Individus</t>
  </si>
  <si>
    <t>IdpIn/B_4_Pour_chaque_rai_iv_e_pour_la_majorit</t>
  </si>
  <si>
    <t>IdpIn/IdpIn_RaisonDeplacement/IdpIn_Raison_Terrorisme/IdpIn_Terrorisme_Menages</t>
  </si>
  <si>
    <t>IdpIn/IdpIn_RaisonDeplacement/IdpIn_Raison_Terrorisme/IdpIn_Terrorisme_Individus</t>
  </si>
  <si>
    <t>IdpIn/IdpIn_RaisonDeplacement/IdpIn_Raison_Terrorisme/IdpIn_Terrorisme_Periode</t>
  </si>
  <si>
    <t>IdpIn/IdpIn_RaisonDeplacement/IdpIn_Raison_Insurrection/IdpIn_Insurrection_Menages</t>
  </si>
  <si>
    <t>IdpIn/IdpIn_RaisonDeplacement/IdpIn_Raison_Insurrection/IdpIn_Insurrection_Individus</t>
  </si>
  <si>
    <t>IdpIn/IdpIn_RaisonDeplacement/IdpIn_Raison_Insurrection/IdpIn_Insurrection_Periode</t>
  </si>
  <si>
    <t>IdpIn/IdpIn_RaisonDeplacement/IdpIn_Raison_Affrontements/IdpIn_Affrontements_Menages</t>
  </si>
  <si>
    <t>IdpIn/IdpIn_RaisonDeplacement/IdpIn_Raison_Affrontements/IdpIn_Affrontements_Individus</t>
  </si>
  <si>
    <t>IdpIn/IdpIn_RaisonDeplacement/IdpIn_Raison_Affrontements/IdpIn_Affrontements_Periode</t>
  </si>
  <si>
    <t>IdpIn/IdpIn_RaisonDeplacement/IdpIn_Raison_Catastrophes/IdpIn_Catastrophes_Menages</t>
  </si>
  <si>
    <t>IdpIn/IdpIn_RaisonDeplacement/IdpIn_Raison_Catastrophes/IdpIn_Catastrophes_Individus</t>
  </si>
  <si>
    <t>IdpIn/IdpIn_RaisonDeplacement/IdpIn_Raison_Catastrophes/IdpIn_Catastrophes_Periode</t>
  </si>
  <si>
    <t>IdpIn/IdpIn_RaisonDeplacement/IdpIn_AutreRaison/IdpIn_AutreRaison_Type</t>
  </si>
  <si>
    <t>IdpIn/IdpIn_RaisonDeplacement/IdpIn_AutreRaison/IdpIn_AutreRaison_Menages</t>
  </si>
  <si>
    <t>IdpIn/IdpIn_RaisonDeplacement/IdpIn_AutreRaison/IdpIn_AutreRaison_Individus</t>
  </si>
  <si>
    <t>IdpIn/IdpIn_RaisonDeplacement/IdpIn_AutreRaison/IdpIn_AutreRaison_Periode</t>
  </si>
  <si>
    <t>IdpIn/B_5_Veuillez_estime_h_bergement_suivants</t>
  </si>
  <si>
    <t>IdpIn/IdpIn_Residence/IdpIn_Residence_Camps/IdpIn_Camps_Menages</t>
  </si>
  <si>
    <t>IdpIn/IdpIn_Residence/IdpIn_Residence_Camps/IdpIn_Camps_Individus</t>
  </si>
  <si>
    <t>IdpIn/IdpIn_Residence/IdpIn_Residence_SitesSpontanes/IdpIn_SitesSpontanes_Menages</t>
  </si>
  <si>
    <t>IdpIn/IdpIn_Residence/IdpIn_Residence_SitesSpontanes/IdpIn_SitesSpontanes_Individus</t>
  </si>
  <si>
    <t>IdpIn/IdpIn_Residence/IdpIn_Residence_CentresCollectifs/IdpIn_CentresCollectifs_Menages</t>
  </si>
  <si>
    <t>IdpIn/IdpIn_Residence/IdpIn_Residence_CentresCollectifs/IdpIn_CentresCollectifs_Individus</t>
  </si>
  <si>
    <t>IdpIn/IdpIn_Residence/IdpIn_Residence_FamilleAccueil/IdpIn_FamilleAccueil_Menages</t>
  </si>
  <si>
    <t>IdpIn/IdpIn_Residence/IdpIn_Residence_FamilleAccueil/IdpIn_FamilleAccueil_Individus</t>
  </si>
  <si>
    <t>IdpIn/IdpIn_Residence/IdpIn_Residence_CentresEvacuation/IdpIn_CentresEvacuation_Menages</t>
  </si>
  <si>
    <t>IdpIn/IdpIn_Residence/IdpIn_Residence_CentresEvacuation/IdpIn_CentresEvacuation_Individus</t>
  </si>
  <si>
    <t>IdpIn/IdpIn_Residence/IdpIn_AutreResidence/IdpIn_AutreResidence_Type</t>
  </si>
  <si>
    <t>IdpIn/IdpIn_Residence/IdpIn_AutreResidence/IdpIn_AutreResidence_Menages</t>
  </si>
  <si>
    <t>IdpIn/IdpIn_Residence/IdpIn_AutreResidence/IdpIn_AutreResidence_Individus</t>
  </si>
  <si>
    <t>IdpIn/B_6_La_prochaine_se_du_m_me_d_partement</t>
  </si>
  <si>
    <t>IdpIn/IdpIn_OrigMemeDepartement/IdpIn_OrigMemeDepartement_Existence</t>
  </si>
  <si>
    <t>IdpIn/IdpIn_OrigMemeDepartement/IdpIn_OrigMemeDepartement_Menages</t>
  </si>
  <si>
    <t>IdpIn/IdpIn_OrigMemeDepartement/IdpIn_OrigMemeDepartement_Individus</t>
  </si>
  <si>
    <t>IdpIn/IdpIn_OrigMemeDepartement/IdpIn_OrigMemeDepartement_Commune_Principale</t>
  </si>
  <si>
    <t>IdpIn/IdpIn_OrigMemeDepartement/IdpIn_OrigMemeDepartement_Commune_Principale_Menages</t>
  </si>
  <si>
    <t>IdpIn/IdpIn_OrigMemeDepartement/IdpIn_OrigMemeDepartement_Commune_Principale_Individus</t>
  </si>
  <si>
    <t>IdpIn/IdpIn_OrigMemeDepartement/IdpIn_OrigMemeDepartement_Commune_Principale_PeriodeArrivee</t>
  </si>
  <si>
    <t>IdpIn/B_7_Dans_la_prochai_is_ou_plus_de_3_fois</t>
  </si>
  <si>
    <t>IdpIn/Frequence_Deplacement/IdpIn_Pourc_Dep_1fois</t>
  </si>
  <si>
    <t>IdpIn/Frequence_Deplacement/IdpIn_1fois_PrecRegion</t>
  </si>
  <si>
    <t>IdpIn/Frequence_Deplacement/IdpIn_1fois_PrecDepartement</t>
  </si>
  <si>
    <t>IdpIn/Frequence_Deplacement/IdpIn_1fois_Periode</t>
  </si>
  <si>
    <t>IdpIn/Frequence_Deplacement/IdpIn_Pourc_Dep_2fois</t>
  </si>
  <si>
    <t>IdpIn/Frequence_Deplacement/IdpIn_2fois_PrecRegion</t>
  </si>
  <si>
    <t>IdpIn/Frequence_Deplacement/IdpIn_2fois_PrecDepartement</t>
  </si>
  <si>
    <t>IdpIn/Frequence_Deplacement/IdpIn_2fois_Periode</t>
  </si>
  <si>
    <t>IdpIn/Frequence_Deplacement/IdpIn_Pourc_Dep_3fois</t>
  </si>
  <si>
    <t>IdpIn/Frequence_Deplacement/IdpIn_3fois_PrecRegion</t>
  </si>
  <si>
    <t>IdpIn/Frequence_Deplacement/IdpIn_3fois_PrecDepartement</t>
  </si>
  <si>
    <t>IdpIn/Frequence_Deplacement/IdpIn_3fois_Periode</t>
  </si>
  <si>
    <t>IdpIn/Frequence_Deplacement/IdpIn_Pourc_Dep_3foisPlus</t>
  </si>
  <si>
    <t>IdpIn/Frequence_Deplacement/IdpIn_3foisPlus_PrecRegion</t>
  </si>
  <si>
    <t>IdpIn/Frequence_Deplacement/IdpIn_3foisPlus_PrecDepartement</t>
  </si>
  <si>
    <t>IdpIn/Frequence_Deplacement/IdpIn_3foisPlus_Periode</t>
  </si>
  <si>
    <t>C_La_section_suivan_rieur_de_la_commune</t>
  </si>
  <si>
    <t>IdpOut/IdpOut_Existence</t>
  </si>
  <si>
    <t>IdpOut/IdpOut_Destination</t>
  </si>
  <si>
    <t>IdpOut/IdpOut_Destination/NER001</t>
  </si>
  <si>
    <t>IdpOut/IdpOut_Destination/NER002</t>
  </si>
  <si>
    <t>IdpOut/IdpOut_Destination/NER003</t>
  </si>
  <si>
    <t>IdpOut/IdpOut_Destination/NER004</t>
  </si>
  <si>
    <t>IdpOut/IdpOut_Destination/NER005</t>
  </si>
  <si>
    <t>IdpOut/IdpOut_Destination/NER006</t>
  </si>
  <si>
    <t>IdpOut/IdpOut_Destination/NER007</t>
  </si>
  <si>
    <t>IdpOut/IdpOut_Destination/NER008</t>
  </si>
  <si>
    <t>IdpOut/IdpOut_Periode/IdpOut_2015_Menages</t>
  </si>
  <si>
    <t>IdpOut/IdpOut_Periode/IdpOut_2016_Menages</t>
  </si>
  <si>
    <t>IdpOut/IdpOut_Periode/IdpOut_2017_Menages</t>
  </si>
  <si>
    <t>IdpOut/IdpOut_Periode/IdpOut_2018_Menages</t>
  </si>
  <si>
    <t>IdpOut/IdpOut_Periode/IdpOut_2019_Menages</t>
  </si>
  <si>
    <t>D_La_prochaine_sect_d_plac_s_l_tranger</t>
  </si>
  <si>
    <t>RetournesInterne/RetInterne_Presence</t>
  </si>
  <si>
    <t>RetournesInterne/RetInterne_Menages</t>
  </si>
  <si>
    <t>RetournesInterne/RetInterne_Individus</t>
  </si>
  <si>
    <t>RetournesInterne/D_3_Pour_chaque_p_r_leur_zone_d_origine</t>
  </si>
  <si>
    <t>RetournesInterne/RetInterne_Periode/RetInterne_2015/RetInterne_2015_Menages</t>
  </si>
  <si>
    <t>RetournesInterne/RetInterne_Periode/RetInterne_2015/RetInterne_2015_Individus</t>
  </si>
  <si>
    <t>RetournesInterne/RetInterne_Periode/RetInterne_2015/RetInterne_2015_Provenance</t>
  </si>
  <si>
    <t>RetournesInterne/RetInterne_Periode/RetInterne_2015/RetInterne_2015_Provenance_Departement</t>
  </si>
  <si>
    <t>RetournesInterne/RetInterne_Periode/RetInterne_2015/RetInterne_2015_Provenance_Region</t>
  </si>
  <si>
    <t>RetournesInterne/RetInterne_Periode/RetInterne_2016/RetInterne_2016_Menages</t>
  </si>
  <si>
    <t>RetournesInterne/RetInterne_Periode/RetInterne_2016/RetInterne_2016_Individus</t>
  </si>
  <si>
    <t>RetournesInterne/RetInterne_Periode/RetInterne_2016/RetInterne_2016_Provenance</t>
  </si>
  <si>
    <t>RetournesInterne/RetInterne_Periode/RetInterne_2016/RetInterne_2016_Provenance_Departement</t>
  </si>
  <si>
    <t>RetournesInterne/RetInterne_Periode/RetInterne_2016/RetInterne_2016_Provenance_Region</t>
  </si>
  <si>
    <t>RetournesInterne/RetInterne_Periode/RetInterne_2017/RetInterne_2017_Menages</t>
  </si>
  <si>
    <t>RetournesInterne/RetInterne_Periode/RetInterne_2017/RetInterne_2017_Individus</t>
  </si>
  <si>
    <t>RetournesInterne/RetInterne_Periode/RetInterne_2017/RetInterne_2017_Provenance</t>
  </si>
  <si>
    <t>RetournesInterne/RetInterne_Periode/RetInterne_2017/RetInterne_2017_Provenance_Departement</t>
  </si>
  <si>
    <t>RetournesInterne/RetInterne_Periode/RetInterne_2017/RetInterne_2017_Provenance_Region</t>
  </si>
  <si>
    <t>RetournesInterne/RetInterne_Periode/RetInterne_2018/RetInterne_2018_Menages</t>
  </si>
  <si>
    <t>RetournesInterne/RetInterne_Periode/RetInterne_2018/RetInterne_2018_Individus</t>
  </si>
  <si>
    <t>RetournesInterne/RetInterne_Periode/RetInterne_2018/RetInterne_2018_Provenance</t>
  </si>
  <si>
    <t>RetournesInterne/RetInterne_Periode/RetInterne_2018/RetInterne_2018_Provenance_Departement</t>
  </si>
  <si>
    <t>RetournesInterne/RetInterne_Periode/RetInterne_2018/RetInterne_2018_Provenance_Region</t>
  </si>
  <si>
    <t>RetournesInterne/RetInterne_Periode/RetInterne_2019/RetInterne_2019_Menages</t>
  </si>
  <si>
    <t>RetournesInterne/RetInterne_Periode/RetInterne_2019/RetInterne_2019_Individus</t>
  </si>
  <si>
    <t>RetournesInterne/RetInterne_Periode/RetInterne_2019/RetInterne_2019_Provenance</t>
  </si>
  <si>
    <t>RetournesInterne/RetInterne_Periode/RetInterne_2019/RetInterne_2019_Provenance_Departement</t>
  </si>
  <si>
    <t>RetournesInterne/RetInterne_Periode/RetInterne_2019/RetInterne_2019_Provenance_Region</t>
  </si>
  <si>
    <t>RetournesInterne/RetEtranger_Presence</t>
  </si>
  <si>
    <t>RetournesInterne/RetEtranger_Menages</t>
  </si>
  <si>
    <t>RetournesInterne/RetEtranger_Individus</t>
  </si>
  <si>
    <t>RetournesInterne/D_7_Pour_chaque_p_r_rouvaient_auparavant</t>
  </si>
  <si>
    <t>RetournesInterne/RetEtranger_Periode/RetEtranger_2015/RetEtranger_2015_Menages</t>
  </si>
  <si>
    <t>RetournesInterne/RetEtranger_Periode/RetEtranger_2015/RetEtranger_2015_Individus</t>
  </si>
  <si>
    <t>RetournesInterne/RetEtranger_Periode/RetEtranger_2015/RetEtranger_2015_Provenance</t>
  </si>
  <si>
    <t>RetournesInterne/RetEtranger_Periode/RetEtranger_2016/RetEtranger_2016_Menages</t>
  </si>
  <si>
    <t>RetournesInterne/RetEtranger_Periode/RetEtranger_2016/RetEtranger_2016_Individus</t>
  </si>
  <si>
    <t>RetournesInterne/RetEtranger_Periode/RetEtranger_2016/RetEtranger_2016_Provenance</t>
  </si>
  <si>
    <t>RetournesInterne/RetEtranger_Periode/RetEtranger_2017/RetEtranger_2017_Menages</t>
  </si>
  <si>
    <t>RetournesInterne/RetEtranger_Periode/RetEtranger_2017/RetEtranger_2017_Individus</t>
  </si>
  <si>
    <t>RetournesInterne/RetEtranger_Periode/RetEtranger_2017/RetEtranger_2017_Provenance</t>
  </si>
  <si>
    <t>RetournesInterne/RetEtranger_Periode/RetEtranger_2018/RetEtranger_2018_Menages</t>
  </si>
  <si>
    <t>RetournesInterne/RetEtranger_Periode/RetEtranger_2018/RetEtranger_2018_Individus</t>
  </si>
  <si>
    <t>RetournesInterne/RetEtranger_Periode/RetEtranger_2018/RetEtranger_2018_Provenance</t>
  </si>
  <si>
    <t>RetournesInterne/RetEtranger_Periode/RetEtranger_2019/RetEtranger_2019_Menages</t>
  </si>
  <si>
    <t>RetournesInterne/RetEtranger_Periode/RetEtranger_2019/RetEtranger_2019_Individus</t>
  </si>
  <si>
    <t>RetournesInterne/RetEtranger_Periode/RetEtranger_2019/RetEtranger_2019_Provenance</t>
  </si>
  <si>
    <t>D_La_prochaine_sect_paux_dans_la_commune</t>
  </si>
  <si>
    <t>Besoins_BANA/Estimation_Besoins/Menages_AbrisFortune</t>
  </si>
  <si>
    <t>Besoins_BANA/Estimation_Besoins/Menages_AbrisSurpeuples</t>
  </si>
  <si>
    <t>Besoins_BANA/Estimation_Besoins/Menages_AbrisEndommages</t>
  </si>
  <si>
    <t>Besoins_BANA/Estimation_Besoins/Menages_PasAbri</t>
  </si>
  <si>
    <t>Besoins_BANA/Estimation_Besoins/Menage_Besoinkits</t>
  </si>
  <si>
    <t>E_La_prochaine_sect_rit_dans_la_commune</t>
  </si>
  <si>
    <t>Securite/Incidents_Securite</t>
  </si>
  <si>
    <t>Securite/TypeIncidentsSecurite</t>
  </si>
  <si>
    <t>Securite/TypeIncidentsSecurite/Terrorisme</t>
  </si>
  <si>
    <t>Securite/TypeIncidentsSecurite/Insurrection</t>
  </si>
  <si>
    <t>Securite/TypeIncidentsSecurite/Affrontements</t>
  </si>
  <si>
    <t>Securite/TypeIncidentsSecurite/Crime</t>
  </si>
  <si>
    <t>Securite/TypeIncidentsSecurite/TroublesCivils</t>
  </si>
  <si>
    <t>Securite/TypeIncidentsSecurite/Autre</t>
  </si>
  <si>
    <t>Securite/TypeIncidentsSecurite_Autre</t>
  </si>
  <si>
    <t>Securite/Lieux_Incidents/Lieux_Incidents_1</t>
  </si>
  <si>
    <t>Securite/Lieux_Incidents/Lieux_Incidents_2</t>
  </si>
  <si>
    <t>Securite/Lieux_Incidents/Lieux_Incidents_3</t>
  </si>
  <si>
    <t>Securite/Lieux_Incidents/Lieux_Incidents_4</t>
  </si>
  <si>
    <t>Securite/Lieux_Incidents/Lieux_Incidents_5</t>
  </si>
  <si>
    <t>F_La_section_qui_su_er_le_nombre_total_d</t>
  </si>
  <si>
    <t>Organisations/nb_organisations_support</t>
  </si>
  <si>
    <t>Organisations/organisations_support_count</t>
  </si>
  <si>
    <t>H_La_prochaine_sect_communaut_d_accueil</t>
  </si>
  <si>
    <t>Demographie/Infos_Menage_count</t>
  </si>
  <si>
    <t>_id</t>
  </si>
  <si>
    <t>_uuid</t>
  </si>
  <si>
    <t>_submission_time</t>
  </si>
  <si>
    <t>_index</t>
  </si>
  <si>
    <t>_parent_table_name</t>
  </si>
  <si>
    <t>_parent_index</t>
  </si>
  <si>
    <t>_tags</t>
  </si>
  <si>
    <t>_notes</t>
  </si>
  <si>
    <t>Info_Localites/Liste_Questions_Localite/Nomsite</t>
  </si>
  <si>
    <t>Info_Localites/Liste_Questions_Localite/Site_Residence</t>
  </si>
  <si>
    <t>Info_Localites/Liste_Questions_Localite/Site_Residence_Autre</t>
  </si>
  <si>
    <t>Info_Localites/Liste_Questions_Localite/Site_Population</t>
  </si>
  <si>
    <t>Info_Localites/Liste_Questions_Localite/Site_Raison</t>
  </si>
  <si>
    <t>Info_Localites/Liste_Questions_Localite/Site_Raison_Autre</t>
  </si>
  <si>
    <t>Info_Localites/Liste_Questions_Localite/Site_Besoins</t>
  </si>
  <si>
    <t>Info_Localites/Liste_Questions_Localite/Site_Besoins/EauPotable</t>
  </si>
  <si>
    <t>Info_Localites/Liste_Questions_Localite/Site_Besoins/EauMenage</t>
  </si>
  <si>
    <t>Info_Localites/Liste_Questions_Localite/Site_Besoins/BNA</t>
  </si>
  <si>
    <t>Info_Localites/Liste_Questions_Localite/Site_Besoins/Sante</t>
  </si>
  <si>
    <t>Info_Localites/Liste_Questions_Localite/Site_Besoins/Abri</t>
  </si>
  <si>
    <t>Info_Localites/Liste_Questions_Localite/Site_Besoins/Nourriture</t>
  </si>
  <si>
    <t>Info_Localites/Liste_Questions_Localite/Site_Besoins/Hygiene</t>
  </si>
  <si>
    <t>Info_Localites/Liste_Questions_Localite/Site_Besoins/Securite</t>
  </si>
  <si>
    <t>Info_Localites/Liste_Questions_Localite/Site_Besoins/Aucun</t>
  </si>
  <si>
    <t>Info_Localites/Liste_Questions_Localite/Site_Menages</t>
  </si>
  <si>
    <t>Info_Localites/Liste_Questions_Localite/Site_Individus</t>
  </si>
  <si>
    <t>Info_Localites/Liste_Questions_Localite/Site_RegOrigine</t>
  </si>
  <si>
    <t>Info_Localites/Liste_Questions_Localite/Site_DepartementOrigine</t>
  </si>
  <si>
    <t>Organisations/organisations_support/information_organisation/organisation_nom</t>
  </si>
  <si>
    <t>Organisations/organisations_support/information_organisation/organisation_type</t>
  </si>
  <si>
    <t>Organisations/organisations_support/information_organisation/organisation_type_autre</t>
  </si>
  <si>
    <t>Organisations/organisations_support/information_organisation/organisation_assistance</t>
  </si>
  <si>
    <t>Organisations/organisations_support/information_organisation/organisation_assistance/Nourriture</t>
  </si>
  <si>
    <t>Organisations/organisations_support/information_organisation/organisation_assistance/Abri</t>
  </si>
  <si>
    <t>Organisations/organisations_support/information_organisation/organisation_assistance/BNA</t>
  </si>
  <si>
    <t>Organisations/organisations_support/information_organisation/organisation_assistance/WASH</t>
  </si>
  <si>
    <t>Organisations/organisations_support/information_organisation/organisation_assistance/Subsistance</t>
  </si>
  <si>
    <t>Organisations/organisations_support/information_organisation/organisation_assistance/Education</t>
  </si>
  <si>
    <t>Organisations/organisations_support/information_organisation/organisation_assistance/Sante</t>
  </si>
  <si>
    <t>Organisations/organisations_support/information_organisation/organisation_assistance/Protection</t>
  </si>
  <si>
    <t>Organisations/organisations_support/information_organisation/organisation_assistance/Autre</t>
  </si>
  <si>
    <t>Organisations/organisations_support/information_organisation/organisation_assistance_autre</t>
  </si>
  <si>
    <t>Organisations/organisations_support/information_organisation/organisation_dateassistance</t>
  </si>
  <si>
    <t>Organisations/organisations_support/information_organisation/contact_Nom</t>
  </si>
  <si>
    <t>Organisations/organisations_support/information_organisation/contact_Prenom</t>
  </si>
  <si>
    <t>Organisations/organisations_support/information_organisation/contact_telephone</t>
  </si>
  <si>
    <t>homme</t>
  </si>
  <si>
    <t>NER006</t>
  </si>
  <si>
    <t>NER006013</t>
  </si>
  <si>
    <t>NER006013001</t>
  </si>
  <si>
    <t>Rural</t>
  </si>
  <si>
    <t>Agali</t>
  </si>
  <si>
    <t xml:space="preserve">Mohamed </t>
  </si>
  <si>
    <t>96759618</t>
  </si>
  <si>
    <t>Autre</t>
  </si>
  <si>
    <t xml:space="preserve">Makalondi </t>
  </si>
  <si>
    <t>Oui</t>
  </si>
  <si>
    <t>Non</t>
  </si>
  <si>
    <t>NER006013002</t>
  </si>
  <si>
    <t>NER008 NER006</t>
  </si>
  <si>
    <t>Terrorisme Autre</t>
  </si>
  <si>
    <t xml:space="preserve">Enlevement </t>
  </si>
  <si>
    <t>Killoubiga</t>
  </si>
  <si>
    <t>Windé</t>
  </si>
  <si>
    <t>Koggel</t>
  </si>
  <si>
    <t xml:space="preserve">Oufouanou </t>
  </si>
  <si>
    <t>Tchiboy</t>
  </si>
  <si>
    <t>Bandjiti</t>
  </si>
  <si>
    <t>SitesSpontanes</t>
  </si>
  <si>
    <t>IdpIn</t>
  </si>
  <si>
    <t>Terrorisme</t>
  </si>
  <si>
    <t>Abri Nourriture EauPotable</t>
  </si>
  <si>
    <t>TORODI</t>
  </si>
  <si>
    <t>aHhEuJCbr7mEkQ7ZL98zWG</t>
  </si>
  <si>
    <t>Bantari</t>
  </si>
  <si>
    <t>EauPotable Abri Nourriture</t>
  </si>
  <si>
    <t xml:space="preserve">TORODI </t>
  </si>
  <si>
    <t>Baba Aoura</t>
  </si>
  <si>
    <t>Abri EauPotable Nourriture</t>
  </si>
  <si>
    <t>Fantou</t>
  </si>
  <si>
    <t>Abri Nourriture BNA</t>
  </si>
  <si>
    <t>DRC</t>
  </si>
  <si>
    <t>ONG</t>
  </si>
  <si>
    <t>Nourriture</t>
  </si>
  <si>
    <t>HR</t>
  </si>
  <si>
    <t>BNA</t>
  </si>
  <si>
    <t>World Vision</t>
  </si>
  <si>
    <t>NER005</t>
  </si>
  <si>
    <t>NER005010</t>
  </si>
  <si>
    <t>NER005010001</t>
  </si>
  <si>
    <t>Fonctionnaire</t>
  </si>
  <si>
    <t>Tassara</t>
  </si>
  <si>
    <t>MemeReg_DiffDep</t>
  </si>
  <si>
    <t>Tassak</t>
  </si>
  <si>
    <t>Camps</t>
  </si>
  <si>
    <t>Catastrophe</t>
  </si>
  <si>
    <t>EauMenage</t>
  </si>
  <si>
    <t>Miguiza</t>
  </si>
  <si>
    <t>Sante</t>
  </si>
  <si>
    <t>Tachigarte</t>
  </si>
  <si>
    <t>Affrontements</t>
  </si>
  <si>
    <t>APBE</t>
  </si>
  <si>
    <t>CIOD</t>
  </si>
  <si>
    <t>Kits</t>
  </si>
  <si>
    <t>ICAD</t>
  </si>
  <si>
    <t>ADKOUL</t>
  </si>
  <si>
    <t>Bétail</t>
  </si>
  <si>
    <t>NER006011</t>
  </si>
  <si>
    <t>NER006011005</t>
  </si>
  <si>
    <t>Urbain</t>
  </si>
  <si>
    <t>LeaderCommunautaire</t>
  </si>
  <si>
    <t>NER006001</t>
  </si>
  <si>
    <t>NER006001001</t>
  </si>
  <si>
    <t>Souley</t>
  </si>
  <si>
    <t>NER006001002</t>
  </si>
  <si>
    <t>DiffReg</t>
  </si>
  <si>
    <t>Terrorisme Crime</t>
  </si>
  <si>
    <t>abala</t>
  </si>
  <si>
    <t>Tizefen issa</t>
  </si>
  <si>
    <t>Tamatchidogaga</t>
  </si>
  <si>
    <t>Dogaga</t>
  </si>
  <si>
    <t>Miel Ciminti</t>
  </si>
  <si>
    <t>Sarayé</t>
  </si>
  <si>
    <t>EauPotable Nourriture Securite</t>
  </si>
  <si>
    <t>Abala</t>
  </si>
  <si>
    <t>Ikrafane 1, 2 et 3</t>
  </si>
  <si>
    <t>EauMenage Nourriture Securite</t>
  </si>
  <si>
    <t>Tillimoun</t>
  </si>
  <si>
    <t>Agaygaye</t>
  </si>
  <si>
    <t>DEDI</t>
  </si>
  <si>
    <t>Nourriture Abri Sante</t>
  </si>
  <si>
    <t>bio</t>
  </si>
  <si>
    <t>92677704</t>
  </si>
  <si>
    <t>ALIMA</t>
  </si>
  <si>
    <t>Jean</t>
  </si>
  <si>
    <t>Marie</t>
  </si>
  <si>
    <t>80067959</t>
  </si>
  <si>
    <t>IRC</t>
  </si>
  <si>
    <t>BNA Subsistance</t>
  </si>
  <si>
    <t>ALHASSANE</t>
  </si>
  <si>
    <t>96526958</t>
  </si>
  <si>
    <t>NER006009</t>
  </si>
  <si>
    <t>NER006009004</t>
  </si>
  <si>
    <t>O</t>
  </si>
  <si>
    <t>Terrorisme Insurrection Crime</t>
  </si>
  <si>
    <t>Tchiomabangou</t>
  </si>
  <si>
    <t>Zaroumbey Darey</t>
  </si>
  <si>
    <t>Sabako</t>
  </si>
  <si>
    <t>Alkaouli</t>
  </si>
  <si>
    <t>Tongo Tongo</t>
  </si>
  <si>
    <t>HCR(APBE, ANTD)</t>
  </si>
  <si>
    <t>Abri BNA Protection</t>
  </si>
  <si>
    <t>Abdoulaye</t>
  </si>
  <si>
    <t>Tambari</t>
  </si>
  <si>
    <t>99859999</t>
  </si>
  <si>
    <t>PAM</t>
  </si>
  <si>
    <t>Seydou</t>
  </si>
  <si>
    <t>96555007</t>
  </si>
  <si>
    <t>ACTED</t>
  </si>
  <si>
    <t>Daouda</t>
  </si>
  <si>
    <t>Hamidou</t>
  </si>
  <si>
    <t>96099003</t>
  </si>
  <si>
    <t>Abri Protection</t>
  </si>
  <si>
    <t>Ibrahim</t>
  </si>
  <si>
    <t>96282151</t>
  </si>
  <si>
    <t>NER006011001</t>
  </si>
  <si>
    <t>Insurrection</t>
  </si>
  <si>
    <t>Helo Hamidou</t>
  </si>
  <si>
    <t>Tondey</t>
  </si>
  <si>
    <t>Tingou</t>
  </si>
  <si>
    <t>Gorougaro</t>
  </si>
  <si>
    <t>Helo hamidou</t>
  </si>
  <si>
    <t>Communaute</t>
  </si>
  <si>
    <t>RetournesExternes</t>
  </si>
  <si>
    <t>EauPotable EauMenage BNA</t>
  </si>
  <si>
    <t>Torodi</t>
  </si>
  <si>
    <t>ANTD</t>
  </si>
  <si>
    <t>Recensement</t>
  </si>
  <si>
    <t>Words vision</t>
  </si>
  <si>
    <t>Abri BNA WASH</t>
  </si>
  <si>
    <t>Aucun</t>
  </si>
  <si>
    <t>Conseil danois pour les réfugiés</t>
  </si>
  <si>
    <t>Nourriture Abri WASH</t>
  </si>
  <si>
    <t>NER006009003</t>
  </si>
  <si>
    <t>ISSAKA</t>
  </si>
  <si>
    <t>HCR</t>
  </si>
  <si>
    <t>Abri BNA</t>
  </si>
  <si>
    <t>ABDOULAYE</t>
  </si>
  <si>
    <t>TANBARI</t>
  </si>
  <si>
    <t>Nourriture Abri BNA</t>
  </si>
  <si>
    <t>DAOUDA</t>
  </si>
  <si>
    <t>96099001</t>
  </si>
  <si>
    <t>Nourriture Abri</t>
  </si>
  <si>
    <t>OUSSEINI</t>
  </si>
  <si>
    <t>96153405</t>
  </si>
  <si>
    <t>NER006009002</t>
  </si>
  <si>
    <t>Ousseini</t>
  </si>
  <si>
    <t>NER006012</t>
  </si>
  <si>
    <t>NER006012005</t>
  </si>
  <si>
    <t>Sakoira</t>
  </si>
  <si>
    <t>Attaques des bandits armés</t>
  </si>
  <si>
    <t>Diamballa</t>
  </si>
  <si>
    <t>Daïze</t>
  </si>
  <si>
    <t>Ayawane</t>
  </si>
  <si>
    <t>Bonfeba</t>
  </si>
  <si>
    <t>Protection</t>
  </si>
  <si>
    <t>Elhadji</t>
  </si>
  <si>
    <t>Boucar</t>
  </si>
  <si>
    <t>92187188</t>
  </si>
  <si>
    <t>Marra</t>
  </si>
  <si>
    <t>92198655</t>
  </si>
  <si>
    <t>MDM</t>
  </si>
  <si>
    <t>Boubacar</t>
  </si>
  <si>
    <t>Cissé</t>
  </si>
  <si>
    <t>92186064</t>
  </si>
  <si>
    <t>NER006012007</t>
  </si>
  <si>
    <t>Tillabéri</t>
  </si>
  <si>
    <t>Lybie</t>
  </si>
  <si>
    <t>Acted</t>
  </si>
  <si>
    <t>BNA WASH</t>
  </si>
  <si>
    <t>Seini</t>
  </si>
  <si>
    <t>Amadou</t>
  </si>
  <si>
    <t>96420616</t>
  </si>
  <si>
    <t>Elhadj</t>
  </si>
  <si>
    <t>Cadev</t>
  </si>
  <si>
    <t>Cash transfert au niveau des deplacés interne.</t>
  </si>
  <si>
    <t>NER006011002</t>
  </si>
  <si>
    <t>Goroual</t>
  </si>
  <si>
    <t>Dolbel</t>
  </si>
  <si>
    <t>Wanzerbé</t>
  </si>
  <si>
    <t>Gourki</t>
  </si>
  <si>
    <t>Yatakala</t>
  </si>
  <si>
    <t>NER006012001</t>
  </si>
  <si>
    <t>Anzourou</t>
  </si>
  <si>
    <t>NER008</t>
  </si>
  <si>
    <t>Walagounto</t>
  </si>
  <si>
    <t>Marga marga</t>
  </si>
  <si>
    <t>Zibane koira tegui</t>
  </si>
  <si>
    <t>Theum</t>
  </si>
  <si>
    <t>Conseil Danois des Refugiés</t>
  </si>
  <si>
    <t>Gouvernement</t>
  </si>
  <si>
    <t>Abri</t>
  </si>
  <si>
    <t>NER006012003</t>
  </si>
  <si>
    <t>Dessa</t>
  </si>
  <si>
    <t>NER006002</t>
  </si>
  <si>
    <t>Famalé</t>
  </si>
  <si>
    <t>Dindjinla</t>
  </si>
  <si>
    <t>Nourriture BNA</t>
  </si>
  <si>
    <t>Particulier</t>
  </si>
  <si>
    <t>Ressortissant de Déssa.</t>
  </si>
  <si>
    <t>NER005012</t>
  </si>
  <si>
    <t>NER005012001</t>
  </si>
  <si>
    <t>Tillia</t>
  </si>
  <si>
    <t>Angando</t>
  </si>
  <si>
    <t>Banibangou</t>
  </si>
  <si>
    <t>Tagalat</t>
  </si>
  <si>
    <t>Nourriture Sante EauPotable</t>
  </si>
  <si>
    <t>Bakoret</t>
  </si>
  <si>
    <t>Eza</t>
  </si>
  <si>
    <t>Copy</t>
  </si>
  <si>
    <t>Nourriture Education</t>
  </si>
  <si>
    <t>NER006009001</t>
  </si>
  <si>
    <t>Attaque à mains armés par 2 individu à bord d'une moto</t>
  </si>
  <si>
    <t>Un village de la commune  de dingazi</t>
  </si>
  <si>
    <t>Hcr</t>
  </si>
  <si>
    <t>Abdoullaye</t>
  </si>
  <si>
    <t>Pam</t>
  </si>
  <si>
    <t>NER006004</t>
  </si>
  <si>
    <t>Inttiken</t>
  </si>
  <si>
    <t>Agando</t>
  </si>
  <si>
    <t>NER006004001</t>
  </si>
  <si>
    <t>femme</t>
  </si>
  <si>
    <t>RAS</t>
  </si>
  <si>
    <t>Tillao</t>
  </si>
  <si>
    <t>Deykoukou</t>
  </si>
  <si>
    <t>Waydoubangou</t>
  </si>
  <si>
    <t>Youlé Day</t>
  </si>
  <si>
    <t>Kassayko</t>
  </si>
  <si>
    <t>Hamataykoira</t>
  </si>
  <si>
    <t>Nourriture EauPotable Sante</t>
  </si>
  <si>
    <t>Kabebangou</t>
  </si>
  <si>
    <t>EauPotable Sante Nourriture</t>
  </si>
  <si>
    <t>Sinegodar</t>
  </si>
  <si>
    <t>Abri WASH</t>
  </si>
  <si>
    <t>Yacouba</t>
  </si>
  <si>
    <t>Baboro</t>
  </si>
  <si>
    <t>94713613/96519170</t>
  </si>
  <si>
    <t>PAM/oxfam karakara</t>
  </si>
  <si>
    <t xml:space="preserve">Rabiou </t>
  </si>
  <si>
    <t>96401969</t>
  </si>
  <si>
    <t>MemeDep</t>
  </si>
  <si>
    <t>Interception d'un commerçant/ arrachement du véhicule de ADKOUL et enlèvement d'un Bergé à Azakaza</t>
  </si>
  <si>
    <t>Securite Nourriture EauPotable</t>
  </si>
  <si>
    <t>Assagaygay</t>
  </si>
  <si>
    <t>Azakaza</t>
  </si>
  <si>
    <t>EauPotable Nourriture Sante</t>
  </si>
  <si>
    <t>Chinewarene</t>
  </si>
  <si>
    <t>Inizdane</t>
  </si>
  <si>
    <t>Intazayene</t>
  </si>
  <si>
    <t>Tagalat (Tillia)</t>
  </si>
  <si>
    <t>Nourriture EauPotable Abri</t>
  </si>
  <si>
    <t>Talemces</t>
  </si>
  <si>
    <t>Abri Nourriture</t>
  </si>
  <si>
    <t>Gawaye</t>
  </si>
  <si>
    <t>Copy, CIAUD  ET CROIX-ROUGE</t>
  </si>
  <si>
    <t>BNA Sante Education</t>
  </si>
  <si>
    <t>Autre Crime Insurrection</t>
  </si>
  <si>
    <t>Enlèvement, prélèvement forcé de la Zakat dans les villages.</t>
  </si>
  <si>
    <t>Abarey</t>
  </si>
  <si>
    <t>Dan Marké 2</t>
  </si>
  <si>
    <t>Agay</t>
  </si>
  <si>
    <t>Magaria</t>
  </si>
  <si>
    <t>Nourriture EauPotable BNA</t>
  </si>
  <si>
    <t>Tagouzel</t>
  </si>
  <si>
    <t>EauPotable Nourriture BNA</t>
  </si>
  <si>
    <t>BNA Nourriture Abri</t>
  </si>
  <si>
    <t>BFEN</t>
  </si>
  <si>
    <t>Karkara</t>
  </si>
  <si>
    <t>BNA Nourriture</t>
  </si>
  <si>
    <t>Terrorisme Crime Autre</t>
  </si>
  <si>
    <t>Enlevement</t>
  </si>
  <si>
    <t>Axe Torodi-Bolsi</t>
  </si>
  <si>
    <t>Axe Torodi -Bossey Bangou</t>
  </si>
  <si>
    <t>Axe Torodi -dogona</t>
  </si>
  <si>
    <t>Axe Torodi -Tangounga</t>
  </si>
  <si>
    <t>Axe Torodi -Boni</t>
  </si>
  <si>
    <t>Zongo et Sabon Carré 2</t>
  </si>
  <si>
    <t>Fada -Tondobon</t>
  </si>
  <si>
    <t>Conseil d'anois</t>
  </si>
  <si>
    <t>BNA Abri</t>
  </si>
  <si>
    <t>Saley</t>
  </si>
  <si>
    <t>84420867</t>
  </si>
  <si>
    <t>PAM-Apiss</t>
  </si>
  <si>
    <t>99920220</t>
  </si>
  <si>
    <t>Moussa</t>
  </si>
  <si>
    <t>Soumana</t>
  </si>
  <si>
    <t>97181813</t>
  </si>
  <si>
    <t>NER006002002</t>
  </si>
  <si>
    <t>RepresentantDeplaces</t>
  </si>
  <si>
    <t>Inatess</t>
  </si>
  <si>
    <t>Ingariletane</t>
  </si>
  <si>
    <t>Tasslalam</t>
  </si>
  <si>
    <t>NER006002001</t>
  </si>
  <si>
    <t>Prélèvement de la zakat sur les betails</t>
  </si>
  <si>
    <t>WAITAKOIRA</t>
  </si>
  <si>
    <t>BONI KADO</t>
  </si>
  <si>
    <t>KONGOKIRÉ</t>
  </si>
  <si>
    <t>GAREY ALMEMOUNE</t>
  </si>
  <si>
    <t>AYOROU PEULH</t>
  </si>
  <si>
    <t>EauPotable Sante Securite</t>
  </si>
  <si>
    <t>Ayerou</t>
  </si>
  <si>
    <t>FELELI</t>
  </si>
  <si>
    <t>AYEROU</t>
  </si>
  <si>
    <t>WEITAKOIRA</t>
  </si>
  <si>
    <t>CentresCollectifs</t>
  </si>
  <si>
    <t>Sante BNA Abri</t>
  </si>
  <si>
    <t>BNA Abri Nourriture</t>
  </si>
  <si>
    <t>Yoro</t>
  </si>
  <si>
    <t>96802888</t>
  </si>
  <si>
    <t>Protection Nourriture BNA</t>
  </si>
  <si>
    <t>HASSANE</t>
  </si>
  <si>
    <t>IDRISSA</t>
  </si>
  <si>
    <t>84040168</t>
  </si>
  <si>
    <t>PAM/APIS</t>
  </si>
  <si>
    <t>Organisme international</t>
  </si>
  <si>
    <t>97173985</t>
  </si>
  <si>
    <t>Médecin sans frontière</t>
  </si>
  <si>
    <t>Sante WASH</t>
  </si>
  <si>
    <t>NER004</t>
  </si>
  <si>
    <t>Elguidi</t>
  </si>
  <si>
    <t>Nourriture Abri Securite</t>
  </si>
  <si>
    <t>Guidan Roumdji</t>
  </si>
  <si>
    <t>Tiadi</t>
  </si>
  <si>
    <t>Nourriture Securite Abri</t>
  </si>
  <si>
    <t>Dan Kano</t>
  </si>
  <si>
    <t>Apbe</t>
  </si>
  <si>
    <t>ANTE</t>
  </si>
  <si>
    <t>Dan dela</t>
  </si>
  <si>
    <t>Guidn roumdji</t>
  </si>
  <si>
    <t>Souloulou</t>
  </si>
  <si>
    <t>Guidan roumdji</t>
  </si>
  <si>
    <t>UNHCR</t>
  </si>
  <si>
    <t>Conseil norvegien pour Les réfugés</t>
  </si>
  <si>
    <t>Word vision</t>
  </si>
  <si>
    <t>admin1</t>
  </si>
  <si>
    <t>admin_2</t>
  </si>
  <si>
    <t>admin_3</t>
  </si>
  <si>
    <t xml:space="preserve">Tahoua </t>
  </si>
  <si>
    <t>Tillaberi</t>
  </si>
  <si>
    <t>Ouallam</t>
  </si>
  <si>
    <t>Tera</t>
  </si>
  <si>
    <t>Sanam</t>
  </si>
  <si>
    <t>Tondikiwindi</t>
  </si>
  <si>
    <t>Dingazi</t>
  </si>
  <si>
    <t>Simiri</t>
  </si>
  <si>
    <t>Inates</t>
  </si>
  <si>
    <t>Diagourou</t>
  </si>
  <si>
    <t>KoBo fields</t>
  </si>
  <si>
    <t>To be used in maps</t>
  </si>
  <si>
    <t>Admin1/Region (filter only Tahoua &amp; Tillabéri)</t>
  </si>
  <si>
    <t>Department</t>
  </si>
  <si>
    <t>Commune</t>
  </si>
  <si>
    <t>Commune type (Urban, rural)</t>
  </si>
  <si>
    <t>A_info_generales/informateur_nom</t>
  </si>
  <si>
    <t>A_info_generales/informateur_prenom</t>
  </si>
  <si>
    <t>A_info_generales/informateur_tel</t>
  </si>
  <si>
    <t># IDP households (in the commune)</t>
  </si>
  <si>
    <t># IDP individuals (in the commune)</t>
  </si>
  <si>
    <t># IDP households (in 2015)</t>
  </si>
  <si>
    <t># IDP individuals (in 2015)</t>
  </si>
  <si>
    <t># IDP households (in 2016)</t>
  </si>
  <si>
    <t># IDP individuals (in 2016)</t>
  </si>
  <si>
    <t># IDP households (in 2017)</t>
  </si>
  <si>
    <t># IDP individuals (in 2017)</t>
  </si>
  <si>
    <t># IDP households (in 2018)</t>
  </si>
  <si>
    <t># IDP individuals (in 2018)</t>
  </si>
  <si>
    <t># IDP households (in 2019)</t>
  </si>
  <si>
    <t># IDP individuals (in 2019)</t>
  </si>
  <si>
    <t># IDP households (due to terrorism)</t>
  </si>
  <si>
    <t># IDP individuals (due to terrorism)</t>
  </si>
  <si>
    <t># IDP households (due to communal clashes)</t>
  </si>
  <si>
    <t># IDP individuals (due to communal clashes)</t>
  </si>
  <si>
    <t># IDP households (due to natural disaster)</t>
  </si>
  <si>
    <t># IDP individuals (due to natural disaster)</t>
  </si>
  <si>
    <t># IDP households (living in camps)</t>
  </si>
  <si>
    <t># IDP individuals (living in camps)</t>
  </si>
  <si>
    <t># IDP households (living in spontaneous sites)</t>
  </si>
  <si>
    <t># IDP individuals (living in spontaneous sites)</t>
  </si>
  <si>
    <t># IDP households (living in collective centres)</t>
  </si>
  <si>
    <t># IDP individuals (living in collective centres)</t>
  </si>
  <si>
    <t># IDP households (living in host community/family)</t>
  </si>
  <si>
    <t># IDP individuals (living in host community/family)</t>
  </si>
  <si>
    <t>Security incidents (Y/N)</t>
  </si>
  <si>
    <t>Terrorism</t>
  </si>
  <si>
    <t>Insurgency</t>
  </si>
  <si>
    <t>Communal clashes</t>
  </si>
  <si>
    <t>Crime</t>
  </si>
  <si>
    <t>Civil unrest</t>
  </si>
  <si>
    <t>Other insecurity incidents (Y/N)</t>
  </si>
  <si>
    <t>Specify other incident</t>
  </si>
  <si>
    <t>Location 1 - incident occurred</t>
  </si>
  <si>
    <t>Location 2 - incident occurred</t>
  </si>
  <si>
    <t>Location 3 - incident occurred</t>
  </si>
  <si>
    <t>Location 4 - incident occurred</t>
  </si>
  <si>
    <t>Location 5 - incident occurred</t>
  </si>
  <si>
    <t># Total Mén PDIs (incidents sécurité)</t>
  </si>
  <si>
    <t># Total Ind PDIs (incidents sécurité)</t>
  </si>
  <si>
    <t># IDP households (living in other type of residence)</t>
  </si>
  <si>
    <t># IDP individuals (living in other type of residence)</t>
  </si>
  <si>
    <t>Sum of IdpIn/IdpIn_Menages</t>
  </si>
  <si>
    <t>Sum of IdpIn/IdpIn_Individus</t>
  </si>
  <si>
    <t>(All)</t>
  </si>
  <si>
    <t>Row Labels</t>
  </si>
  <si>
    <t>(blank)</t>
  </si>
  <si>
    <t>Grand Total</t>
  </si>
  <si>
    <t># IND ET MEN PDI PAR COMMUNE ET REGION</t>
  </si>
  <si>
    <t>Sum of IdpIn/IdpIn_Periode/IdpIn_2017/IdpIn_2017_Individus</t>
  </si>
  <si>
    <t>Sum of IdpIn/IdpIn_Periode/IdpIn_2018/IdpIn_2018_Individus</t>
  </si>
  <si>
    <t>Sum of IdpIn/IdpIn_Periode/IdpIn_2019/IdpIn_2019_Individus</t>
  </si>
  <si>
    <t>Enregistrer avant 2019</t>
  </si>
  <si>
    <t>Enregistrer en 2019</t>
  </si>
  <si>
    <t>Tillabéry</t>
  </si>
  <si>
    <t>Nouveaux PDI en 2019</t>
  </si>
  <si>
    <t>DPI enregister avant 2019</t>
  </si>
  <si>
    <t>Sum of IdpIn/IdpIn_RaisonDeplacement/IdpIn_Raison_Terrorisme/IdpIn_Terrorisme_Individus</t>
  </si>
  <si>
    <t>Sum of IdpIn/IdpIn_RaisonDeplacement/IdpIn_Raison_Affrontements/IdpIn_Affrontements_Individus</t>
  </si>
  <si>
    <t>Sum of IdpIn/IdpIn_RaisonDeplacement/IdpIn_Raison_Catastrophes/IdpIn_Catastrophes_Individus</t>
  </si>
  <si>
    <t># RAISONS DE DEPLACEMENTS</t>
  </si>
  <si>
    <t>Sum of IdpIn/IdpIn_Residence/IdpIn_Residence_Camps/IdpIn_Camps_Individus</t>
  </si>
  <si>
    <t>Sum of IdpIn/IdpIn_Residence/IdpIn_Residence_SitesSpontanes/IdpIn_SitesSpontanes_Individus</t>
  </si>
  <si>
    <t>Sum of IdpIn/IdpIn_Residence/IdpIn_Residence_CentresCollectifs/IdpIn_CentresCollectifs_Individus</t>
  </si>
  <si>
    <t>Sum of IdpIn/IdpIn_Residence/IdpIn_Residence_FamilleAccueil/IdpIn_FamilleAccueil_Individus</t>
  </si>
  <si>
    <t>Sum of IdpIn/IdpIn_Residence/IdpIn_AutreResidence/IdpIn_AutreResidence_Individus</t>
  </si>
  <si>
    <t># SITES D'ACCEUIL</t>
  </si>
  <si>
    <t>CodeLocalite</t>
  </si>
  <si>
    <t>60101151</t>
  </si>
  <si>
    <t>Nb_0_1_M</t>
  </si>
  <si>
    <t>Nb_0_1_F</t>
  </si>
  <si>
    <t>Nb_1_5_M</t>
  </si>
  <si>
    <t>Nb_1_5_F</t>
  </si>
  <si>
    <t>Nb_6_17_M</t>
  </si>
  <si>
    <t>DeNb_6_17_F</t>
  </si>
  <si>
    <t>Nb_18_59_M</t>
  </si>
  <si>
    <t>Nb_18_59_F</t>
  </si>
  <si>
    <t>Nb_60_M</t>
  </si>
  <si>
    <t>Nb_60_F</t>
  </si>
  <si>
    <t>SUM</t>
  </si>
  <si>
    <t xml:space="preserve">#DEMOGRAPHIE </t>
  </si>
  <si>
    <t xml:space="preserve">TAILLE MOYENNE </t>
  </si>
  <si>
    <t>1 à 5</t>
  </si>
  <si>
    <t>6 à 17</t>
  </si>
  <si>
    <t>18 à 59</t>
  </si>
  <si>
    <t>60 et +</t>
  </si>
  <si>
    <t>moins de 1</t>
  </si>
  <si>
    <t>F</t>
  </si>
  <si>
    <t>%F</t>
  </si>
  <si>
    <t>%M</t>
  </si>
  <si>
    <t>M</t>
  </si>
  <si>
    <t>%</t>
  </si>
  <si>
    <t>IdpIn_Terrorisme_Menages</t>
  </si>
  <si>
    <t>IdpIn_Terrorisme_Individus</t>
  </si>
  <si>
    <t>IdpIn_Terrorisme_Periode</t>
  </si>
  <si>
    <t>IdpIn_Insurrection_Menages</t>
  </si>
  <si>
    <t>IdpIn_Insurrection_Individus</t>
  </si>
  <si>
    <t>IdpIn_Insurrection_Periode</t>
  </si>
  <si>
    <t>IdpIn_Affrontements_Menages</t>
  </si>
  <si>
    <t>IdpIn_Affrontements_Individus</t>
  </si>
  <si>
    <t>IdpIn_Affrontements_Periode</t>
  </si>
  <si>
    <t>IdpIn_2015/IdpIn_2015_Menages</t>
  </si>
  <si>
    <t>IdpIn_2015/IdpIn_2015_Individus</t>
  </si>
  <si>
    <t>IdpIn_2016/IdpIn_2016_Menages</t>
  </si>
  <si>
    <t>IdpIn_2016/IdpIn_2016_Individus</t>
  </si>
  <si>
    <t>IdpIn_2017/IdpIn_2017_Menages</t>
  </si>
  <si>
    <t>IdpIn_2017/IdpIn_2017_Individus</t>
  </si>
  <si>
    <t>IdpIn_2018/IdpIn_2018_Menages</t>
  </si>
  <si>
    <t>IdpIn_2018/IdpIn_2018_Individus</t>
  </si>
  <si>
    <t>IdpIn_2019/IdpIn_2019_Menages</t>
  </si>
  <si>
    <t>IdpIn_2019/IdpIn_2019_Individus</t>
  </si>
  <si>
    <t>IdpIn_Catastrophes_Menages</t>
  </si>
  <si>
    <t>IdpIn_Catastrophes_Individus</t>
  </si>
  <si>
    <t>IdpIn_Catastrophes_Periode</t>
  </si>
  <si>
    <t>IdpIn_AutreRaison_Type</t>
  </si>
  <si>
    <t>IdpIn_AutreRaison_Menages</t>
  </si>
  <si>
    <t>IdpIn_AutreRaison_Individus</t>
  </si>
  <si>
    <t>IdpIn_AutreRaison_Periode</t>
  </si>
  <si>
    <t>IdpIn_Camps_Menages</t>
  </si>
  <si>
    <t>IdpIn_Camps_Individus</t>
  </si>
  <si>
    <t>/IdpIn_SitesSpontanes_Menages</t>
  </si>
  <si>
    <t>/IdpIn_SitesSpontanes_Individus</t>
  </si>
  <si>
    <t>IdpIn_CentresCollectifs_Menages</t>
  </si>
  <si>
    <t>IdpIn_CentresCollectifs_Individus</t>
  </si>
  <si>
    <t>IdpIn_FamilleAccueil_Menages</t>
  </si>
  <si>
    <t>IdpIn_FamilleAccueil_Individus</t>
  </si>
  <si>
    <t>IdpIn_CentresEvacuation_Menages</t>
  </si>
  <si>
    <t>IdpIn_CentresEvacuation_Individus</t>
  </si>
  <si>
    <t>IdpIn_AutreResidence_Type</t>
  </si>
  <si>
    <t>IdpIn_AutreResidence_Menages</t>
  </si>
  <si>
    <t>IdpIn_AutreResidence_Individus</t>
  </si>
  <si>
    <t>IdpIn_OrigMemeDepartement_Existence</t>
  </si>
  <si>
    <t>IdpIn_OrigMemeDepartement_Menages</t>
  </si>
  <si>
    <t>IdpIn_OrigMemeDepartement_Individus</t>
  </si>
  <si>
    <t>IdpIn_OrigMemeDepartement_Commune_Principale</t>
  </si>
  <si>
    <t>IdpIn_OrigMemeDepartement_Commune_Principale_Menages</t>
  </si>
  <si>
    <t>IdpIn_OrigMemeDepartement_Commune_Principale_Individus</t>
  </si>
  <si>
    <t>IdpIn_OrigMemeDepartement_Commune_Principale_PeriodeArrivee</t>
  </si>
  <si>
    <t>Incidents_Securite</t>
  </si>
  <si>
    <t>TypeIncidentsSecurite</t>
  </si>
  <si>
    <t>TypeIncidentsTerrorisme</t>
  </si>
  <si>
    <t>TypeIncidentsInsurrection</t>
  </si>
  <si>
    <t>TypeIncidentsAffrontements</t>
  </si>
  <si>
    <t>TypeIncidentsCrime</t>
  </si>
  <si>
    <t>TypeIncidentsTroublesCivils</t>
  </si>
  <si>
    <t>TypeIncidentsAutre</t>
  </si>
  <si>
    <t>TypeIncidentsSecurite_Autre</t>
  </si>
  <si>
    <t>Lieux_Incidents/Lieux_Incidents_1</t>
  </si>
  <si>
    <t>Lieux_Incidents/Lieux_Incidents_2</t>
  </si>
  <si>
    <t>Lieux_Incidents/Lieux_Incidents_3</t>
  </si>
  <si>
    <t>Lieux_Incidents/Lieux_Incidents_4</t>
  </si>
  <si>
    <t>Lieux_Incidents/Lieux_Incidents_5</t>
  </si>
  <si>
    <t>Yes</t>
  </si>
  <si>
    <t>ADM1_NAME</t>
  </si>
  <si>
    <t>ADM1_CODE</t>
  </si>
  <si>
    <t>ADM2_NAME</t>
  </si>
  <si>
    <t>ADM2_CODE</t>
  </si>
  <si>
    <t>ADM3_NAME</t>
  </si>
  <si>
    <t>ADM3_CODE</t>
  </si>
  <si>
    <t>Bankilaré</t>
  </si>
  <si>
    <t>NER006005</t>
  </si>
  <si>
    <t>NER006005001</t>
  </si>
  <si>
    <t>Téra</t>
  </si>
  <si>
    <t>Gorouol</t>
  </si>
  <si>
    <t>Kokorou</t>
  </si>
  <si>
    <t>NER006011003</t>
  </si>
  <si>
    <t>Méhana</t>
  </si>
  <si>
    <t>NER006011004</t>
  </si>
  <si>
    <t>Diffa</t>
  </si>
  <si>
    <t>NER002</t>
  </si>
  <si>
    <t>Bosso</t>
  </si>
  <si>
    <t>NER002001</t>
  </si>
  <si>
    <t>Toumour</t>
  </si>
  <si>
    <t>NER002001002</t>
  </si>
  <si>
    <t>NER002001001</t>
  </si>
  <si>
    <t>Sinder</t>
  </si>
  <si>
    <t>NER006012006</t>
  </si>
  <si>
    <t>Sakoïra</t>
  </si>
  <si>
    <t>Bibiyergou</t>
  </si>
  <si>
    <t>NER006012002</t>
  </si>
  <si>
    <t>N'Guigmi</t>
  </si>
  <si>
    <t>NER002006</t>
  </si>
  <si>
    <t>NER002006002</t>
  </si>
  <si>
    <t>N'Gourti</t>
  </si>
  <si>
    <t>NER002005</t>
  </si>
  <si>
    <t>NER002005001</t>
  </si>
  <si>
    <t>Gothèye</t>
  </si>
  <si>
    <t>NER006007</t>
  </si>
  <si>
    <t>NER006007002</t>
  </si>
  <si>
    <t>Dargol</t>
  </si>
  <si>
    <t>NER006007001</t>
  </si>
  <si>
    <t>Kourteye</t>
  </si>
  <si>
    <t>NER006012004</t>
  </si>
  <si>
    <t>Kollo</t>
  </si>
  <si>
    <t>NER006008</t>
  </si>
  <si>
    <t>Karma</t>
  </si>
  <si>
    <t>NER006008004</t>
  </si>
  <si>
    <t>Namaro</t>
  </si>
  <si>
    <t>NER006008010</t>
  </si>
  <si>
    <t>Makalondi</t>
  </si>
  <si>
    <t>Say</t>
  </si>
  <si>
    <t>NER006010</t>
  </si>
  <si>
    <t>Ouro Guéladjo</t>
  </si>
  <si>
    <t>NER006010001</t>
  </si>
  <si>
    <t>Tamou</t>
  </si>
  <si>
    <t>NER006010003</t>
  </si>
  <si>
    <t>Kirtachi</t>
  </si>
  <si>
    <t>NER006008005</t>
  </si>
  <si>
    <t>Dosso</t>
  </si>
  <si>
    <t>NER003</t>
  </si>
  <si>
    <t>Falmey</t>
  </si>
  <si>
    <t>NER003005</t>
  </si>
  <si>
    <t>NER003005001</t>
  </si>
  <si>
    <t>Gaya</t>
  </si>
  <si>
    <t>NER003006</t>
  </si>
  <si>
    <t>NER003006003</t>
  </si>
  <si>
    <t>Bengou</t>
  </si>
  <si>
    <t>NER003006002</t>
  </si>
  <si>
    <t>Tounouga</t>
  </si>
  <si>
    <t>NER003006005</t>
  </si>
  <si>
    <t>Bana</t>
  </si>
  <si>
    <t>NER003006001</t>
  </si>
  <si>
    <t>Tanda</t>
  </si>
  <si>
    <t>NER003006004</t>
  </si>
  <si>
    <t>Yélou</t>
  </si>
  <si>
    <t>NER003006006</t>
  </si>
  <si>
    <t>NER003004</t>
  </si>
  <si>
    <t>Sambéra</t>
  </si>
  <si>
    <t>NER003004008</t>
  </si>
  <si>
    <t>Guilladjé</t>
  </si>
  <si>
    <t>NER003005002</t>
  </si>
  <si>
    <t>Gollé</t>
  </si>
  <si>
    <t>NER003004004</t>
  </si>
  <si>
    <t>Farey</t>
  </si>
  <si>
    <t>NER003004002</t>
  </si>
  <si>
    <t>Tessa</t>
  </si>
  <si>
    <t>NER003004009</t>
  </si>
  <si>
    <t>Dioundiou</t>
  </si>
  <si>
    <t>NER003002</t>
  </si>
  <si>
    <t>NER003002001</t>
  </si>
  <si>
    <t>Zabori</t>
  </si>
  <si>
    <t>NER003002003</t>
  </si>
  <si>
    <t>Karakara</t>
  </si>
  <si>
    <t>NER003002002</t>
  </si>
  <si>
    <t>Tibiri</t>
  </si>
  <si>
    <t>NER003008</t>
  </si>
  <si>
    <t>Guéchémé</t>
  </si>
  <si>
    <t>NER003008002</t>
  </si>
  <si>
    <t>Karguibangou</t>
  </si>
  <si>
    <t>NER003004006</t>
  </si>
  <si>
    <t>Doumega</t>
  </si>
  <si>
    <t>NER003008001</t>
  </si>
  <si>
    <t>NER003004001</t>
  </si>
  <si>
    <t>Goroubankassam</t>
  </si>
  <si>
    <t>NER003004005</t>
  </si>
  <si>
    <t>Boboye</t>
  </si>
  <si>
    <t>NER003001</t>
  </si>
  <si>
    <t>Birni N'Gaouré</t>
  </si>
  <si>
    <t>NER003001001</t>
  </si>
  <si>
    <t>Kankandi</t>
  </si>
  <si>
    <t>NER003001005</t>
  </si>
  <si>
    <t>Fabidji</t>
  </si>
  <si>
    <t>NER003001002</t>
  </si>
  <si>
    <t>Zinder</t>
  </si>
  <si>
    <t>NER007</t>
  </si>
  <si>
    <t>Tesker</t>
  </si>
  <si>
    <t>NER007010</t>
  </si>
  <si>
    <t>NER007010001</t>
  </si>
  <si>
    <t>Tahoua</t>
  </si>
  <si>
    <t>Abalak</t>
  </si>
  <si>
    <t>NER005001</t>
  </si>
  <si>
    <t>Azeye</t>
  </si>
  <si>
    <t>NER005001003</t>
  </si>
  <si>
    <t>Fakara</t>
  </si>
  <si>
    <t>NER003001003</t>
  </si>
  <si>
    <t>Bitinkodji</t>
  </si>
  <si>
    <t>NER006008001</t>
  </si>
  <si>
    <t>Maradi</t>
  </si>
  <si>
    <t>Dakoro</t>
  </si>
  <si>
    <t>NER004003</t>
  </si>
  <si>
    <t>NER004003005</t>
  </si>
  <si>
    <t>Bader Goula</t>
  </si>
  <si>
    <t>NER004003003</t>
  </si>
  <si>
    <t>Youri</t>
  </si>
  <si>
    <t>NER006008011</t>
  </si>
  <si>
    <t>NER006010002</t>
  </si>
  <si>
    <t>NER006008006</t>
  </si>
  <si>
    <t>Kouré</t>
  </si>
  <si>
    <t>NER006008007</t>
  </si>
  <si>
    <t>Roumbou I</t>
  </si>
  <si>
    <t>NER004003010</t>
  </si>
  <si>
    <t>Azagor</t>
  </si>
  <si>
    <t>NER004003002</t>
  </si>
  <si>
    <t>N'Dounga</t>
  </si>
  <si>
    <t>NER006008009</t>
  </si>
  <si>
    <t>Liboré</t>
  </si>
  <si>
    <t>NER006008008</t>
  </si>
  <si>
    <t>Bermo</t>
  </si>
  <si>
    <t>NER004002</t>
  </si>
  <si>
    <t>NER004002001</t>
  </si>
  <si>
    <t>Korahane</t>
  </si>
  <si>
    <t>NER004003007</t>
  </si>
  <si>
    <t>Niamey</t>
  </si>
  <si>
    <t>Ville de Niamey</t>
  </si>
  <si>
    <t>NER008001</t>
  </si>
  <si>
    <t>Niamey IV</t>
  </si>
  <si>
    <t>NER008001004</t>
  </si>
  <si>
    <t>Niamey V</t>
  </si>
  <si>
    <t>NER008001005</t>
  </si>
  <si>
    <t>Niamey I</t>
  </si>
  <si>
    <t>NER008001001</t>
  </si>
  <si>
    <t>Niamey II</t>
  </si>
  <si>
    <t>NER008001002</t>
  </si>
  <si>
    <t>Gadabedji</t>
  </si>
  <si>
    <t>NER004002002</t>
  </si>
  <si>
    <t>Tanout</t>
  </si>
  <si>
    <t>NER007009</t>
  </si>
  <si>
    <t>Gangara</t>
  </si>
  <si>
    <t>NER007009002</t>
  </si>
  <si>
    <t>Niamey III</t>
  </si>
  <si>
    <t>NER008001003</t>
  </si>
  <si>
    <t>Hamdallaye</t>
  </si>
  <si>
    <t>NER006008003</t>
  </si>
  <si>
    <t>Diantchandou</t>
  </si>
  <si>
    <t>NER006008002</t>
  </si>
  <si>
    <t>Koygolo</t>
  </si>
  <si>
    <t>NER003001007</t>
  </si>
  <si>
    <t>Balleyara</t>
  </si>
  <si>
    <t>NER006003</t>
  </si>
  <si>
    <t>Tagazar</t>
  </si>
  <si>
    <t>NER006003001</t>
  </si>
  <si>
    <t>Loga</t>
  </si>
  <si>
    <t>NER003007</t>
  </si>
  <si>
    <t>NER003007002</t>
  </si>
  <si>
    <t>Falwel</t>
  </si>
  <si>
    <t>NER003007001</t>
  </si>
  <si>
    <t>Mokko</t>
  </si>
  <si>
    <t>NER003004007</t>
  </si>
  <si>
    <t>Sokorbé</t>
  </si>
  <si>
    <t>NER003007003</t>
  </si>
  <si>
    <t>Garankédey</t>
  </si>
  <si>
    <t>NER003004003</t>
  </si>
  <si>
    <t>Kiota</t>
  </si>
  <si>
    <t>NER003001006</t>
  </si>
  <si>
    <t>Harikanassou</t>
  </si>
  <si>
    <t>NER003001004</t>
  </si>
  <si>
    <t>N'Gonga</t>
  </si>
  <si>
    <t>NER003001008</t>
  </si>
  <si>
    <t>Filingué</t>
  </si>
  <si>
    <t>NER006006</t>
  </si>
  <si>
    <t>NER006006001</t>
  </si>
  <si>
    <t>Imanan</t>
  </si>
  <si>
    <t>NER006006002</t>
  </si>
  <si>
    <t>Tondikandia</t>
  </si>
  <si>
    <t>NER006006004</t>
  </si>
  <si>
    <t>Kourfeye Centre</t>
  </si>
  <si>
    <t>NER006006003</t>
  </si>
  <si>
    <t>Inatès</t>
  </si>
  <si>
    <t>NER003008004</t>
  </si>
  <si>
    <t>Koré Maïroua</t>
  </si>
  <si>
    <t>NER003008003</t>
  </si>
  <si>
    <t>Tombokoirey I</t>
  </si>
  <si>
    <t>NER003004010</t>
  </si>
  <si>
    <t>Tombokoirey II</t>
  </si>
  <si>
    <t>NER003004011</t>
  </si>
  <si>
    <t>Dogondoutchi</t>
  </si>
  <si>
    <t>NER003003</t>
  </si>
  <si>
    <t>Matankari</t>
  </si>
  <si>
    <t>NER003003005</t>
  </si>
  <si>
    <t>NER003003002</t>
  </si>
  <si>
    <t>Dan-Kassari</t>
  </si>
  <si>
    <t>NER003003001</t>
  </si>
  <si>
    <t>Kiéché</t>
  </si>
  <si>
    <t>NER003003004</t>
  </si>
  <si>
    <t>Soucoucoutane</t>
  </si>
  <si>
    <t>NER003003006</t>
  </si>
  <si>
    <t>Dogonkiria</t>
  </si>
  <si>
    <t>NER003003003</t>
  </si>
  <si>
    <t>Birni N'Konni</t>
  </si>
  <si>
    <t>NER005003</t>
  </si>
  <si>
    <t>Alléla</t>
  </si>
  <si>
    <t>NER005003001</t>
  </si>
  <si>
    <t>NER005003003</t>
  </si>
  <si>
    <t>Bazaga</t>
  </si>
  <si>
    <t>NER005003002</t>
  </si>
  <si>
    <t>Illéla</t>
  </si>
  <si>
    <t>NER005005</t>
  </si>
  <si>
    <t>NER005005002</t>
  </si>
  <si>
    <t>Bagaroua</t>
  </si>
  <si>
    <t>NER005002</t>
  </si>
  <si>
    <t>NER005002001</t>
  </si>
  <si>
    <t>NER005009</t>
  </si>
  <si>
    <t>Tebaram</t>
  </si>
  <si>
    <t>NER005009006</t>
  </si>
  <si>
    <t>Bambeye</t>
  </si>
  <si>
    <t>NER005009002</t>
  </si>
  <si>
    <t>Takanamat</t>
  </si>
  <si>
    <t>NER005009005</t>
  </si>
  <si>
    <t>Affala</t>
  </si>
  <si>
    <t>NER005009001</t>
  </si>
  <si>
    <t>Ville de Tahoua</t>
  </si>
  <si>
    <t>NER005013</t>
  </si>
  <si>
    <t>Tahoua I</t>
  </si>
  <si>
    <t>NER005013001</t>
  </si>
  <si>
    <t>Tahoua II</t>
  </si>
  <si>
    <t>NER005013002</t>
  </si>
  <si>
    <t>Kalfou</t>
  </si>
  <si>
    <t>NER005009004</t>
  </si>
  <si>
    <t>Barmou</t>
  </si>
  <si>
    <t>NER005009003</t>
  </si>
  <si>
    <t>Tabalak</t>
  </si>
  <si>
    <t>NER005001004</t>
  </si>
  <si>
    <t>Keita</t>
  </si>
  <si>
    <t>NER005006</t>
  </si>
  <si>
    <t>NER005006003</t>
  </si>
  <si>
    <t>Akoubounou</t>
  </si>
  <si>
    <t>NER005001002</t>
  </si>
  <si>
    <t>Tchintabaraden</t>
  </si>
  <si>
    <t>NER005011</t>
  </si>
  <si>
    <t>Kao</t>
  </si>
  <si>
    <t>NER005011001</t>
  </si>
  <si>
    <t>NER005001001</t>
  </si>
  <si>
    <t>Tamaské</t>
  </si>
  <si>
    <t>NER005006004</t>
  </si>
  <si>
    <t>Ibohamane</t>
  </si>
  <si>
    <t>NER005006002</t>
  </si>
  <si>
    <t>Garhanga</t>
  </si>
  <si>
    <t>NER005006001</t>
  </si>
  <si>
    <t>Bouza</t>
  </si>
  <si>
    <t>NER005004</t>
  </si>
  <si>
    <t>Allakaye</t>
  </si>
  <si>
    <t>NER005004001</t>
  </si>
  <si>
    <t>Déoulé</t>
  </si>
  <si>
    <t>NER005004004</t>
  </si>
  <si>
    <t>NER005004003</t>
  </si>
  <si>
    <t>Tama</t>
  </si>
  <si>
    <t>NER005004007</t>
  </si>
  <si>
    <t>Badaguichiri</t>
  </si>
  <si>
    <t>NER005005001</t>
  </si>
  <si>
    <t>Tajaé</t>
  </si>
  <si>
    <t>NER005005003</t>
  </si>
  <si>
    <t>Malbaza</t>
  </si>
  <si>
    <t>NER005008</t>
  </si>
  <si>
    <t>NER005008002</t>
  </si>
  <si>
    <t>Doguerawa</t>
  </si>
  <si>
    <t>NER005008001</t>
  </si>
  <si>
    <t>Tsernaoua</t>
  </si>
  <si>
    <t>NER005003004</t>
  </si>
  <si>
    <t>Madaoua</t>
  </si>
  <si>
    <t>NER005007</t>
  </si>
  <si>
    <t>Galma Koudawatché</t>
  </si>
  <si>
    <t>NER005007003</t>
  </si>
  <si>
    <t>Sabon Guida</t>
  </si>
  <si>
    <t>NER005007006</t>
  </si>
  <si>
    <t>Bangui</t>
  </si>
  <si>
    <t>NER005007002</t>
  </si>
  <si>
    <t>Tabotaki</t>
  </si>
  <si>
    <t>NER005004006</t>
  </si>
  <si>
    <t>Babankatami</t>
  </si>
  <si>
    <t>NER005004002</t>
  </si>
  <si>
    <t>Karofane</t>
  </si>
  <si>
    <t>NER005004005</t>
  </si>
  <si>
    <t>NER005007004</t>
  </si>
  <si>
    <t>Ourno</t>
  </si>
  <si>
    <t>NER005007005</t>
  </si>
  <si>
    <t>Adjekoria</t>
  </si>
  <si>
    <t>NER004003001</t>
  </si>
  <si>
    <t>Azarori</t>
  </si>
  <si>
    <t>NER005007001</t>
  </si>
  <si>
    <t>Kornaka</t>
  </si>
  <si>
    <t>NER004003008</t>
  </si>
  <si>
    <t>Birni Lallé</t>
  </si>
  <si>
    <t>NER004003004</t>
  </si>
  <si>
    <t>Dan-Goulbi</t>
  </si>
  <si>
    <t>NER004003006</t>
  </si>
  <si>
    <t>NER004005</t>
  </si>
  <si>
    <t>NER004005002</t>
  </si>
  <si>
    <t>Chadakori</t>
  </si>
  <si>
    <t>NER004005001</t>
  </si>
  <si>
    <t>Guidan Sori</t>
  </si>
  <si>
    <t>NER004005003</t>
  </si>
  <si>
    <t>NER004005005</t>
  </si>
  <si>
    <t>Madarounfa</t>
  </si>
  <si>
    <t>NER004006</t>
  </si>
  <si>
    <t>Sarkin Yamma</t>
  </si>
  <si>
    <t>NER004006006</t>
  </si>
  <si>
    <t>Safo</t>
  </si>
  <si>
    <t>NER004006005</t>
  </si>
  <si>
    <t>Gabi</t>
  </si>
  <si>
    <t>NER004006003</t>
  </si>
  <si>
    <t>NER004006004</t>
  </si>
  <si>
    <t>Dan-Issa</t>
  </si>
  <si>
    <t>NER004006001</t>
  </si>
  <si>
    <t>Ville de Maradi</t>
  </si>
  <si>
    <t>NER004007</t>
  </si>
  <si>
    <t>Maradi III</t>
  </si>
  <si>
    <t>NER004007003</t>
  </si>
  <si>
    <t>Djiratawa</t>
  </si>
  <si>
    <t>NER004006002</t>
  </si>
  <si>
    <t>Saé Saboua</t>
  </si>
  <si>
    <t>NER004005004</t>
  </si>
  <si>
    <t>Aguié</t>
  </si>
  <si>
    <t>NER004001</t>
  </si>
  <si>
    <t>Tchadoua</t>
  </si>
  <si>
    <t>NER004001002</t>
  </si>
  <si>
    <t>NER004001001</t>
  </si>
  <si>
    <t>Gazaoua</t>
  </si>
  <si>
    <t>NER004004</t>
  </si>
  <si>
    <t>NER004004001</t>
  </si>
  <si>
    <t>NER004004002</t>
  </si>
  <si>
    <t>Sabon Machi</t>
  </si>
  <si>
    <t>NER004003011</t>
  </si>
  <si>
    <t>Maïyara</t>
  </si>
  <si>
    <t>NER004003009</t>
  </si>
  <si>
    <t>Mayahi</t>
  </si>
  <si>
    <t>NER004008</t>
  </si>
  <si>
    <t>Sarkin Haoussa</t>
  </si>
  <si>
    <t>NER004008007</t>
  </si>
  <si>
    <t>NER004008006</t>
  </si>
  <si>
    <t>Kanan-Bakaché</t>
  </si>
  <si>
    <t>NER004008005</t>
  </si>
  <si>
    <t>Attantane</t>
  </si>
  <si>
    <t>NER004008001</t>
  </si>
  <si>
    <t>Guidan Amoumoune</t>
  </si>
  <si>
    <t>NER004008003</t>
  </si>
  <si>
    <t>Tessaoua</t>
  </si>
  <si>
    <t>NER004009</t>
  </si>
  <si>
    <t>NER004009007</t>
  </si>
  <si>
    <t>Maïjirgui</t>
  </si>
  <si>
    <t>NER004009005</t>
  </si>
  <si>
    <t>Takeita</t>
  </si>
  <si>
    <t>NER007008</t>
  </si>
  <si>
    <t>Garagoumsa</t>
  </si>
  <si>
    <t>NER007008002</t>
  </si>
  <si>
    <t>Baoudetta</t>
  </si>
  <si>
    <t>NER004009001</t>
  </si>
  <si>
    <t>Koona</t>
  </si>
  <si>
    <t>NER004009003</t>
  </si>
  <si>
    <t>Korgom</t>
  </si>
  <si>
    <t>NER004009004</t>
  </si>
  <si>
    <t>Kantché</t>
  </si>
  <si>
    <t>NER007005</t>
  </si>
  <si>
    <t>NER007005005</t>
  </si>
  <si>
    <t>Daouché</t>
  </si>
  <si>
    <t>NER007005002</t>
  </si>
  <si>
    <t>Ichirnawa</t>
  </si>
  <si>
    <t>NER007005004</t>
  </si>
  <si>
    <t>Matamey</t>
  </si>
  <si>
    <t>NER007005007</t>
  </si>
  <si>
    <t>Tsaouni</t>
  </si>
  <si>
    <t>NER007005008</t>
  </si>
  <si>
    <t>Hawandawaki</t>
  </si>
  <si>
    <t>NER004009002</t>
  </si>
  <si>
    <t>Doungou</t>
  </si>
  <si>
    <t>NER007005003</t>
  </si>
  <si>
    <t>Mirriah</t>
  </si>
  <si>
    <t>NER007007</t>
  </si>
  <si>
    <t>Droum</t>
  </si>
  <si>
    <t>NER007007002</t>
  </si>
  <si>
    <t>Tirmini</t>
  </si>
  <si>
    <t>NER007008003</t>
  </si>
  <si>
    <t>Dogo</t>
  </si>
  <si>
    <t>NER007007001</t>
  </si>
  <si>
    <t>Gouna</t>
  </si>
  <si>
    <t>NER007007004</t>
  </si>
  <si>
    <t>NER007006</t>
  </si>
  <si>
    <t>Wacha</t>
  </si>
  <si>
    <t>NER007006006</t>
  </si>
  <si>
    <t>Dungass</t>
  </si>
  <si>
    <t>NER007003</t>
  </si>
  <si>
    <t>NER007003002</t>
  </si>
  <si>
    <t>Gouchi</t>
  </si>
  <si>
    <t>NER007003003</t>
  </si>
  <si>
    <t>Mallawa</t>
  </si>
  <si>
    <t>NER007003004</t>
  </si>
  <si>
    <t>Damagaram Takaya</t>
  </si>
  <si>
    <t>NER007002</t>
  </si>
  <si>
    <t>Guidimouni</t>
  </si>
  <si>
    <t>NER007002003</t>
  </si>
  <si>
    <t>Hamdara</t>
  </si>
  <si>
    <t>NER007007005</t>
  </si>
  <si>
    <t>NER007007007</t>
  </si>
  <si>
    <t>Kolleram</t>
  </si>
  <si>
    <t>NER007007006</t>
  </si>
  <si>
    <t>Ville de Zinder</t>
  </si>
  <si>
    <t>NER007011</t>
  </si>
  <si>
    <t>Zinder V</t>
  </si>
  <si>
    <t>NER007011005</t>
  </si>
  <si>
    <t>Zinder IV</t>
  </si>
  <si>
    <t>NER007011004</t>
  </si>
  <si>
    <t>Gaffati</t>
  </si>
  <si>
    <t>NER007007003</t>
  </si>
  <si>
    <t>Zermou</t>
  </si>
  <si>
    <t>NER007007008</t>
  </si>
  <si>
    <t>Zinder III</t>
  </si>
  <si>
    <t>NER007011003</t>
  </si>
  <si>
    <t>Zinder II</t>
  </si>
  <si>
    <t>NER007011002</t>
  </si>
  <si>
    <t>Zinder I</t>
  </si>
  <si>
    <t>NER007011001</t>
  </si>
  <si>
    <t>Dakoussa</t>
  </si>
  <si>
    <t>NER007008001</t>
  </si>
  <si>
    <t>Wamé</t>
  </si>
  <si>
    <t>NER007002006</t>
  </si>
  <si>
    <t>Albarkaram</t>
  </si>
  <si>
    <t>NER007002001</t>
  </si>
  <si>
    <t>NER007002002</t>
  </si>
  <si>
    <t>Mazamni</t>
  </si>
  <si>
    <t>NER007002004</t>
  </si>
  <si>
    <t>Olléléwa</t>
  </si>
  <si>
    <t>NER007009003</t>
  </si>
  <si>
    <t>Gouré</t>
  </si>
  <si>
    <t>NER007004</t>
  </si>
  <si>
    <t>NER007004004</t>
  </si>
  <si>
    <t>Guidiguir</t>
  </si>
  <si>
    <t>NER007004005</t>
  </si>
  <si>
    <t>Kellé</t>
  </si>
  <si>
    <t>NER007004006</t>
  </si>
  <si>
    <t>Gamou</t>
  </si>
  <si>
    <t>NER007004003</t>
  </si>
  <si>
    <t>Moa</t>
  </si>
  <si>
    <t>NER007002005</t>
  </si>
  <si>
    <t>Bouné</t>
  </si>
  <si>
    <t>NER007004002</t>
  </si>
  <si>
    <t>Goudoumaria</t>
  </si>
  <si>
    <t>NER002003</t>
  </si>
  <si>
    <t>NER002003001</t>
  </si>
  <si>
    <t>Maïné Soroa</t>
  </si>
  <si>
    <t>NER002004</t>
  </si>
  <si>
    <t>NER002004002</t>
  </si>
  <si>
    <t>Foulatari</t>
  </si>
  <si>
    <t>NER002004001</t>
  </si>
  <si>
    <t>NER002002</t>
  </si>
  <si>
    <t>Chetimari</t>
  </si>
  <si>
    <t>NER002002001</t>
  </si>
  <si>
    <t>N'Guelbely</t>
  </si>
  <si>
    <t>NER002004003</t>
  </si>
  <si>
    <t>Kablewa</t>
  </si>
  <si>
    <t>NER002006001</t>
  </si>
  <si>
    <t>Gueskérou</t>
  </si>
  <si>
    <t>NER002002003</t>
  </si>
  <si>
    <t>Falenko</t>
  </si>
  <si>
    <t>NER007009001</t>
  </si>
  <si>
    <t>Ourafane</t>
  </si>
  <si>
    <t>NER004009006</t>
  </si>
  <si>
    <t>El Allassane Maïreyrey</t>
  </si>
  <si>
    <t>NER004008002</t>
  </si>
  <si>
    <t>Issawane</t>
  </si>
  <si>
    <t>NER004008004</t>
  </si>
  <si>
    <t>Tchaké</t>
  </si>
  <si>
    <t>NER004008008</t>
  </si>
  <si>
    <t>NER007009004</t>
  </si>
  <si>
    <t>Alakoss</t>
  </si>
  <si>
    <t>NER007004001</t>
  </si>
  <si>
    <t>Tagriss</t>
  </si>
  <si>
    <t>NER004003012</t>
  </si>
  <si>
    <t>Belbedji</t>
  </si>
  <si>
    <t>NER007001</t>
  </si>
  <si>
    <t>Tarka</t>
  </si>
  <si>
    <t>NER007001001</t>
  </si>
  <si>
    <t>Tenhya</t>
  </si>
  <si>
    <t>NER007009005</t>
  </si>
  <si>
    <t>Agadez</t>
  </si>
  <si>
    <t>NER001</t>
  </si>
  <si>
    <t>Aderbissinat</t>
  </si>
  <si>
    <t>NER001001</t>
  </si>
  <si>
    <t>NER001001001</t>
  </si>
  <si>
    <t>Tchirozerine</t>
  </si>
  <si>
    <t>NER001006</t>
  </si>
  <si>
    <t>Tabelot</t>
  </si>
  <si>
    <t>NER001006003</t>
  </si>
  <si>
    <t>Dabaga</t>
  </si>
  <si>
    <t>NER001006002</t>
  </si>
  <si>
    <t>NER001006004</t>
  </si>
  <si>
    <t>NER001006001</t>
  </si>
  <si>
    <t>Ingall</t>
  </si>
  <si>
    <t>NER001005</t>
  </si>
  <si>
    <t>NER001005001</t>
  </si>
  <si>
    <t>NER005011002</t>
  </si>
  <si>
    <t>Tamaya</t>
  </si>
  <si>
    <t>NER005001005</t>
  </si>
  <si>
    <t>Bilma</t>
  </si>
  <si>
    <t>NER001003</t>
  </si>
  <si>
    <t>Djado</t>
  </si>
  <si>
    <t>NER001003003</t>
  </si>
  <si>
    <t>Dirkou</t>
  </si>
  <si>
    <t>NER001003002</t>
  </si>
  <si>
    <t>NER001003001</t>
  </si>
  <si>
    <t>Dogo-Dogo</t>
  </si>
  <si>
    <t>NER007003001</t>
  </si>
  <si>
    <t>Dantchiao</t>
  </si>
  <si>
    <t>NER007006002</t>
  </si>
  <si>
    <t>NER007006004</t>
  </si>
  <si>
    <t>Bandé</t>
  </si>
  <si>
    <t>NER007006001</t>
  </si>
  <si>
    <t>Yékoua</t>
  </si>
  <si>
    <t>NER007006007</t>
  </si>
  <si>
    <t>Sassoumbroum</t>
  </si>
  <si>
    <t>NER007006005</t>
  </si>
  <si>
    <t>Dan Barto</t>
  </si>
  <si>
    <t>NER007005001</t>
  </si>
  <si>
    <t>Kourni</t>
  </si>
  <si>
    <t>NER007005006</t>
  </si>
  <si>
    <t>Yaouri</t>
  </si>
  <si>
    <t>NER007005009</t>
  </si>
  <si>
    <t>Kwaya</t>
  </si>
  <si>
    <t>NER007006003</t>
  </si>
  <si>
    <t>Fachi</t>
  </si>
  <si>
    <t>NER001003004</t>
  </si>
  <si>
    <t>Iferouane</t>
  </si>
  <si>
    <t>NER001004</t>
  </si>
  <si>
    <t>Timia</t>
  </si>
  <si>
    <t>NER001004002</t>
  </si>
  <si>
    <t>NER001004001</t>
  </si>
  <si>
    <t>Arlit</t>
  </si>
  <si>
    <t>NER001002</t>
  </si>
  <si>
    <t>Gougaram</t>
  </si>
  <si>
    <t>NER001002003</t>
  </si>
  <si>
    <t>Dannet</t>
  </si>
  <si>
    <t>NER001002002</t>
  </si>
  <si>
    <t>Maradi I</t>
  </si>
  <si>
    <t>NER004007001</t>
  </si>
  <si>
    <t>Maradi II</t>
  </si>
  <si>
    <t>NER004007002</t>
  </si>
  <si>
    <t>NER001002001</t>
  </si>
  <si>
    <t>NER002002002</t>
  </si>
  <si>
    <t>admin1 pcode</t>
  </si>
  <si>
    <t>admin_2 pcode</t>
  </si>
  <si>
    <t>admin_3 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</si>
</sst>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8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3" fontId="3" fillId="0" borderId="0" xfId="0" applyNumberFormat="1" applyFont="1"/>
    <xf numFmtId="9" fontId="0" fillId="0" borderId="0" xfId="1" applyFont="1"/>
    <xf numFmtId="165" fontId="0" fillId="0" borderId="0" xfId="1" applyNumberFormat="1" applyFont="1"/>
    <xf numFmtId="0" fontId="1" fillId="4" borderId="1" xfId="0" applyNumberFormat="1" applyFont="1" applyFill="1" applyBorder="1"/>
    <xf numFmtId="10" fontId="0" fillId="0" borderId="0" xfId="1" applyNumberFormat="1" applyFont="1"/>
    <xf numFmtId="16" fontId="0" fillId="0" borderId="0" xfId="0" applyNumberFormat="1"/>
    <xf numFmtId="0" fontId="0" fillId="0" borderId="0" xfId="0" applyBorder="1"/>
    <xf numFmtId="0" fontId="0" fillId="0" borderId="2" xfId="0" applyBorder="1"/>
    <xf numFmtId="9" fontId="0" fillId="0" borderId="2" xfId="1" applyFont="1" applyBorder="1"/>
    <xf numFmtId="9" fontId="5" fillId="0" borderId="0" xfId="0" applyNumberFormat="1" applyFont="1"/>
    <xf numFmtId="9" fontId="5" fillId="0" borderId="2" xfId="0" applyNumberFormat="1" applyFont="1" applyBorder="1"/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0" fillId="12" borderId="0" xfId="0" applyFill="1" applyAlignment="1">
      <alignment horizontal="left" vertical="center" wrapText="1"/>
    </xf>
    <xf numFmtId="0" fontId="0" fillId="13" borderId="0" xfId="0" applyFill="1" applyAlignment="1">
      <alignment horizontal="left" vertical="center" wrapText="1"/>
    </xf>
    <xf numFmtId="0" fontId="0" fillId="14" borderId="0" xfId="0" applyFill="1" applyAlignment="1">
      <alignment horizontal="left" vertical="center" wrapText="1"/>
    </xf>
    <xf numFmtId="0" fontId="0" fillId="15" borderId="0" xfId="0" applyFill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16" borderId="0" xfId="0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PIVOTAB!$M$23</c:f>
              <c:strCache>
                <c:ptCount val="1"/>
                <c:pt idx="0">
                  <c:v>Tillabéry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PIVOTAB!$N$22:$O$22</c:f>
              <c:strCache>
                <c:ptCount val="2"/>
                <c:pt idx="0">
                  <c:v>Enregistrer avant 2019</c:v>
                </c:pt>
                <c:pt idx="1">
                  <c:v>Enregistrer en 2019</c:v>
                </c:pt>
              </c:strCache>
            </c:strRef>
          </c:cat>
          <c:val>
            <c:numRef>
              <c:f>PIVOTAB!$N$23:$O$23</c:f>
              <c:numCache>
                <c:formatCode>General</c:formatCode>
                <c:ptCount val="2"/>
                <c:pt idx="0">
                  <c:v>31553</c:v>
                </c:pt>
                <c:pt idx="1">
                  <c:v>47859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C-49AF-9CB7-2B1F022BF321}"/>
            </c:ext>
          </c:extLst>
        </c:ser>
        <c:ser>
          <c:idx val="1"/>
          <c:order val="1"/>
          <c:tx>
            <c:strRef>
              <c:f>PIVOTAB!$M$24</c:f>
              <c:strCache>
                <c:ptCount val="1"/>
                <c:pt idx="0">
                  <c:v>Tahoua 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PIVOTAB!$N$22:$O$22</c:f>
              <c:strCache>
                <c:ptCount val="2"/>
                <c:pt idx="0">
                  <c:v>Enregistrer avant 2019</c:v>
                </c:pt>
                <c:pt idx="1">
                  <c:v>Enregistrer en 2019</c:v>
                </c:pt>
              </c:strCache>
            </c:strRef>
          </c:cat>
          <c:val>
            <c:numRef>
              <c:f>PIVOTAB!$N$24:$O$24</c:f>
              <c:numCache>
                <c:formatCode>General</c:formatCode>
                <c:ptCount val="2"/>
                <c:pt idx="0">
                  <c:v>23102</c:v>
                </c:pt>
                <c:pt idx="1">
                  <c:v>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C-49AF-9CB7-2B1F022BF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7668431"/>
        <c:axId val="1209174591"/>
      </c:barChart>
      <c:catAx>
        <c:axId val="122766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74591"/>
        <c:crosses val="autoZero"/>
        <c:auto val="1"/>
        <c:lblAlgn val="ctr"/>
        <c:lblOffset val="100"/>
        <c:noMultiLvlLbl val="0"/>
      </c:catAx>
      <c:valAx>
        <c:axId val="120917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4C-4C4B-B1A0-669B4EB29C24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4C-4C4B-B1A0-669B4EB29C24}"/>
              </c:ext>
            </c:extLst>
          </c:dPt>
          <c:cat>
            <c:strRef>
              <c:f>PIVOTAB!$S$37:$S$38</c:f>
              <c:strCache>
                <c:ptCount val="2"/>
                <c:pt idx="0">
                  <c:v>Nouveaux PDI en 2019</c:v>
                </c:pt>
                <c:pt idx="1">
                  <c:v>DPI enregister avant 2019</c:v>
                </c:pt>
              </c:strCache>
            </c:strRef>
          </c:cat>
          <c:val>
            <c:numRef>
              <c:f>PIVOTAB!$T$37:$T$38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C-4C4B-B1A0-669B4EB2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26</xdr:row>
      <xdr:rowOff>0</xdr:rowOff>
    </xdr:from>
    <xdr:to>
      <xdr:col>18</xdr:col>
      <xdr:colOff>357187</xdr:colOff>
      <xdr:row>35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5BEA1-2B87-434A-A65C-94413BE9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22</xdr:col>
      <xdr:colOff>159721</xdr:colOff>
      <xdr:row>51</xdr:row>
      <xdr:rowOff>33989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D3D311-B18D-4D34-9D22-261D9F2CB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AGERY Murat Dominique" id="{D5427122-FCAF-4E41-A0D3-A413F3BC8919}" userId="S::mvagery@iom.int::795bbbd8-0ae2-4a7d-94ac-3a7a44e86b2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GOU KORE Ousmane" refreshedDate="43873.799430787039" createdVersion="6" refreshedVersion="6" minRefreshableVersion="3" recordCount="21" xr:uid="{BDCE6274-E701-4FA5-B54F-1EB68FA106C4}">
  <cacheSource type="worksheet">
    <worksheetSource ref="A1:EQ1048576" sheet="B2 - main dataset"/>
  </cacheSource>
  <cacheFields count="186">
    <cacheField name="A_info_generales/date_entretien" numFmtId="0">
      <sharedItems containsNonDate="0" containsDate="1" containsString="0" containsBlank="1" minDate="2019-12-04T00:00:00" maxDate="2019-12-18T00:00:00"/>
    </cacheField>
    <cacheField name="A_info_generales/sexe_enqueteur" numFmtId="0">
      <sharedItems containsBlank="1"/>
    </cacheField>
    <cacheField name="A_info_generales/region" numFmtId="0">
      <sharedItems containsBlank="1"/>
    </cacheField>
    <cacheField name="admin1" numFmtId="0">
      <sharedItems containsBlank="1" count="3">
        <s v="Tillaberi"/>
        <s v="Tahoua "/>
        <m/>
      </sharedItems>
    </cacheField>
    <cacheField name="A_info_generales/departement" numFmtId="0">
      <sharedItems containsBlank="1"/>
    </cacheField>
    <cacheField name="admin_2" numFmtId="0">
      <sharedItems containsBlank="1" count="10">
        <s v="Torodi"/>
        <s v="Tassara"/>
        <s v="Tera"/>
        <s v="Abala"/>
        <s v="Ouallam"/>
        <s v="Tillaberi"/>
        <s v="Banibangou"/>
        <s v="Tillia"/>
        <s v="Ayerou"/>
        <m/>
      </sharedItems>
    </cacheField>
    <cacheField name="A_info_generales/commune" numFmtId="0">
      <sharedItems containsBlank="1"/>
    </cacheField>
    <cacheField name="admin_3" numFmtId="0">
      <sharedItems containsBlank="1"/>
    </cacheField>
    <cacheField name="A_info_generales/type_commune" numFmtId="0">
      <sharedItems containsBlank="1"/>
    </cacheField>
    <cacheField name="A_info_generales/informateur_sexe" numFmtId="0">
      <sharedItems containsBlank="1"/>
    </cacheField>
    <cacheField name="A_info_generales/informateur_type" numFmtId="0">
      <sharedItems containsBlank="1"/>
    </cacheField>
    <cacheField name="A_info_generales/informateur_type_autre" numFmtId="0">
      <sharedItems containsBlank="1"/>
    </cacheField>
    <cacheField name="A_info_generales/informateur_adresse" numFmtId="0">
      <sharedItems containsBlank="1"/>
    </cacheField>
    <cacheField name="A_info_generales/Commune_Pop_Menages" numFmtId="0">
      <sharedItems containsString="0" containsBlank="1" containsNumber="1" containsInteger="1" minValue="341" maxValue="44486"/>
    </cacheField>
    <cacheField name="A_info_generales/Commune_Pop_Individus" numFmtId="0">
      <sharedItems containsString="0" containsBlank="1" containsNumber="1" containsInteger="1" minValue="1705" maxValue="149951"/>
    </cacheField>
    <cacheField name="La_section_suivante_rieur_de_la_commune" numFmtId="0">
      <sharedItems containsNonDate="0" containsString="0" containsBlank="1"/>
    </cacheField>
    <cacheField name="IdpIn/IdpIn_presence" numFmtId="0">
      <sharedItems containsBlank="1"/>
    </cacheField>
    <cacheField name="IdpIn/IdpIn_Menages" numFmtId="0">
      <sharedItems containsString="0" containsBlank="1" containsNumber="1" containsInteger="1" minValue="37" maxValue="4174"/>
    </cacheField>
    <cacheField name="IdpIn/IdpIn_Individus" numFmtId="0">
      <sharedItems containsString="0" containsBlank="1" containsNumber="1" containsInteger="1" minValue="115" maxValue="31090"/>
    </cacheField>
    <cacheField name="IdpIn/B_3_Pour_chaque_p_r_iv_s_dans_la_commune" numFmtId="0">
      <sharedItems containsNonDate="0" containsString="0" containsBlank="1"/>
    </cacheField>
    <cacheField name="IdpIn/IdpIn_Periode/IdpIn_2015/IdpIn_2015_Menages" numFmtId="0">
      <sharedItems containsString="0" containsBlank="1" containsNumber="1" containsInteger="1" minValue="0" maxValue="0"/>
    </cacheField>
    <cacheField name="IdpIn/IdpIn_Periode/IdpIn_2015/IdpIn_2015_Individus" numFmtId="0">
      <sharedItems containsString="0" containsBlank="1" containsNumber="1" containsInteger="1" minValue="0" maxValue="0"/>
    </cacheField>
    <cacheField name="IdpIn/IdpIn_Periode/IdpIn_2016/IdpIn_2016_Menages" numFmtId="0">
      <sharedItems containsString="0" containsBlank="1" containsNumber="1" containsInteger="1" minValue="0" maxValue="0"/>
    </cacheField>
    <cacheField name="IdpIn/IdpIn_Periode/IdpIn_2016/IdpIn_2016_Individus" numFmtId="0">
      <sharedItems containsString="0" containsBlank="1" containsNumber="1" containsInteger="1" minValue="0" maxValue="0"/>
    </cacheField>
    <cacheField name="IdpIn/IdpIn_Periode/IdpIn_2017/IdpIn_2017_Menages" numFmtId="0">
      <sharedItems containsString="0" containsBlank="1" containsNumber="1" containsInteger="1" minValue="0" maxValue="2546"/>
    </cacheField>
    <cacheField name="IdpIn/IdpIn_Periode/IdpIn_2017/IdpIn_2017_Individus" numFmtId="0">
      <sharedItems containsString="0" containsBlank="1" containsNumber="1" containsInteger="1" minValue="0" maxValue="17554"/>
    </cacheField>
    <cacheField name="IdpIn/IdpIn_Periode/IdpIn_2018/IdpIn_2018_Menages" numFmtId="0">
      <sharedItems containsString="0" containsBlank="1" containsNumber="1" containsInteger="1" minValue="0" maxValue="1869"/>
    </cacheField>
    <cacheField name="IdpIn/IdpIn_Periode/IdpIn_2018/IdpIn_2018_Individus" numFmtId="0">
      <sharedItems containsString="0" containsBlank="1" containsNumber="1" containsInteger="1" minValue="0" maxValue="14186"/>
    </cacheField>
    <cacheField name="IdpIn/IdpIn_Periode/IdpIn_2019/IdpIn_2019_Menages" numFmtId="0">
      <sharedItems containsString="0" containsBlank="1" containsNumber="1" containsInteger="1" minValue="0" maxValue="4174"/>
    </cacheField>
    <cacheField name="IdpIn/IdpIn_Periode/IdpIn_2019/IdpIn_2019_Individus" numFmtId="0">
      <sharedItems containsString="0" containsBlank="1" containsNumber="1" containsInteger="1" minValue="0" maxValue="31090"/>
    </cacheField>
    <cacheField name="IdpIn/B_4_Pour_chaque_rai_iv_e_pour_la_majorit" numFmtId="0">
      <sharedItems containsNonDate="0" containsString="0" containsBlank="1"/>
    </cacheField>
    <cacheField name="IdpIn/IdpIn_RaisonDeplacement/IdpIn_Raison_Terrorisme/IdpIn_Terrorisme_Menages" numFmtId="0">
      <sharedItems containsString="0" containsBlank="1" containsNumber="1" containsInteger="1" minValue="0" maxValue="4174"/>
    </cacheField>
    <cacheField name="IdpIn/IdpIn_RaisonDeplacement/IdpIn_Raison_Terrorisme/IdpIn_Terrorisme_Individus" numFmtId="0">
      <sharedItems containsString="0" containsBlank="1" containsNumber="1" containsInteger="1" minValue="0" maxValue="31090"/>
    </cacheField>
    <cacheField name="IdpIn/IdpIn_RaisonDeplacement/IdpIn_Raison_Terrorisme/IdpIn_Terrorisme_Periode" numFmtId="0">
      <sharedItems containsBlank="1" containsMixedTypes="1" containsNumber="1" containsInteger="1" minValue="2019" maxValue="2019"/>
    </cacheField>
    <cacheField name="IdpIn/IdpIn_RaisonDeplacement/IdpIn_Raison_Insurrection/IdpIn_Insurrection_Menages" numFmtId="0">
      <sharedItems containsString="0" containsBlank="1" containsNumber="1" containsInteger="1" minValue="0" maxValue="0"/>
    </cacheField>
    <cacheField name="IdpIn/IdpIn_RaisonDeplacement/IdpIn_Raison_Insurrection/IdpIn_Insurrection_Individus" numFmtId="0">
      <sharedItems containsString="0" containsBlank="1" containsNumber="1" containsInteger="1" minValue="0" maxValue="0"/>
    </cacheField>
    <cacheField name="IdpIn/IdpIn_RaisonDeplacement/IdpIn_Raison_Insurrection/IdpIn_Insurrection_Periode" numFmtId="0">
      <sharedItems containsNonDate="0" containsString="0" containsBlank="1"/>
    </cacheField>
    <cacheField name="IdpIn/IdpIn_RaisonDeplacement/IdpIn_Raison_Affrontements/IdpIn_Affrontements_Menages" numFmtId="0">
      <sharedItems containsString="0" containsBlank="1" containsNumber="1" containsInteger="1" minValue="0" maxValue="352"/>
    </cacheField>
    <cacheField name="IdpIn/IdpIn_RaisonDeplacement/IdpIn_Raison_Affrontements/IdpIn_Affrontements_Individus" numFmtId="0">
      <sharedItems containsString="0" containsBlank="1" containsNumber="1" containsInteger="1" minValue="0" maxValue="2400"/>
    </cacheField>
    <cacheField name="IdpIn/IdpIn_RaisonDeplacement/IdpIn_Raison_Affrontements/IdpIn_Affrontements_Periode" numFmtId="0">
      <sharedItems containsBlank="1"/>
    </cacheField>
    <cacheField name="# Total Mén PDIs (incidents sécurité)" numFmtId="0">
      <sharedItems containsString="0" containsBlank="1" containsNumber="1" containsInteger="1" minValue="0" maxValue="4174"/>
    </cacheField>
    <cacheField name="# Total Ind PDIs (incidents sécurité)" numFmtId="0">
      <sharedItems containsString="0" containsBlank="1" containsNumber="1" containsInteger="1" minValue="0" maxValue="31090"/>
    </cacheField>
    <cacheField name="IdpIn/IdpIn_RaisonDeplacement/IdpIn_Raison_Catastrophes/IdpIn_Catastrophes_Menages" numFmtId="0">
      <sharedItems containsString="0" containsBlank="1" containsNumber="1" containsInteger="1" minValue="0" maxValue="702"/>
    </cacheField>
    <cacheField name="IdpIn/IdpIn_RaisonDeplacement/IdpIn_Raison_Catastrophes/IdpIn_Catastrophes_Individus" numFmtId="0">
      <sharedItems containsString="0" containsBlank="1" containsNumber="1" containsInteger="1" minValue="0" maxValue="4120"/>
    </cacheField>
    <cacheField name="IdpIn/IdpIn_RaisonDeplacement/IdpIn_Raison_Catastrophes/IdpIn_Catastrophes_Periode" numFmtId="0">
      <sharedItems containsBlank="1"/>
    </cacheField>
    <cacheField name="IdpIn/IdpIn_RaisonDeplacement/IdpIn_AutreRaison/IdpIn_AutreRaison_Type" numFmtId="0">
      <sharedItems containsBlank="1"/>
    </cacheField>
    <cacheField name="IdpIn/IdpIn_RaisonDeplacement/IdpIn_AutreRaison/IdpIn_AutreRaison_Menages" numFmtId="0">
      <sharedItems containsString="0" containsBlank="1" containsNumber="1" containsInteger="1" minValue="0" maxValue="0"/>
    </cacheField>
    <cacheField name="IdpIn/IdpIn_RaisonDeplacement/IdpIn_AutreRaison/IdpIn_AutreRaison_Individus" numFmtId="0">
      <sharedItems containsString="0" containsBlank="1" containsNumber="1" containsInteger="1" minValue="0" maxValue="0"/>
    </cacheField>
    <cacheField name="IdpIn/IdpIn_RaisonDeplacement/IdpIn_AutreRaison/IdpIn_AutreRaison_Periode" numFmtId="0">
      <sharedItems containsBlank="1"/>
    </cacheField>
    <cacheField name="IdpIn/B_5_Veuillez_estime_h_bergement_suivants" numFmtId="0">
      <sharedItems containsNonDate="0" containsString="0" containsBlank="1"/>
    </cacheField>
    <cacheField name="IdpIn/IdpIn_Residence/IdpIn_Residence_Camps/IdpIn_Camps_Menages" numFmtId="0">
      <sharedItems containsString="0" containsBlank="1" containsNumber="1" containsInteger="1" minValue="0" maxValue="2546"/>
    </cacheField>
    <cacheField name="IdpIn/IdpIn_Residence/IdpIn_Residence_Camps/IdpIn_Camps_Individus" numFmtId="0">
      <sharedItems containsString="0" containsBlank="1" containsNumber="1" containsInteger="1" minValue="0" maxValue="17554"/>
    </cacheField>
    <cacheField name="IdpIn/IdpIn_Residence/IdpIn_Residence_SitesSpontanes/IdpIn_SitesSpontanes_Menages" numFmtId="0">
      <sharedItems containsString="0" containsBlank="1" containsNumber="1" containsInteger="1" minValue="0" maxValue="4055"/>
    </cacheField>
    <cacheField name="IdpIn/IdpIn_Residence/IdpIn_Residence_SitesSpontanes/IdpIn_SitesSpontanes_Individus" numFmtId="0">
      <sharedItems containsString="0" containsBlank="1" containsNumber="1" containsInteger="1" minValue="0" maxValue="30495"/>
    </cacheField>
    <cacheField name="IdpIn/IdpIn_Residence/IdpIn_Residence_CentresCollectifs/IdpIn_CentresCollectifs_Menages" numFmtId="0">
      <sharedItems containsString="0" containsBlank="1" containsNumber="1" containsInteger="1" minValue="0" maxValue="78"/>
    </cacheField>
    <cacheField name="IdpIn/IdpIn_Residence/IdpIn_Residence_CentresCollectifs/IdpIn_CentresCollectifs_Individus" numFmtId="0">
      <sharedItems containsString="0" containsBlank="1" containsNumber="1" containsInteger="1" minValue="0" maxValue="493"/>
    </cacheField>
    <cacheField name="IdpIn/IdpIn_Residence/IdpIn_Residence_FamilleAccueil/IdpIn_FamilleAccueil_Menages" numFmtId="0">
      <sharedItems containsString="0" containsBlank="1" containsNumber="1" containsInteger="1" minValue="0" maxValue="413"/>
    </cacheField>
    <cacheField name="IdpIn/IdpIn_Residence/IdpIn_Residence_FamilleAccueil/IdpIn_FamilleAccueil_Individus" numFmtId="0">
      <sharedItems containsString="0" containsBlank="1" containsNumber="1" containsInteger="1" minValue="0" maxValue="2916"/>
    </cacheField>
    <cacheField name="IdpIn/IdpIn_Residence/IdpIn_Residence_CentresEvacuation/IdpIn_CentresEvacuation_Menages" numFmtId="0">
      <sharedItems containsString="0" containsBlank="1" containsNumber="1" containsInteger="1" minValue="0" maxValue="0"/>
    </cacheField>
    <cacheField name="IdpIn/IdpIn_Residence/IdpIn_Residence_CentresEvacuation/IdpIn_CentresEvacuation_Individus" numFmtId="0">
      <sharedItems containsString="0" containsBlank="1" containsNumber="1" containsInteger="1" minValue="0" maxValue="0"/>
    </cacheField>
    <cacheField name="IdpIn/IdpIn_Residence/IdpIn_AutreResidence/IdpIn_AutreResidence_Type" numFmtId="0">
      <sharedItems containsBlank="1"/>
    </cacheField>
    <cacheField name="IdpIn/IdpIn_Residence/IdpIn_AutreResidence/IdpIn_AutreResidence_Menages" numFmtId="0">
      <sharedItems containsString="0" containsBlank="1" containsNumber="1" containsInteger="1" minValue="0" maxValue="54"/>
    </cacheField>
    <cacheField name="IdpIn/IdpIn_Residence/IdpIn_AutreResidence/IdpIn_AutreResidence_Individus" numFmtId="0">
      <sharedItems containsString="0" containsBlank="1" containsNumber="1" containsInteger="1" minValue="0" maxValue="380"/>
    </cacheField>
    <cacheField name="IdpIn/B_6_La_prochaine_se_du_m_me_d_partement" numFmtId="0">
      <sharedItems containsNonDate="0" containsString="0" containsBlank="1"/>
    </cacheField>
    <cacheField name="IdpIn/IdpIn_OrigMemeDepartement/IdpIn_OrigMemeDepartement_Existence" numFmtId="0">
      <sharedItems containsBlank="1"/>
    </cacheField>
    <cacheField name="IdpIn/IdpIn_OrigMemeDepartement/IdpIn_OrigMemeDepartement_Menages" numFmtId="0">
      <sharedItems containsString="0" containsBlank="1" containsNumber="1" containsInteger="1" minValue="4" maxValue="1008"/>
    </cacheField>
    <cacheField name="IdpIn/IdpIn_OrigMemeDepartement/IdpIn_OrigMemeDepartement_Individus" numFmtId="0">
      <sharedItems containsString="0" containsBlank="1" containsNumber="1" containsInteger="1" minValue="25" maxValue="5275"/>
    </cacheField>
    <cacheField name="IdpIn/IdpIn_OrigMemeDepartement/IdpIn_OrigMemeDepartement_Commune_Principale" numFmtId="0">
      <sharedItems containsBlank="1"/>
    </cacheField>
    <cacheField name="IdpIn/IdpIn_OrigMemeDepartement/IdpIn_OrigMemeDepartement_Commune_Principale_Menages" numFmtId="0">
      <sharedItems containsString="0" containsBlank="1" containsNumber="1" containsInteger="1" minValue="0" maxValue="50"/>
    </cacheField>
    <cacheField name="IdpIn/IdpIn_OrigMemeDepartement/IdpIn_OrigMemeDepartement_Commune_Principale_Individus" numFmtId="0">
      <sharedItems containsString="0" containsBlank="1" containsNumber="1" containsInteger="1" minValue="0" maxValue="350"/>
    </cacheField>
    <cacheField name="IdpIn/IdpIn_OrigMemeDepartement/IdpIn_OrigMemeDepartement_Commune_Principale_PeriodeArrivee" numFmtId="0">
      <sharedItems containsBlank="1"/>
    </cacheField>
    <cacheField name="IdpIn/B_7_Dans_la_prochai_is_ou_plus_de_3_fois" numFmtId="0">
      <sharedItems containsNonDate="0" containsString="0" containsBlank="1"/>
    </cacheField>
    <cacheField name="IdpIn/Frequence_Deplacement/IdpIn_Pourc_Dep_1fois" numFmtId="0">
      <sharedItems containsString="0" containsBlank="1" containsNumber="1" containsInteger="1" minValue="90" maxValue="100"/>
    </cacheField>
    <cacheField name="IdpIn/Frequence_Deplacement/IdpIn_1fois_PrecRegion" numFmtId="0">
      <sharedItems containsBlank="1"/>
    </cacheField>
    <cacheField name="IdpIn/Frequence_Deplacement/IdpIn_1fois_PrecDepartement" numFmtId="0">
      <sharedItems containsBlank="1"/>
    </cacheField>
    <cacheField name="IdpIn/Frequence_Deplacement/IdpIn_1fois_Periode" numFmtId="0">
      <sharedItems containsBlank="1"/>
    </cacheField>
    <cacheField name="IdpIn/Frequence_Deplacement/IdpIn_Pourc_Dep_2fois" numFmtId="0">
      <sharedItems containsString="0" containsBlank="1" containsNumber="1" containsInteger="1" minValue="0" maxValue="10"/>
    </cacheField>
    <cacheField name="IdpIn/Frequence_Deplacement/IdpIn_2fois_PrecRegion" numFmtId="0">
      <sharedItems containsBlank="1"/>
    </cacheField>
    <cacheField name="IdpIn/Frequence_Deplacement/IdpIn_2fois_PrecDepartement" numFmtId="0">
      <sharedItems containsBlank="1"/>
    </cacheField>
    <cacheField name="IdpIn/Frequence_Deplacement/IdpIn_2fois_Periode" numFmtId="0">
      <sharedItems containsBlank="1"/>
    </cacheField>
    <cacheField name="IdpIn/Frequence_Deplacement/IdpIn_Pourc_Dep_3fois" numFmtId="0">
      <sharedItems containsString="0" containsBlank="1" containsNumber="1" containsInteger="1" minValue="0" maxValue="0"/>
    </cacheField>
    <cacheField name="IdpIn/Frequence_Deplacement/IdpIn_3fois_PrecRegion" numFmtId="0">
      <sharedItems containsNonDate="0" containsString="0" containsBlank="1"/>
    </cacheField>
    <cacheField name="IdpIn/Frequence_Deplacement/IdpIn_3fois_PrecDepartement" numFmtId="0">
      <sharedItems containsNonDate="0" containsString="0" containsBlank="1"/>
    </cacheField>
    <cacheField name="IdpIn/Frequence_Deplacement/IdpIn_3fois_Periode" numFmtId="0">
      <sharedItems containsNonDate="0" containsString="0" containsBlank="1"/>
    </cacheField>
    <cacheField name="IdpIn/Frequence_Deplacement/IdpIn_Pourc_Dep_3foisPlus" numFmtId="0">
      <sharedItems containsString="0" containsBlank="1" containsNumber="1" containsInteger="1" minValue="0" maxValue="0"/>
    </cacheField>
    <cacheField name="IdpIn/Frequence_Deplacement/IdpIn_3foisPlus_PrecRegion" numFmtId="0">
      <sharedItems containsNonDate="0" containsString="0" containsBlank="1"/>
    </cacheField>
    <cacheField name="IdpIn/Frequence_Deplacement/IdpIn_3foisPlus_PrecDepartement" numFmtId="0">
      <sharedItems containsNonDate="0" containsString="0" containsBlank="1"/>
    </cacheField>
    <cacheField name="IdpIn/Frequence_Deplacement/IdpIn_3foisPlus_Periode" numFmtId="0">
      <sharedItems containsNonDate="0" containsString="0" containsBlank="1"/>
    </cacheField>
    <cacheField name="C_La_section_suivan_rieur_de_la_commune" numFmtId="0">
      <sharedItems containsNonDate="0" containsString="0" containsBlank="1"/>
    </cacheField>
    <cacheField name="IdpOut/IdpOut_Existence" numFmtId="0">
      <sharedItems containsBlank="1"/>
    </cacheField>
    <cacheField name="IdpOut/IdpOut_Destination" numFmtId="0">
      <sharedItems containsBlank="1"/>
    </cacheField>
    <cacheField name="IdpOut/IdpOut_Destination/NER001" numFmtId="0">
      <sharedItems containsBlank="1"/>
    </cacheField>
    <cacheField name="IdpOut/IdpOut_Destination/NER002" numFmtId="0">
      <sharedItems containsBlank="1"/>
    </cacheField>
    <cacheField name="IdpOut/IdpOut_Destination/NER003" numFmtId="0">
      <sharedItems containsBlank="1"/>
    </cacheField>
    <cacheField name="IdpOut/IdpOut_Destination/NER004" numFmtId="0">
      <sharedItems containsBlank="1"/>
    </cacheField>
    <cacheField name="IdpOut/IdpOut_Destination/NER005" numFmtId="0">
      <sharedItems containsBlank="1"/>
    </cacheField>
    <cacheField name="IdpOut/IdpOut_Destination/NER006" numFmtId="0">
      <sharedItems containsBlank="1"/>
    </cacheField>
    <cacheField name="IdpOut/IdpOut_Destination/NER007" numFmtId="0">
      <sharedItems containsBlank="1"/>
    </cacheField>
    <cacheField name="IdpOut/IdpOut_Destination/NER008" numFmtId="0">
      <sharedItems containsBlank="1"/>
    </cacheField>
    <cacheField name="IdpOut/IdpOut_Periode/IdpOut_2015_Menages" numFmtId="0">
      <sharedItems containsString="0" containsBlank="1" containsNumber="1" containsInteger="1" minValue="0" maxValue="0"/>
    </cacheField>
    <cacheField name="IdpOut/IdpOut_Periode/IdpOut_2016_Menages" numFmtId="0">
      <sharedItems containsString="0" containsBlank="1" containsNumber="1" containsInteger="1" minValue="0" maxValue="0"/>
    </cacheField>
    <cacheField name="IdpOut/IdpOut_Periode/IdpOut_2017_Menages" numFmtId="0">
      <sharedItems containsString="0" containsBlank="1" containsNumber="1" containsInteger="1" minValue="0" maxValue="0"/>
    </cacheField>
    <cacheField name="IdpOut/IdpOut_Periode/IdpOut_2018_Menages" numFmtId="0">
      <sharedItems containsString="0" containsBlank="1" containsNumber="1" containsInteger="1" minValue="0" maxValue="173"/>
    </cacheField>
    <cacheField name="IdpOut/IdpOut_Periode/IdpOut_2019_Menages" numFmtId="0">
      <sharedItems containsString="0" containsBlank="1" containsNumber="1" containsInteger="1" minValue="0" maxValue="146"/>
    </cacheField>
    <cacheField name="D_La_prochaine_sect_d_plac_s_l_tranger" numFmtId="0">
      <sharedItems containsNonDate="0" containsString="0" containsBlank="1"/>
    </cacheField>
    <cacheField name="RetournesInterne/RetInterne_Presence" numFmtId="0">
      <sharedItems containsBlank="1"/>
    </cacheField>
    <cacheField name="RetournesInterne/RetInterne_Menages" numFmtId="0">
      <sharedItems containsString="0" containsBlank="1" containsNumber="1" containsInteger="1" minValue="3" maxValue="1054"/>
    </cacheField>
    <cacheField name="RetournesInterne/RetInterne_Individus" numFmtId="0">
      <sharedItems containsString="0" containsBlank="1" containsNumber="1" containsInteger="1" minValue="21" maxValue="6516"/>
    </cacheField>
    <cacheField name="RetournesInterne/D_3_Pour_chaque_p_r_leur_zone_d_origine" numFmtId="0">
      <sharedItems containsNonDate="0" containsString="0" containsBlank="1"/>
    </cacheField>
    <cacheField name="RetournesInterne/RetInterne_Periode/RetInterne_2015/RetInterne_2015_Menages" numFmtId="0">
      <sharedItems containsString="0" containsBlank="1" containsNumber="1" containsInteger="1" minValue="0" maxValue="0"/>
    </cacheField>
    <cacheField name="RetournesInterne/RetInterne_Periode/RetInterne_2015/RetInterne_2015_Individus" numFmtId="0">
      <sharedItems containsString="0" containsBlank="1" containsNumber="1" containsInteger="1" minValue="0" maxValue="0"/>
    </cacheField>
    <cacheField name="RetournesInterne/RetInterne_Periode/RetInterne_2015/RetInterne_2015_Provenance" numFmtId="0">
      <sharedItems containsNonDate="0" containsString="0" containsBlank="1"/>
    </cacheField>
    <cacheField name="RetournesInterne/RetInterne_Periode/RetInterne_2015/RetInterne_2015_Provenance_Departement" numFmtId="0">
      <sharedItems containsNonDate="0" containsString="0" containsBlank="1"/>
    </cacheField>
    <cacheField name="RetournesInterne/RetInterne_Periode/RetInterne_2015/RetInterne_2015_Provenance_Region" numFmtId="0">
      <sharedItems containsNonDate="0" containsString="0" containsBlank="1"/>
    </cacheField>
    <cacheField name="RetournesInterne/RetInterne_Periode/RetInterne_2016/RetInterne_2016_Menages" numFmtId="0">
      <sharedItems containsString="0" containsBlank="1" containsNumber="1" containsInteger="1" minValue="0" maxValue="0"/>
    </cacheField>
    <cacheField name="RetournesInterne/RetInterne_Periode/RetInterne_2016/RetInterne_2016_Individus" numFmtId="0">
      <sharedItems containsString="0" containsBlank="1" containsNumber="1" containsInteger="1" minValue="0" maxValue="0"/>
    </cacheField>
    <cacheField name="RetournesInterne/RetInterne_Periode/RetInterne_2016/RetInterne_2016_Provenance" numFmtId="0">
      <sharedItems containsNonDate="0" containsString="0" containsBlank="1"/>
    </cacheField>
    <cacheField name="RetournesInterne/RetInterne_Periode/RetInterne_2016/RetInterne_2016_Provenance_Departement" numFmtId="0">
      <sharedItems containsNonDate="0" containsString="0" containsBlank="1"/>
    </cacheField>
    <cacheField name="RetournesInterne/RetInterne_Periode/RetInterne_2016/RetInterne_2016_Provenance_Region" numFmtId="0">
      <sharedItems containsNonDate="0" containsString="0" containsBlank="1"/>
    </cacheField>
    <cacheField name="RetournesInterne/RetInterne_Periode/RetInterne_2017/RetInterne_2017_Menages" numFmtId="0">
      <sharedItems containsString="0" containsBlank="1" containsNumber="1" containsInteger="1" minValue="0" maxValue="0"/>
    </cacheField>
    <cacheField name="RetournesInterne/RetInterne_Periode/RetInterne_2017/RetInterne_2017_Individus" numFmtId="0">
      <sharedItems containsString="0" containsBlank="1" containsNumber="1" containsInteger="1" minValue="0" maxValue="0"/>
    </cacheField>
    <cacheField name="RetournesInterne/RetInterne_Periode/RetInterne_2017/RetInterne_2017_Provenance" numFmtId="0">
      <sharedItems containsNonDate="0" containsString="0" containsBlank="1"/>
    </cacheField>
    <cacheField name="RetournesInterne/RetInterne_Periode/RetInterne_2017/RetInterne_2017_Provenance_Departement" numFmtId="0">
      <sharedItems containsNonDate="0" containsString="0" containsBlank="1"/>
    </cacheField>
    <cacheField name="RetournesInterne/RetInterne_Periode/RetInterne_2017/RetInterne_2017_Provenance_Region" numFmtId="0">
      <sharedItems containsNonDate="0" containsString="0" containsBlank="1"/>
    </cacheField>
    <cacheField name="RetournesInterne/RetInterne_Periode/RetInterne_2018/RetInterne_2018_Menages" numFmtId="0">
      <sharedItems containsString="0" containsBlank="1" containsNumber="1" containsInteger="1" minValue="0" maxValue="1054"/>
    </cacheField>
    <cacheField name="RetournesInterne/RetInterne_Periode/RetInterne_2018/RetInterne_2018_Individus" numFmtId="0">
      <sharedItems containsString="0" containsBlank="1" containsNumber="1" containsInteger="1" minValue="0" maxValue="6516"/>
    </cacheField>
    <cacheField name="RetournesInterne/RetInterne_Periode/RetInterne_2018/RetInterne_2018_Provenance" numFmtId="0">
      <sharedItems containsBlank="1"/>
    </cacheField>
    <cacheField name="RetournesInterne/RetInterne_Periode/RetInterne_2018/RetInterne_2018_Provenance_Departement" numFmtId="0">
      <sharedItems containsBlank="1"/>
    </cacheField>
    <cacheField name="RetournesInterne/RetInterne_Periode/RetInterne_2018/RetInterne_2018_Provenance_Region" numFmtId="0">
      <sharedItems containsBlank="1"/>
    </cacheField>
    <cacheField name="RetournesInterne/RetInterne_Periode/RetInterne_2019/RetInterne_2019_Menages" numFmtId="0">
      <sharedItems containsString="0" containsBlank="1" containsNumber="1" containsInteger="1" minValue="0" maxValue="17"/>
    </cacheField>
    <cacheField name="RetournesInterne/RetInterne_Periode/RetInterne_2019/RetInterne_2019_Individus" numFmtId="0">
      <sharedItems containsString="0" containsBlank="1" containsNumber="1" containsInteger="1" minValue="0" maxValue="128"/>
    </cacheField>
    <cacheField name="RetournesInterne/RetInterne_Periode/RetInterne_2019/RetInterne_2019_Provenance" numFmtId="0">
      <sharedItems containsBlank="1"/>
    </cacheField>
    <cacheField name="RetournesInterne/RetInterne_Periode/RetInterne_2019/RetInterne_2019_Provenance_Departement" numFmtId="0">
      <sharedItems containsBlank="1"/>
    </cacheField>
    <cacheField name="RetournesInterne/RetInterne_Periode/RetInterne_2019/RetInterne_2019_Provenance_Region" numFmtId="0">
      <sharedItems containsNonDate="0" containsString="0" containsBlank="1"/>
    </cacheField>
    <cacheField name="RetournesInterne/RetEtranger_Presence" numFmtId="0">
      <sharedItems containsBlank="1"/>
    </cacheField>
    <cacheField name="RetournesInterne/RetEtranger_Menages" numFmtId="0">
      <sharedItems containsString="0" containsBlank="1" containsNumber="1" containsInteger="1" minValue="4" maxValue="500"/>
    </cacheField>
    <cacheField name="RetournesInterne/RetEtranger_Individus" numFmtId="0">
      <sharedItems containsString="0" containsBlank="1" containsNumber="1" containsInteger="1" minValue="4" maxValue="3500"/>
    </cacheField>
    <cacheField name="RetournesInterne/D_7_Pour_chaque_p_r_rouvaient_auparavant" numFmtId="0">
      <sharedItems containsNonDate="0" containsString="0" containsBlank="1"/>
    </cacheField>
    <cacheField name="RetournesInterne/RetEtranger_Periode/RetEtranger_2015/RetEtranger_2015_Menages" numFmtId="0">
      <sharedItems containsString="0" containsBlank="1" containsNumber="1" containsInteger="1" minValue="0" maxValue="0"/>
    </cacheField>
    <cacheField name="RetournesInterne/RetEtranger_Periode/RetEtranger_2015/RetEtranger_2015_Individus" numFmtId="0">
      <sharedItems containsString="0" containsBlank="1" containsNumber="1" containsInteger="1" minValue="0" maxValue="0"/>
    </cacheField>
    <cacheField name="RetournesInterne/RetEtranger_Periode/RetEtranger_2015/RetEtranger_2015_Provenance" numFmtId="0">
      <sharedItems containsNonDate="0" containsString="0" containsBlank="1"/>
    </cacheField>
    <cacheField name="RetournesInterne/RetEtranger_Periode/RetEtranger_2016/RetEtranger_2016_Menages" numFmtId="0">
      <sharedItems containsString="0" containsBlank="1" containsNumber="1" containsInteger="1" minValue="0" maxValue="0"/>
    </cacheField>
    <cacheField name="RetournesInterne/RetEtranger_Periode/RetEtranger_2016/RetEtranger_2016_Individus" numFmtId="0">
      <sharedItems containsString="0" containsBlank="1" containsNumber="1" containsInteger="1" minValue="0" maxValue="0"/>
    </cacheField>
    <cacheField name="RetournesInterne/RetEtranger_Periode/RetEtranger_2016/RetEtranger_2016_Provenance" numFmtId="0">
      <sharedItems containsNonDate="0" containsString="0" containsBlank="1"/>
    </cacheField>
    <cacheField name="RetournesInterne/RetEtranger_Periode/RetEtranger_2017/RetEtranger_2017_Menages" numFmtId="0">
      <sharedItems containsString="0" containsBlank="1" containsNumber="1" containsInteger="1" minValue="0" maxValue="500"/>
    </cacheField>
    <cacheField name="RetournesInterne/RetEtranger_Periode/RetEtranger_2017/RetEtranger_2017_Individus" numFmtId="0">
      <sharedItems containsString="0" containsBlank="1" containsNumber="1" containsInteger="1" minValue="0" maxValue="3500"/>
    </cacheField>
    <cacheField name="RetournesInterne/RetEtranger_Periode/RetEtranger_2017/RetEtranger_2017_Provenance" numFmtId="0">
      <sharedItems containsBlank="1"/>
    </cacheField>
    <cacheField name="RetournesInterne/RetEtranger_Periode/RetEtranger_2018/RetEtranger_2018_Menages" numFmtId="0">
      <sharedItems containsString="0" containsBlank="1" containsNumber="1" containsInteger="1" minValue="0" maxValue="0"/>
    </cacheField>
    <cacheField name="RetournesInterne/RetEtranger_Periode/RetEtranger_2018/RetEtranger_2018_Individus" numFmtId="0">
      <sharedItems containsString="0" containsBlank="1" containsNumber="1" containsInteger="1" minValue="0" maxValue="0"/>
    </cacheField>
    <cacheField name="RetournesInterne/RetEtranger_Periode/RetEtranger_2018/RetEtranger_2018_Provenance" numFmtId="0">
      <sharedItems containsNonDate="0" containsString="0" containsBlank="1"/>
    </cacheField>
    <cacheField name="RetournesInterne/RetEtranger_Periode/RetEtranger_2019/RetEtranger_2019_Menages" numFmtId="0">
      <sharedItems containsString="0" containsBlank="1" containsNumber="1" containsInteger="1" minValue="0" maxValue="4"/>
    </cacheField>
    <cacheField name="RetournesInterne/RetEtranger_Periode/RetEtranger_2019/RetEtranger_2019_Individus" numFmtId="0">
      <sharedItems containsString="0" containsBlank="1" containsNumber="1" containsInteger="1" minValue="0" maxValue="4"/>
    </cacheField>
    <cacheField name="RetournesInterne/RetEtranger_Periode/RetEtranger_2019/RetEtranger_2019_Provenance" numFmtId="0">
      <sharedItems containsBlank="1"/>
    </cacheField>
    <cacheField name="D_La_prochaine_sect_paux_dans_la_commune" numFmtId="0">
      <sharedItems containsNonDate="0" containsString="0" containsBlank="1"/>
    </cacheField>
    <cacheField name="Besoins_BANA/Estimation_Besoins/Menages_AbrisFortune" numFmtId="0">
      <sharedItems containsString="0" containsBlank="1" containsNumber="1" containsInteger="1" minValue="0" maxValue="14400"/>
    </cacheField>
    <cacheField name="Besoins_BANA/Estimation_Besoins/Menages_AbrisSurpeuples" numFmtId="0">
      <sharedItems containsString="0" containsBlank="1" containsNumber="1" containsInteger="1" minValue="0" maxValue="201"/>
    </cacheField>
    <cacheField name="Besoins_BANA/Estimation_Besoins/Menages_AbrisEndommages" numFmtId="0">
      <sharedItems containsString="0" containsBlank="1" containsNumber="1" containsInteger="1" minValue="0" maxValue="67"/>
    </cacheField>
    <cacheField name="Besoins_BANA/Estimation_Besoins/Menages_PasAbri" numFmtId="0">
      <sharedItems containsString="0" containsBlank="1" containsNumber="1" containsInteger="1" minValue="0" maxValue="1260"/>
    </cacheField>
    <cacheField name="Besoins_BANA/Estimation_Besoins/Menage_Besoinkits" numFmtId="0">
      <sharedItems containsString="0" containsBlank="1" containsNumber="1" containsInteger="1" minValue="0" maxValue="17100"/>
    </cacheField>
    <cacheField name="E_La_prochaine_sect_rit_dans_la_commune" numFmtId="0">
      <sharedItems containsNonDate="0" containsString="0" containsBlank="1"/>
    </cacheField>
    <cacheField name="Securite/Incidents_Securite" numFmtId="0">
      <sharedItems containsBlank="1"/>
    </cacheField>
    <cacheField name="Securite/TypeIncidentsSecurite" numFmtId="0">
      <sharedItems containsBlank="1"/>
    </cacheField>
    <cacheField name="Securite/TypeIncidentsSecurite/Terrorisme" numFmtId="0">
      <sharedItems containsBlank="1"/>
    </cacheField>
    <cacheField name="Securite/TypeIncidentsSecurite/Insurrection" numFmtId="0">
      <sharedItems containsBlank="1"/>
    </cacheField>
    <cacheField name="Securite/TypeIncidentsSecurite/Affrontements" numFmtId="0">
      <sharedItems containsBlank="1"/>
    </cacheField>
    <cacheField name="Securite/TypeIncidentsSecurite/Crime" numFmtId="0">
      <sharedItems containsBlank="1"/>
    </cacheField>
    <cacheField name="Securite/TypeIncidentsSecurite/TroublesCivils" numFmtId="0">
      <sharedItems containsBlank="1"/>
    </cacheField>
    <cacheField name="Securite/TypeIncidentsSecurite/Autre" numFmtId="0">
      <sharedItems containsBlank="1"/>
    </cacheField>
    <cacheField name="Securite/TypeIncidentsSecurite_Autre" numFmtId="0">
      <sharedItems containsBlank="1"/>
    </cacheField>
    <cacheField name="Securite/Lieux_Incidents/Lieux_Incidents_1" numFmtId="0">
      <sharedItems containsBlank="1"/>
    </cacheField>
    <cacheField name="Securite/Lieux_Incidents/Lieux_Incidents_2" numFmtId="0">
      <sharedItems containsBlank="1"/>
    </cacheField>
    <cacheField name="Securite/Lieux_Incidents/Lieux_Incidents_3" numFmtId="0">
      <sharedItems containsBlank="1"/>
    </cacheField>
    <cacheField name="Securite/Lieux_Incidents/Lieux_Incidents_4" numFmtId="0">
      <sharedItems containsBlank="1"/>
    </cacheField>
    <cacheField name="Securite/Lieux_Incidents/Lieux_Incidents_5" numFmtId="0">
      <sharedItems containsBlank="1"/>
    </cacheField>
    <cacheField name="F_La_section_qui_su_er_le_nombre_total_d" numFmtId="0">
      <sharedItems containsNonDate="0" containsString="0" containsBlank="1"/>
    </cacheField>
    <cacheField name="Organisations/nb_organisations_support" numFmtId="0">
      <sharedItems containsString="0" containsBlank="1" containsNumber="1" containsInteger="1" minValue="0" maxValue="5"/>
    </cacheField>
    <cacheField name="Organisations/organisations_support_count" numFmtId="0">
      <sharedItems containsBlank="1"/>
    </cacheField>
    <cacheField name="H_La_prochaine_sect_communaut_d_accueil" numFmtId="0">
      <sharedItems containsNonDate="0" containsString="0" containsBlank="1"/>
    </cacheField>
    <cacheField name="Demographie/Infos_Menage_count" numFmtId="0">
      <sharedItems containsBlank="1"/>
    </cacheField>
    <cacheField name="__version__" numFmtId="0">
      <sharedItems containsBlank="1"/>
    </cacheField>
    <cacheField name="_id" numFmtId="0">
      <sharedItems containsString="0" containsBlank="1" containsNumber="1" containsInteger="1" minValue="1580089" maxValue="1673582"/>
    </cacheField>
    <cacheField name="_index" numFmtId="0">
      <sharedItems containsString="0" containsBlank="1" containsNumber="1" containsInteger="1" minValue="1" maxValue="23"/>
    </cacheField>
    <cacheField name="_parent_table_name" numFmtId="0">
      <sharedItems containsNonDate="0" containsString="0" containsBlank="1"/>
    </cacheField>
    <cacheField name="_parent_index" numFmtId="0">
      <sharedItems containsString="0" containsBlank="1" containsNumber="1" containsInteger="1" minValue="-1" maxValue="-1"/>
    </cacheField>
    <cacheField name="_tags" numFmtId="0">
      <sharedItems containsBlank="1"/>
    </cacheField>
    <cacheField name="_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19-12-05T00:00:00"/>
    <s v="homme"/>
    <s v="NER006"/>
    <x v="0"/>
    <s v="NER006013"/>
    <x v="0"/>
    <s v="NER006013001"/>
    <s v="Makalondi "/>
    <s v="Rural"/>
    <s v="homme"/>
    <s v="Autre"/>
    <s v="Conseiller municipale et representant des deplacés "/>
    <s v="Makalondi "/>
    <n v="19034"/>
    <n v="95173"/>
    <m/>
    <s v="Oui"/>
    <n v="86"/>
    <n v="600"/>
    <m/>
    <n v="0"/>
    <n v="0"/>
    <n v="0"/>
    <n v="0"/>
    <n v="0"/>
    <n v="0"/>
    <n v="0"/>
    <n v="0"/>
    <n v="86"/>
    <n v="600"/>
    <m/>
    <n v="86"/>
    <n v="600"/>
    <s v="2019"/>
    <n v="0"/>
    <n v="0"/>
    <m/>
    <n v="0"/>
    <n v="0"/>
    <m/>
    <n v="86"/>
    <n v="600"/>
    <n v="0"/>
    <n v="0"/>
    <m/>
    <s v="Non"/>
    <n v="0"/>
    <n v="0"/>
    <m/>
    <m/>
    <n v="0"/>
    <n v="0"/>
    <n v="84"/>
    <n v="590"/>
    <n v="0"/>
    <n v="0"/>
    <n v="2"/>
    <n v="10"/>
    <n v="0"/>
    <n v="0"/>
    <s v="Non"/>
    <n v="0"/>
    <n v="0"/>
    <m/>
    <s v="Oui"/>
    <n v="4"/>
    <n v="25"/>
    <s v="NER006013002"/>
    <n v="0"/>
    <n v="0"/>
    <s v="2019"/>
    <m/>
    <n v="90"/>
    <s v="NER006"/>
    <s v="NER006013"/>
    <s v="2019"/>
    <n v="10"/>
    <s v="NER006"/>
    <s v="NER006013"/>
    <s v="2019"/>
    <n v="0"/>
    <m/>
    <m/>
    <m/>
    <n v="0"/>
    <m/>
    <m/>
    <m/>
    <m/>
    <s v="Oui"/>
    <s v="NER008 NER006"/>
    <b v="0"/>
    <b v="0"/>
    <b v="0"/>
    <b v="0"/>
    <b v="0"/>
    <b v="1"/>
    <b v="0"/>
    <b v="1"/>
    <n v="0"/>
    <n v="0"/>
    <n v="0"/>
    <n v="50"/>
    <n v="20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60"/>
    <n v="3"/>
    <n v="10"/>
    <n v="45"/>
    <n v="86"/>
    <m/>
    <s v="Oui"/>
    <s v="Terrorisme Autre"/>
    <b v="1"/>
    <b v="0"/>
    <b v="0"/>
    <b v="0"/>
    <b v="0"/>
    <b v="1"/>
    <s v="Enlevement "/>
    <s v="Killoubiga"/>
    <s v="Windé"/>
    <s v="Koggel"/>
    <s v="Oufouanou "/>
    <s v="Tchiboy"/>
    <m/>
    <n v="3"/>
    <s v="3"/>
    <m/>
    <s v="20"/>
    <s v="vZphruMkczcakXcgCnGvkv"/>
    <n v="1580089"/>
    <n v="1"/>
    <m/>
    <n v="-1"/>
    <s v=""/>
    <s v=""/>
  </r>
  <r>
    <d v="2019-12-07T00:00:00"/>
    <s v="homme"/>
    <s v="NER005"/>
    <x v="1"/>
    <s v="NER005010"/>
    <x v="1"/>
    <s v="NER005010001"/>
    <s v="Tassara"/>
    <s v="Rural"/>
    <s v="homme"/>
    <s v="Fonctionnaire"/>
    <m/>
    <s v="Tassara"/>
    <n v="4286"/>
    <n v="30000"/>
    <m/>
    <s v="Oui"/>
    <n v="1054"/>
    <n v="6516"/>
    <m/>
    <n v="0"/>
    <n v="0"/>
    <n v="0"/>
    <n v="0"/>
    <n v="0"/>
    <n v="0"/>
    <n v="1054"/>
    <n v="6516"/>
    <n v="0"/>
    <n v="0"/>
    <m/>
    <n v="0"/>
    <n v="0"/>
    <m/>
    <n v="0"/>
    <n v="0"/>
    <m/>
    <n v="352"/>
    <n v="2396"/>
    <s v="2018"/>
    <n v="352"/>
    <n v="2396"/>
    <n v="702"/>
    <n v="4120"/>
    <s v="2018"/>
    <s v="0"/>
    <n v="0"/>
    <n v="0"/>
    <s v="2018"/>
    <m/>
    <n v="1054"/>
    <n v="6516"/>
    <n v="0"/>
    <n v="0"/>
    <n v="0"/>
    <n v="0"/>
    <n v="0"/>
    <n v="0"/>
    <n v="0"/>
    <n v="0"/>
    <s v="0"/>
    <n v="0"/>
    <n v="0"/>
    <m/>
    <s v="Non"/>
    <m/>
    <m/>
    <m/>
    <m/>
    <m/>
    <m/>
    <m/>
    <n v="100"/>
    <s v="NER005"/>
    <s v="NER005010"/>
    <s v="2018"/>
    <n v="0"/>
    <m/>
    <m/>
    <m/>
    <n v="0"/>
    <m/>
    <m/>
    <m/>
    <n v="0"/>
    <m/>
    <m/>
    <m/>
    <m/>
    <s v="Non"/>
    <m/>
    <m/>
    <m/>
    <m/>
    <m/>
    <m/>
    <m/>
    <m/>
    <m/>
    <m/>
    <m/>
    <m/>
    <m/>
    <m/>
    <m/>
    <s v="Oui"/>
    <n v="1054"/>
    <n v="6516"/>
    <m/>
    <n v="0"/>
    <n v="0"/>
    <m/>
    <m/>
    <m/>
    <n v="0"/>
    <n v="0"/>
    <m/>
    <m/>
    <m/>
    <n v="0"/>
    <n v="0"/>
    <m/>
    <m/>
    <m/>
    <n v="1054"/>
    <n v="6516"/>
    <s v="MemeReg_DiffDep"/>
    <s v="NER005010"/>
    <m/>
    <n v="0"/>
    <n v="0"/>
    <m/>
    <m/>
    <m/>
    <s v="Non"/>
    <m/>
    <m/>
    <m/>
    <m/>
    <m/>
    <m/>
    <m/>
    <m/>
    <m/>
    <m/>
    <m/>
    <m/>
    <m/>
    <m/>
    <m/>
    <m/>
    <m/>
    <m/>
    <m/>
    <n v="0"/>
    <n v="0"/>
    <n v="0"/>
    <n v="54"/>
    <n v="94"/>
    <m/>
    <s v="Non"/>
    <m/>
    <m/>
    <m/>
    <m/>
    <m/>
    <m/>
    <m/>
    <m/>
    <m/>
    <m/>
    <m/>
    <m/>
    <m/>
    <m/>
    <n v="4"/>
    <s v="4"/>
    <m/>
    <s v="20"/>
    <s v="vZphruMkczcakXcgCnGvkv"/>
    <n v="1586613"/>
    <n v="2"/>
    <m/>
    <n v="-1"/>
    <s v=""/>
    <s v=""/>
  </r>
  <r>
    <d v="2019-12-07T00:00:00"/>
    <s v="homme"/>
    <s v="NER006"/>
    <x v="0"/>
    <s v="NER006011"/>
    <x v="2"/>
    <s v="NER006011005"/>
    <s v="Tera"/>
    <s v="Urbain"/>
    <s v="homme"/>
    <s v="LeaderCommunautaire"/>
    <m/>
    <m/>
    <n v="13077"/>
    <n v="91544"/>
    <m/>
    <s v="Non"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0"/>
    <n v="0"/>
    <n v="0"/>
    <n v="0"/>
    <n v="0"/>
    <m/>
    <s v="Non"/>
    <m/>
    <m/>
    <m/>
    <m/>
    <m/>
    <m/>
    <m/>
    <m/>
    <m/>
    <m/>
    <m/>
    <m/>
    <m/>
    <m/>
    <n v="0"/>
    <s v="0"/>
    <m/>
    <s v="20"/>
    <s v="vZphruMkczcakXcgCnGvkv"/>
    <n v="1590906"/>
    <n v="4"/>
    <m/>
    <n v="-1"/>
    <s v=""/>
    <s v=""/>
  </r>
  <r>
    <d v="2019-12-08T00:00:00"/>
    <s v="homme"/>
    <s v="NER006"/>
    <x v="0"/>
    <s v="NER006001"/>
    <x v="3"/>
    <s v="NER006001001"/>
    <s v="Abala"/>
    <s v="Rural"/>
    <s v="homme"/>
    <s v="Fonctionnaire"/>
    <m/>
    <s v="Vice maire"/>
    <n v="12761"/>
    <n v="89325"/>
    <m/>
    <s v="Oui"/>
    <n v="2546"/>
    <n v="17554"/>
    <m/>
    <n v="0"/>
    <n v="0"/>
    <n v="0"/>
    <n v="0"/>
    <n v="2546"/>
    <n v="17554"/>
    <n v="0"/>
    <n v="0"/>
    <n v="0"/>
    <n v="0"/>
    <m/>
    <n v="2546"/>
    <n v="17554"/>
    <s v="2017"/>
    <n v="0"/>
    <n v="0"/>
    <m/>
    <n v="0"/>
    <n v="0"/>
    <m/>
    <n v="2546"/>
    <n v="17554"/>
    <n v="0"/>
    <n v="0"/>
    <m/>
    <m/>
    <n v="0"/>
    <n v="0"/>
    <m/>
    <m/>
    <n v="2546"/>
    <n v="17554"/>
    <n v="0"/>
    <n v="0"/>
    <n v="0"/>
    <n v="0"/>
    <n v="0"/>
    <n v="0"/>
    <n v="0"/>
    <n v="0"/>
    <m/>
    <n v="0"/>
    <n v="0"/>
    <m/>
    <s v="Oui"/>
    <n v="50"/>
    <n v="350"/>
    <s v="NER006001002"/>
    <n v="50"/>
    <n v="350"/>
    <s v="2017"/>
    <m/>
    <n v="100"/>
    <s v="NER006"/>
    <s v="NER006001"/>
    <s v="2017"/>
    <n v="0"/>
    <m/>
    <m/>
    <m/>
    <n v="0"/>
    <m/>
    <m/>
    <m/>
    <n v="0"/>
    <m/>
    <m/>
    <m/>
    <m/>
    <s v="Non"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Oui"/>
    <n v="500"/>
    <n v="3500"/>
    <m/>
    <n v="0"/>
    <n v="0"/>
    <m/>
    <n v="0"/>
    <n v="0"/>
    <m/>
    <n v="500"/>
    <n v="3500"/>
    <s v="DiffReg"/>
    <n v="0"/>
    <n v="0"/>
    <m/>
    <n v="0"/>
    <n v="0"/>
    <m/>
    <m/>
    <n v="14400"/>
    <n v="0"/>
    <n v="0"/>
    <n v="1260"/>
    <n v="17100"/>
    <m/>
    <s v="Oui"/>
    <s v="Terrorisme Crime"/>
    <b v="1"/>
    <b v="0"/>
    <b v="0"/>
    <b v="1"/>
    <b v="0"/>
    <b v="0"/>
    <m/>
    <s v="abala"/>
    <s v="Tizefen issa"/>
    <s v="Tamatchidogaga"/>
    <s v="Dogaga"/>
    <s v="Miel Ciminti"/>
    <m/>
    <n v="3"/>
    <s v="3"/>
    <m/>
    <s v="20"/>
    <s v="vZphruMkczcakXcgCnGvkv"/>
    <n v="1599488"/>
    <n v="5"/>
    <m/>
    <n v="-1"/>
    <s v=""/>
    <s v=""/>
  </r>
  <r>
    <d v="2019-12-05T00:00:00"/>
    <s v="homme"/>
    <s v="NER006"/>
    <x v="0"/>
    <s v="NER006009"/>
    <x v="4"/>
    <s v="NER006009004"/>
    <s v="Tondikiwindi"/>
    <s v="Rural"/>
    <s v="homme"/>
    <s v="Autre"/>
    <s v="Maire"/>
    <s v="Maire commune rurale Tondikiwindi"/>
    <n v="18581"/>
    <n v="130067"/>
    <m/>
    <s v="Oui"/>
    <n v="455"/>
    <n v="3231"/>
    <m/>
    <n v="0"/>
    <n v="0"/>
    <n v="0"/>
    <n v="0"/>
    <n v="0"/>
    <n v="0"/>
    <n v="455"/>
    <n v="3231"/>
    <n v="0"/>
    <n v="0"/>
    <m/>
    <n v="455"/>
    <n v="3231"/>
    <s v="2018"/>
    <n v="0"/>
    <n v="0"/>
    <m/>
    <n v="0"/>
    <n v="0"/>
    <m/>
    <n v="455"/>
    <n v="3231"/>
    <n v="0"/>
    <n v="0"/>
    <m/>
    <s v="O"/>
    <n v="0"/>
    <n v="0"/>
    <m/>
    <m/>
    <n v="455"/>
    <n v="3231"/>
    <n v="0"/>
    <n v="0"/>
    <n v="0"/>
    <n v="0"/>
    <n v="0"/>
    <n v="0"/>
    <n v="0"/>
    <n v="0"/>
    <s v="O"/>
    <n v="0"/>
    <n v="0"/>
    <m/>
    <s v="Non"/>
    <m/>
    <m/>
    <m/>
    <m/>
    <m/>
    <m/>
    <m/>
    <n v="100"/>
    <s v="NER006"/>
    <s v="NER006009"/>
    <s v="2018"/>
    <n v="0"/>
    <m/>
    <m/>
    <m/>
    <n v="0"/>
    <m/>
    <m/>
    <m/>
    <n v="0"/>
    <m/>
    <m/>
    <m/>
    <m/>
    <s v="Oui"/>
    <s v="NER006"/>
    <b v="0"/>
    <b v="0"/>
    <b v="0"/>
    <b v="0"/>
    <b v="0"/>
    <b v="1"/>
    <b v="0"/>
    <b v="0"/>
    <n v="0"/>
    <n v="0"/>
    <n v="0"/>
    <n v="173"/>
    <n v="0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0"/>
    <n v="0"/>
    <n v="0"/>
    <n v="0"/>
    <n v="455"/>
    <m/>
    <s v="Oui"/>
    <s v="Terrorisme Insurrection Crime"/>
    <b v="1"/>
    <b v="1"/>
    <b v="0"/>
    <b v="1"/>
    <b v="0"/>
    <b v="0"/>
    <m/>
    <s v="Tchiomabangou"/>
    <s v="Zaroumbey Darey"/>
    <s v="Sabako"/>
    <s v="Alkaouli"/>
    <s v="Tongo Tongo"/>
    <m/>
    <n v="4"/>
    <s v="4"/>
    <m/>
    <s v="20"/>
    <s v="vZphruMkczcakXcgCnGvkv"/>
    <n v="1606286"/>
    <n v="6"/>
    <m/>
    <n v="-1"/>
    <s v=""/>
    <s v=""/>
  </r>
  <r>
    <d v="2019-12-10T00:00:00"/>
    <s v="homme"/>
    <s v="NER006"/>
    <x v="0"/>
    <s v="NER006011"/>
    <x v="2"/>
    <s v="NER006011001"/>
    <s v="Diagourou"/>
    <s v="Rural"/>
    <s v="homme"/>
    <s v="LeaderCommunautaire"/>
    <m/>
    <m/>
    <n v="7398"/>
    <n v="61472"/>
    <m/>
    <s v="Oui"/>
    <n v="37"/>
    <n v="115"/>
    <m/>
    <m/>
    <m/>
    <m/>
    <m/>
    <m/>
    <m/>
    <m/>
    <m/>
    <n v="37"/>
    <n v="115"/>
    <m/>
    <n v="37"/>
    <n v="115"/>
    <m/>
    <m/>
    <m/>
    <m/>
    <m/>
    <m/>
    <m/>
    <n v="37"/>
    <n v="115"/>
    <m/>
    <m/>
    <m/>
    <m/>
    <m/>
    <m/>
    <m/>
    <m/>
    <m/>
    <m/>
    <n v="37"/>
    <n v="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s v="Oui"/>
    <n v="17"/>
    <n v="128"/>
    <m/>
    <n v="0"/>
    <n v="0"/>
    <m/>
    <m/>
    <m/>
    <n v="0"/>
    <n v="0"/>
    <m/>
    <m/>
    <m/>
    <n v="0"/>
    <n v="0"/>
    <m/>
    <m/>
    <m/>
    <n v="0"/>
    <n v="0"/>
    <m/>
    <m/>
    <m/>
    <n v="17"/>
    <n v="128"/>
    <s v="MemeReg_DiffDep"/>
    <s v="NER006013"/>
    <m/>
    <s v="Non"/>
    <m/>
    <m/>
    <m/>
    <m/>
    <m/>
    <m/>
    <m/>
    <m/>
    <m/>
    <m/>
    <m/>
    <m/>
    <m/>
    <m/>
    <m/>
    <m/>
    <m/>
    <m/>
    <m/>
    <n v="0"/>
    <n v="0"/>
    <n v="0"/>
    <n v="0"/>
    <n v="128"/>
    <m/>
    <s v="Oui"/>
    <s v="Insurrection"/>
    <b v="0"/>
    <b v="1"/>
    <b v="0"/>
    <b v="0"/>
    <b v="0"/>
    <b v="0"/>
    <m/>
    <s v="Helo Hamidou"/>
    <s v="Tondey"/>
    <s v="Tingou"/>
    <s v="Gorougaro"/>
    <m/>
    <m/>
    <n v="4"/>
    <s v="4"/>
    <m/>
    <s v="20"/>
    <s v="vZphruMkczcakXcgCnGvkv"/>
    <n v="1613132"/>
    <n v="7"/>
    <m/>
    <n v="-1"/>
    <s v=""/>
    <s v=""/>
  </r>
  <r>
    <d v="2019-12-10T00:00:00"/>
    <s v="homme"/>
    <s v="NER006"/>
    <x v="0"/>
    <s v="NER006009"/>
    <x v="4"/>
    <s v="NER006009003"/>
    <s v="Simiri"/>
    <s v="Rural"/>
    <s v="homme"/>
    <s v="Autre"/>
    <s v="Maire"/>
    <s v="Maire CR SIMIRI"/>
    <n v="17186"/>
    <n v="120300"/>
    <m/>
    <s v="Non"/>
    <m/>
    <m/>
    <m/>
    <m/>
    <m/>
    <m/>
    <m/>
    <m/>
    <m/>
    <m/>
    <m/>
    <n v="0"/>
    <n v="0"/>
    <m/>
    <m/>
    <m/>
    <m/>
    <m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0"/>
    <n v="0"/>
    <n v="0"/>
    <n v="0"/>
    <n v="0"/>
    <m/>
    <s v="Non"/>
    <m/>
    <m/>
    <m/>
    <m/>
    <m/>
    <m/>
    <m/>
    <m/>
    <m/>
    <m/>
    <m/>
    <m/>
    <m/>
    <m/>
    <n v="3"/>
    <s v="3"/>
    <m/>
    <s v="20"/>
    <s v="vZphruMkczcakXcgCnGvkv"/>
    <n v="1613843"/>
    <n v="8"/>
    <m/>
    <n v="-1"/>
    <s v=""/>
    <s v=""/>
  </r>
  <r>
    <d v="2019-12-10T00:00:00"/>
    <s v="homme"/>
    <s v="NER006"/>
    <x v="0"/>
    <s v="NER006009"/>
    <x v="4"/>
    <s v="NER006009002"/>
    <s v="Ouallam"/>
    <s v="Urbain"/>
    <s v="homme"/>
    <s v="Autre"/>
    <s v="SG de LA Mairie"/>
    <s v="SG Mairie de Ouallam"/>
    <n v="9741"/>
    <n v="68191"/>
    <m/>
    <s v="Non"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0"/>
    <n v="0"/>
    <n v="0"/>
    <n v="0"/>
    <n v="0"/>
    <m/>
    <s v="Non"/>
    <m/>
    <m/>
    <m/>
    <m/>
    <m/>
    <m/>
    <m/>
    <m/>
    <m/>
    <m/>
    <m/>
    <m/>
    <m/>
    <m/>
    <n v="3"/>
    <s v="3"/>
    <m/>
    <s v="20"/>
    <s v="vZphruMkczcakXcgCnGvkv"/>
    <n v="1613873"/>
    <n v="9"/>
    <m/>
    <n v="-1"/>
    <s v=""/>
    <s v=""/>
  </r>
  <r>
    <d v="2019-12-05T00:00:00"/>
    <s v="homme"/>
    <s v="NER006"/>
    <x v="0"/>
    <s v="NER006012"/>
    <x v="5"/>
    <s v="NER006012005"/>
    <s v="Sakoira"/>
    <s v="Rural"/>
    <s v="homme"/>
    <s v="Autre"/>
    <s v="Maire"/>
    <s v="Sakoira"/>
    <n v="4578"/>
    <n v="32499"/>
    <m/>
    <s v="Oui"/>
    <n v="46"/>
    <n v="257"/>
    <m/>
    <n v="0"/>
    <n v="0"/>
    <n v="0"/>
    <n v="0"/>
    <n v="0"/>
    <n v="0"/>
    <n v="46"/>
    <n v="257"/>
    <n v="0"/>
    <n v="0"/>
    <m/>
    <n v="46"/>
    <n v="257"/>
    <s v="2019"/>
    <n v="0"/>
    <n v="0"/>
    <m/>
    <n v="0"/>
    <n v="0"/>
    <m/>
    <n v="46"/>
    <n v="257"/>
    <n v="0"/>
    <n v="0"/>
    <m/>
    <s v="Non"/>
    <n v="0"/>
    <n v="0"/>
    <m/>
    <m/>
    <n v="0"/>
    <n v="0"/>
    <n v="46"/>
    <n v="257"/>
    <n v="0"/>
    <n v="0"/>
    <n v="0"/>
    <n v="0"/>
    <n v="0"/>
    <n v="0"/>
    <s v="Non"/>
    <n v="0"/>
    <n v="0"/>
    <m/>
    <s v="Non"/>
    <m/>
    <m/>
    <m/>
    <m/>
    <m/>
    <m/>
    <m/>
    <n v="100"/>
    <s v="NER006"/>
    <s v="NER006009"/>
    <s v="2018"/>
    <n v="0"/>
    <m/>
    <m/>
    <m/>
    <n v="0"/>
    <m/>
    <m/>
    <m/>
    <n v="0"/>
    <m/>
    <m/>
    <m/>
    <m/>
    <s v="Oui"/>
    <s v="NER006"/>
    <b v="0"/>
    <b v="0"/>
    <b v="0"/>
    <b v="0"/>
    <b v="0"/>
    <b v="1"/>
    <b v="0"/>
    <b v="0"/>
    <n v="0"/>
    <n v="0"/>
    <n v="0"/>
    <n v="0"/>
    <n v="5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7"/>
    <n v="5"/>
    <n v="10"/>
    <n v="0"/>
    <n v="46"/>
    <m/>
    <s v="Oui"/>
    <s v="Terrorisme Autre"/>
    <b v="1"/>
    <b v="0"/>
    <b v="0"/>
    <b v="0"/>
    <b v="0"/>
    <b v="1"/>
    <s v="Attaques des bandits armés"/>
    <s v="Diamballa"/>
    <s v="Daïze"/>
    <s v="Ayawane"/>
    <s v="Bonfeba"/>
    <m/>
    <m/>
    <n v="3"/>
    <s v="3"/>
    <m/>
    <s v="20"/>
    <s v="vZphruMkczcakXcgCnGvkv"/>
    <n v="1614024"/>
    <n v="10"/>
    <m/>
    <n v="-1"/>
    <s v=""/>
    <s v=""/>
  </r>
  <r>
    <d v="2019-12-05T00:00:00"/>
    <s v="homme"/>
    <s v="NER006"/>
    <x v="0"/>
    <s v="NER006012"/>
    <x v="5"/>
    <s v="NER006012007"/>
    <s v="Tillaberi"/>
    <s v="Urbain"/>
    <s v="homme"/>
    <s v="Autre"/>
    <s v="Maire, Dr Action Humanitaire, DR Police, DR état civile"/>
    <s v="Tillabéri"/>
    <n v="10344"/>
    <n v="62064"/>
    <m/>
    <s v="Oui"/>
    <n v="247"/>
    <n v="1461"/>
    <m/>
    <n v="0"/>
    <n v="0"/>
    <n v="0"/>
    <n v="0"/>
    <n v="0"/>
    <n v="0"/>
    <n v="0"/>
    <n v="0"/>
    <n v="247"/>
    <n v="1461"/>
    <m/>
    <n v="247"/>
    <n v="1461"/>
    <s v="2019"/>
    <n v="0"/>
    <n v="0"/>
    <m/>
    <n v="0"/>
    <n v="0"/>
    <m/>
    <n v="247"/>
    <n v="1461"/>
    <n v="0"/>
    <n v="0"/>
    <m/>
    <m/>
    <n v="0"/>
    <n v="0"/>
    <m/>
    <m/>
    <n v="0"/>
    <n v="0"/>
    <n v="247"/>
    <n v="1461"/>
    <n v="0"/>
    <n v="0"/>
    <n v="0"/>
    <n v="0"/>
    <n v="0"/>
    <n v="0"/>
    <m/>
    <n v="0"/>
    <n v="0"/>
    <m/>
    <s v="Non"/>
    <m/>
    <m/>
    <m/>
    <m/>
    <m/>
    <m/>
    <m/>
    <n v="100"/>
    <s v="NER006"/>
    <s v="NER006009"/>
    <s v="2019"/>
    <n v="0"/>
    <m/>
    <m/>
    <m/>
    <n v="0"/>
    <m/>
    <m/>
    <m/>
    <n v="0"/>
    <m/>
    <m/>
    <m/>
    <m/>
    <s v="Non"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Oui"/>
    <n v="4"/>
    <n v="4"/>
    <m/>
    <n v="0"/>
    <n v="0"/>
    <m/>
    <n v="0"/>
    <n v="0"/>
    <m/>
    <n v="0"/>
    <n v="0"/>
    <m/>
    <n v="0"/>
    <n v="0"/>
    <m/>
    <n v="4"/>
    <n v="4"/>
    <s v="Lybie"/>
    <m/>
    <n v="1461"/>
    <n v="0"/>
    <n v="0"/>
    <n v="0"/>
    <n v="0"/>
    <m/>
    <s v="Non"/>
    <m/>
    <m/>
    <m/>
    <m/>
    <m/>
    <m/>
    <m/>
    <m/>
    <m/>
    <m/>
    <m/>
    <m/>
    <m/>
    <m/>
    <n v="5"/>
    <s v="5"/>
    <m/>
    <s v="20"/>
    <s v="vZphruMkczcakXcgCnGvkv"/>
    <n v="1614405"/>
    <n v="11"/>
    <m/>
    <n v="-1"/>
    <s v=""/>
    <s v=""/>
  </r>
  <r>
    <d v="2019-12-10T00:00:00"/>
    <s v="homme"/>
    <s v="NER006"/>
    <x v="0"/>
    <s v="NER006011"/>
    <x v="2"/>
    <s v="NER006011002"/>
    <s v="Goroual"/>
    <s v="Rural"/>
    <s v="homme"/>
    <s v="LeaderCommunautaire"/>
    <m/>
    <s v="Goroual"/>
    <n v="26000"/>
    <n v="98000"/>
    <m/>
    <s v="Oui"/>
    <n v="92"/>
    <n v="644"/>
    <m/>
    <m/>
    <m/>
    <m/>
    <m/>
    <m/>
    <m/>
    <m/>
    <m/>
    <n v="92"/>
    <n v="644"/>
    <m/>
    <n v="92"/>
    <n v="644"/>
    <n v="2019"/>
    <m/>
    <m/>
    <m/>
    <m/>
    <m/>
    <m/>
    <n v="92"/>
    <n v="644"/>
    <m/>
    <m/>
    <m/>
    <m/>
    <m/>
    <m/>
    <m/>
    <m/>
    <m/>
    <m/>
    <n v="92"/>
    <n v="6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0"/>
    <n v="0"/>
    <n v="0"/>
    <n v="0"/>
    <n v="0"/>
    <m/>
    <s v="Oui"/>
    <s v="Terrorisme Crime"/>
    <b v="1"/>
    <b v="0"/>
    <b v="0"/>
    <b v="1"/>
    <b v="0"/>
    <b v="0"/>
    <m/>
    <s v="Dolbel"/>
    <s v="Wanzerbé"/>
    <s v="Gourki"/>
    <s v="Yatakala"/>
    <m/>
    <m/>
    <n v="0"/>
    <s v="0"/>
    <m/>
    <s v="20"/>
    <s v="vZphruMkczcakXcgCnGvkv"/>
    <n v="1615017"/>
    <n v="12"/>
    <m/>
    <n v="-1"/>
    <s v=""/>
    <s v=""/>
  </r>
  <r>
    <d v="2019-12-06T00:00:00"/>
    <s v="homme"/>
    <s v="NER006"/>
    <x v="0"/>
    <s v="NER006012"/>
    <x v="5"/>
    <s v="NER006012001"/>
    <s v="Anzourou"/>
    <s v="Rural"/>
    <s v="homme"/>
    <s v="Autre"/>
    <s v="Maire"/>
    <s v="Anzourou"/>
    <n v="6845"/>
    <n v="41070"/>
    <m/>
    <s v="Oui"/>
    <n v="155"/>
    <n v="935"/>
    <m/>
    <n v="0"/>
    <n v="0"/>
    <n v="0"/>
    <n v="0"/>
    <n v="0"/>
    <n v="0"/>
    <n v="155"/>
    <n v="935"/>
    <n v="0"/>
    <n v="0"/>
    <m/>
    <n v="155"/>
    <n v="935"/>
    <s v="2018"/>
    <n v="0"/>
    <n v="0"/>
    <m/>
    <n v="0"/>
    <n v="0"/>
    <m/>
    <n v="155"/>
    <n v="935"/>
    <n v="0"/>
    <n v="0"/>
    <m/>
    <s v="Non"/>
    <n v="0"/>
    <n v="0"/>
    <m/>
    <m/>
    <n v="0"/>
    <n v="0"/>
    <n v="155"/>
    <n v="935"/>
    <n v="0"/>
    <n v="0"/>
    <n v="0"/>
    <n v="0"/>
    <n v="0"/>
    <n v="0"/>
    <s v="Non"/>
    <n v="0"/>
    <n v="0"/>
    <m/>
    <s v="Non"/>
    <m/>
    <m/>
    <m/>
    <m/>
    <m/>
    <m/>
    <m/>
    <n v="100"/>
    <s v="NER006"/>
    <s v="NER006009"/>
    <s v="2018"/>
    <n v="0"/>
    <m/>
    <m/>
    <m/>
    <n v="0"/>
    <m/>
    <m/>
    <m/>
    <n v="0"/>
    <m/>
    <m/>
    <m/>
    <m/>
    <s v="Oui"/>
    <s v="NER008"/>
    <b v="0"/>
    <b v="0"/>
    <b v="0"/>
    <b v="0"/>
    <b v="0"/>
    <b v="0"/>
    <b v="0"/>
    <b v="1"/>
    <n v="0"/>
    <n v="0"/>
    <n v="0"/>
    <n v="20"/>
    <n v="0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153"/>
    <n v="2"/>
    <n v="0"/>
    <n v="0"/>
    <n v="155"/>
    <m/>
    <s v="Oui"/>
    <s v="Terrorisme"/>
    <b v="1"/>
    <b v="0"/>
    <b v="0"/>
    <b v="0"/>
    <b v="0"/>
    <b v="0"/>
    <m/>
    <s v="Walagounto"/>
    <s v="Marga marga"/>
    <s v="Zibane koira tegui"/>
    <s v="Theum"/>
    <m/>
    <m/>
    <n v="2"/>
    <s v="2"/>
    <m/>
    <s v="20"/>
    <s v="vZphruMkczcakXcgCnGvkv"/>
    <n v="1620406"/>
    <n v="13"/>
    <m/>
    <n v="-1"/>
    <s v=""/>
    <s v=""/>
  </r>
  <r>
    <d v="2019-12-06T00:00:00"/>
    <s v="homme"/>
    <s v="NER006"/>
    <x v="0"/>
    <s v="NER006012"/>
    <x v="5"/>
    <s v="NER006012003"/>
    <s v="Dessa"/>
    <s v="Rural"/>
    <s v="homme"/>
    <s v="Autre"/>
    <s v="Maire"/>
    <s v="Dessa"/>
    <n v="7041"/>
    <n v="42246"/>
    <m/>
    <s v="Oui"/>
    <n v="181"/>
    <n v="573"/>
    <m/>
    <n v="0"/>
    <n v="0"/>
    <n v="0"/>
    <n v="0"/>
    <n v="0"/>
    <n v="0"/>
    <n v="0"/>
    <n v="0"/>
    <n v="181"/>
    <n v="573"/>
    <m/>
    <n v="181"/>
    <n v="573"/>
    <s v="2019"/>
    <n v="0"/>
    <n v="0"/>
    <m/>
    <n v="0"/>
    <n v="0"/>
    <m/>
    <n v="181"/>
    <n v="573"/>
    <n v="0"/>
    <n v="0"/>
    <m/>
    <s v="0"/>
    <n v="0"/>
    <n v="0"/>
    <m/>
    <m/>
    <n v="0"/>
    <n v="0"/>
    <n v="181"/>
    <n v="573"/>
    <n v="0"/>
    <n v="0"/>
    <n v="0"/>
    <n v="0"/>
    <n v="0"/>
    <n v="0"/>
    <s v="0"/>
    <n v="0"/>
    <n v="0"/>
    <m/>
    <s v="Oui"/>
    <n v="116"/>
    <n v="600"/>
    <s v="NER006012001"/>
    <n v="0"/>
    <n v="0"/>
    <s v="2019"/>
    <m/>
    <n v="100"/>
    <s v="NER006"/>
    <s v="NER006002"/>
    <s v="2019"/>
    <n v="0"/>
    <m/>
    <m/>
    <m/>
    <n v="0"/>
    <m/>
    <m/>
    <m/>
    <n v="0"/>
    <m/>
    <m/>
    <m/>
    <m/>
    <s v="Non"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12"/>
    <n v="38"/>
    <n v="67"/>
    <n v="6"/>
    <n v="138"/>
    <m/>
    <s v="Oui"/>
    <s v="Terrorisme"/>
    <b v="1"/>
    <b v="0"/>
    <b v="0"/>
    <b v="0"/>
    <b v="0"/>
    <b v="0"/>
    <m/>
    <s v="Famalé"/>
    <s v="Dessa"/>
    <s v="Dindjinla"/>
    <m/>
    <m/>
    <m/>
    <n v="2"/>
    <s v="2"/>
    <m/>
    <s v="20"/>
    <s v="vZphruMkczcakXcgCnGvkv"/>
    <n v="1621478"/>
    <n v="14"/>
    <m/>
    <n v="-1"/>
    <s v=""/>
    <s v=""/>
  </r>
  <r>
    <d v="2019-12-12T00:00:00"/>
    <s v="homme"/>
    <s v="NER006"/>
    <x v="0"/>
    <s v="NER006009"/>
    <x v="4"/>
    <s v="NER006009001"/>
    <s v="Dingazi"/>
    <s v="Rural"/>
    <s v="homme"/>
    <s v="Autre"/>
    <s v="Maire commune rurale de Dingazi"/>
    <s v="Mairie d dingazi"/>
    <n v="44486"/>
    <n v="6355"/>
    <m/>
    <s v="Non"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0"/>
    <n v="0"/>
    <n v="0"/>
    <n v="0"/>
    <n v="0"/>
    <m/>
    <s v="Oui"/>
    <s v="Autre"/>
    <b v="0"/>
    <b v="0"/>
    <b v="0"/>
    <b v="0"/>
    <b v="0"/>
    <b v="1"/>
    <s v="Attaque à mains armés par 2 individu à bord d'une moto"/>
    <s v="Un village de la commune  de dingazi"/>
    <m/>
    <m/>
    <m/>
    <m/>
    <m/>
    <n v="3"/>
    <s v="3"/>
    <m/>
    <s v="20"/>
    <s v="vZphruMkczcakXcgCnGvkv"/>
    <n v="1630547"/>
    <n v="16"/>
    <m/>
    <n v="-1"/>
    <s v=""/>
    <s v=""/>
  </r>
  <r>
    <d v="2019-12-04T00:00:00"/>
    <s v="homme"/>
    <s v="NER006"/>
    <x v="0"/>
    <s v="NER006004"/>
    <x v="6"/>
    <s v="NER006004001"/>
    <s v="Banibangou"/>
    <s v="Rural"/>
    <s v="femme"/>
    <s v="LeaderCommunautaire"/>
    <m/>
    <s v="Banibangou / vice-maire"/>
    <n v="11514"/>
    <n v="80592"/>
    <m/>
    <s v="Oui"/>
    <n v="978"/>
    <n v="6846"/>
    <m/>
    <n v="0"/>
    <n v="0"/>
    <n v="0"/>
    <n v="0"/>
    <n v="0"/>
    <n v="0"/>
    <n v="94"/>
    <n v="658"/>
    <n v="884"/>
    <n v="6188"/>
    <m/>
    <n v="978"/>
    <n v="6846"/>
    <s v="2019"/>
    <n v="0"/>
    <n v="0"/>
    <m/>
    <n v="0"/>
    <n v="0"/>
    <m/>
    <n v="978"/>
    <n v="6846"/>
    <n v="0"/>
    <n v="0"/>
    <m/>
    <s v="RAS"/>
    <n v="0"/>
    <n v="0"/>
    <m/>
    <m/>
    <n v="0"/>
    <n v="0"/>
    <n v="861"/>
    <n v="6027"/>
    <n v="0"/>
    <n v="0"/>
    <n v="117"/>
    <n v="819"/>
    <n v="0"/>
    <n v="0"/>
    <s v="RAS"/>
    <n v="0"/>
    <n v="0"/>
    <m/>
    <s v="Non"/>
    <m/>
    <m/>
    <m/>
    <m/>
    <m/>
    <m/>
    <m/>
    <n v="100"/>
    <s v="NER006"/>
    <s v="NER006004"/>
    <s v="2019"/>
    <n v="0"/>
    <m/>
    <m/>
    <m/>
    <n v="0"/>
    <m/>
    <m/>
    <m/>
    <n v="0"/>
    <m/>
    <m/>
    <m/>
    <m/>
    <s v="Non"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861"/>
    <n v="117"/>
    <n v="0"/>
    <n v="0"/>
    <n v="117"/>
    <m/>
    <s v="Oui"/>
    <s v="Terrorisme"/>
    <b v="1"/>
    <b v="0"/>
    <b v="0"/>
    <b v="0"/>
    <b v="0"/>
    <b v="0"/>
    <m/>
    <s v="Tillao"/>
    <s v="Deykoukou"/>
    <s v="Waydoubangou"/>
    <s v="Youlé Day"/>
    <s v="Kassayko"/>
    <m/>
    <n v="2"/>
    <s v="2"/>
    <m/>
    <s v="20"/>
    <s v="vZphruMkczcakXcgCnGvkv"/>
    <n v="1632249"/>
    <n v="18"/>
    <m/>
    <n v="-1"/>
    <s v=""/>
    <s v=""/>
  </r>
  <r>
    <d v="2019-12-13T00:00:00"/>
    <s v="homme"/>
    <s v="NER005"/>
    <x v="1"/>
    <s v="NER005012"/>
    <x v="7"/>
    <s v="NER005012001"/>
    <s v="Tillia"/>
    <s v="Rural"/>
    <s v="homme"/>
    <s v="Autre"/>
    <s v="Secrétaire Général de la Mairie de Tillia/ CIAUD"/>
    <s v="Tillia"/>
    <n v="7073"/>
    <n v="49511"/>
    <m/>
    <s v="Oui"/>
    <n v="2462"/>
    <n v="18637"/>
    <m/>
    <n v="0"/>
    <n v="0"/>
    <n v="0"/>
    <n v="0"/>
    <n v="300"/>
    <n v="2400"/>
    <n v="1869"/>
    <n v="14186"/>
    <n v="293"/>
    <n v="2051"/>
    <m/>
    <n v="1869"/>
    <n v="14186"/>
    <s v="2018"/>
    <n v="0"/>
    <n v="0"/>
    <m/>
    <n v="300"/>
    <n v="2400"/>
    <s v="2017"/>
    <n v="2169"/>
    <n v="16586"/>
    <n v="293"/>
    <n v="2051"/>
    <s v="2019"/>
    <s v="Non"/>
    <n v="0"/>
    <n v="0"/>
    <s v="2019"/>
    <m/>
    <n v="2049"/>
    <n v="15721"/>
    <n v="0"/>
    <n v="0"/>
    <n v="0"/>
    <n v="0"/>
    <n v="413"/>
    <n v="2916"/>
    <n v="0"/>
    <n v="0"/>
    <s v="Non"/>
    <n v="0"/>
    <n v="0"/>
    <m/>
    <s v="Non"/>
    <m/>
    <m/>
    <m/>
    <m/>
    <m/>
    <m/>
    <m/>
    <n v="100"/>
    <s v="NER006"/>
    <s v="NER006004"/>
    <s v="2018"/>
    <n v="0"/>
    <m/>
    <m/>
    <m/>
    <n v="0"/>
    <m/>
    <m/>
    <m/>
    <n v="0"/>
    <m/>
    <m/>
    <m/>
    <m/>
    <s v="Non"/>
    <m/>
    <m/>
    <m/>
    <m/>
    <m/>
    <m/>
    <m/>
    <m/>
    <m/>
    <m/>
    <m/>
    <m/>
    <m/>
    <m/>
    <m/>
    <s v="Oui"/>
    <n v="10"/>
    <n v="70"/>
    <m/>
    <n v="0"/>
    <n v="0"/>
    <m/>
    <m/>
    <m/>
    <n v="0"/>
    <n v="0"/>
    <m/>
    <m/>
    <m/>
    <n v="0"/>
    <n v="0"/>
    <m/>
    <m/>
    <m/>
    <n v="10"/>
    <n v="70"/>
    <s v="MemeDep"/>
    <m/>
    <m/>
    <n v="0"/>
    <n v="0"/>
    <m/>
    <m/>
    <m/>
    <s v="Non"/>
    <m/>
    <m/>
    <m/>
    <m/>
    <m/>
    <m/>
    <m/>
    <m/>
    <m/>
    <m/>
    <m/>
    <m/>
    <m/>
    <m/>
    <m/>
    <m/>
    <m/>
    <m/>
    <m/>
    <n v="0"/>
    <n v="0"/>
    <n v="0"/>
    <n v="0"/>
    <n v="0"/>
    <m/>
    <s v="Oui"/>
    <s v="Terrorisme Autre"/>
    <b v="1"/>
    <b v="0"/>
    <b v="0"/>
    <b v="0"/>
    <b v="0"/>
    <b v="1"/>
    <s v="Interception d'un commerçant/ arrachement du véhicule de ADKOUL et enlèvement d'un Bergé à Azakaza"/>
    <s v="Agando"/>
    <s v="Inttiken"/>
    <m/>
    <m/>
    <m/>
    <m/>
    <n v="3"/>
    <s v="3"/>
    <m/>
    <s v="20"/>
    <s v="vZphruMkczcakXcgCnGvkv"/>
    <n v="1651387"/>
    <n v="19"/>
    <m/>
    <n v="-1"/>
    <s v=""/>
    <s v=""/>
  </r>
  <r>
    <d v="2019-12-17T00:00:00"/>
    <s v="homme"/>
    <s v="NER006"/>
    <x v="0"/>
    <s v="NER006001"/>
    <x v="3"/>
    <s v="NER006001002"/>
    <s v="Sanam"/>
    <s v="Rural"/>
    <s v="homme"/>
    <s v="Fonctionnaire"/>
    <m/>
    <s v="Maire Sanam"/>
    <n v="9781"/>
    <n v="68466"/>
    <m/>
    <s v="Oui"/>
    <n v="1274"/>
    <n v="8918"/>
    <m/>
    <n v="0"/>
    <n v="0"/>
    <n v="0"/>
    <n v="0"/>
    <n v="0"/>
    <n v="0"/>
    <n v="1274"/>
    <n v="8918"/>
    <n v="0"/>
    <n v="0"/>
    <m/>
    <n v="1274"/>
    <n v="8918"/>
    <s v="2018"/>
    <n v="0"/>
    <n v="0"/>
    <m/>
    <n v="0"/>
    <n v="0"/>
    <m/>
    <n v="1274"/>
    <n v="8918"/>
    <n v="0"/>
    <n v="0"/>
    <m/>
    <m/>
    <n v="0"/>
    <n v="0"/>
    <m/>
    <m/>
    <n v="1274"/>
    <n v="8918"/>
    <n v="0"/>
    <n v="0"/>
    <n v="0"/>
    <n v="0"/>
    <n v="0"/>
    <n v="0"/>
    <n v="0"/>
    <n v="0"/>
    <m/>
    <n v="0"/>
    <n v="0"/>
    <m/>
    <s v="Non"/>
    <m/>
    <m/>
    <m/>
    <m/>
    <m/>
    <m/>
    <m/>
    <n v="100"/>
    <s v="NER006"/>
    <s v="NER006001"/>
    <s v="2018"/>
    <n v="0"/>
    <m/>
    <m/>
    <m/>
    <n v="0"/>
    <m/>
    <m/>
    <m/>
    <n v="0"/>
    <m/>
    <m/>
    <m/>
    <m/>
    <s v="Non"/>
    <m/>
    <m/>
    <m/>
    <m/>
    <m/>
    <m/>
    <m/>
    <m/>
    <m/>
    <m/>
    <m/>
    <m/>
    <m/>
    <m/>
    <m/>
    <s v="Oui"/>
    <n v="3"/>
    <n v="21"/>
    <m/>
    <n v="0"/>
    <n v="0"/>
    <m/>
    <m/>
    <m/>
    <n v="0"/>
    <n v="0"/>
    <m/>
    <m/>
    <m/>
    <n v="0"/>
    <n v="0"/>
    <m/>
    <m/>
    <m/>
    <n v="3"/>
    <n v="21"/>
    <s v="DiffReg"/>
    <m/>
    <s v="NER006"/>
    <n v="0"/>
    <n v="0"/>
    <m/>
    <m/>
    <m/>
    <s v="Non"/>
    <m/>
    <m/>
    <m/>
    <m/>
    <m/>
    <m/>
    <m/>
    <m/>
    <m/>
    <m/>
    <m/>
    <m/>
    <m/>
    <m/>
    <m/>
    <m/>
    <m/>
    <m/>
    <m/>
    <n v="774"/>
    <n v="0"/>
    <n v="0"/>
    <n v="0"/>
    <n v="1274"/>
    <m/>
    <s v="Oui"/>
    <s v="Autre Crime Insurrection"/>
    <b v="0"/>
    <b v="1"/>
    <b v="0"/>
    <b v="1"/>
    <b v="0"/>
    <b v="1"/>
    <s v="Enlèvement, prélèvement forcé de la Zakat dans les villages."/>
    <s v="Abarey"/>
    <s v="Eza"/>
    <s v="Dan Marké 2"/>
    <s v="Agay"/>
    <s v="Magaria"/>
    <m/>
    <n v="4"/>
    <s v="4"/>
    <m/>
    <s v="20"/>
    <s v="vZphruMkczcakXcgCnGvkv"/>
    <n v="1661468"/>
    <n v="20"/>
    <m/>
    <n v="-1"/>
    <s v=""/>
    <s v=""/>
  </r>
  <r>
    <d v="2019-12-17T00:00:00"/>
    <s v="homme"/>
    <s v="NER006"/>
    <x v="0"/>
    <s v="NER006013"/>
    <x v="0"/>
    <s v="NER006013002"/>
    <s v="Torodi"/>
    <s v="Rural"/>
    <s v="homme"/>
    <s v="Autre"/>
    <s v="Maire"/>
    <s v="Torodi"/>
    <n v="21422"/>
    <n v="149951"/>
    <m/>
    <s v="Oui"/>
    <n v="125"/>
    <n v="877"/>
    <m/>
    <n v="0"/>
    <n v="0"/>
    <n v="0"/>
    <n v="0"/>
    <n v="0"/>
    <n v="0"/>
    <n v="0"/>
    <n v="0"/>
    <n v="125"/>
    <n v="877"/>
    <m/>
    <n v="125"/>
    <n v="877"/>
    <s v="2019"/>
    <n v="0"/>
    <n v="0"/>
    <m/>
    <n v="0"/>
    <n v="0"/>
    <m/>
    <n v="125"/>
    <n v="877"/>
    <n v="0"/>
    <n v="0"/>
    <m/>
    <s v="Non"/>
    <n v="0"/>
    <n v="0"/>
    <m/>
    <m/>
    <n v="0"/>
    <n v="0"/>
    <n v="0"/>
    <n v="0"/>
    <n v="0"/>
    <n v="0"/>
    <n v="71"/>
    <n v="497"/>
    <n v="0"/>
    <n v="0"/>
    <s v="Oui"/>
    <n v="54"/>
    <n v="380"/>
    <m/>
    <s v="Oui"/>
    <n v="125"/>
    <n v="877"/>
    <s v="NER006013001"/>
    <n v="21"/>
    <n v="147"/>
    <s v="2019"/>
    <m/>
    <n v="100"/>
    <s v="NER006"/>
    <s v="NER006013"/>
    <s v="2019"/>
    <n v="0"/>
    <m/>
    <m/>
    <m/>
    <n v="0"/>
    <m/>
    <m/>
    <m/>
    <n v="0"/>
    <m/>
    <m/>
    <m/>
    <m/>
    <s v="Non"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0"/>
    <n v="99"/>
    <n v="0"/>
    <n v="0"/>
    <n v="106"/>
    <m/>
    <s v="Oui"/>
    <s v="Terrorisme Crime Autre"/>
    <b v="1"/>
    <b v="0"/>
    <b v="0"/>
    <b v="1"/>
    <b v="0"/>
    <b v="1"/>
    <s v="Enlevement"/>
    <s v="Axe Torodi-Bolsi"/>
    <s v="Axe Torodi -Bossey Bangou"/>
    <s v="Axe Torodi -dogona"/>
    <s v="Axe Torodi -Tangounga"/>
    <s v="Axe Torodi -Boni"/>
    <m/>
    <n v="3"/>
    <s v="3"/>
    <m/>
    <s v="20"/>
    <s v="vZphruMkczcakXcgCnGvkv"/>
    <n v="1662749"/>
    <n v="21"/>
    <m/>
    <n v="-1"/>
    <s v=""/>
    <s v=""/>
  </r>
  <r>
    <d v="2019-12-06T00:00:00"/>
    <s v="homme"/>
    <s v="NER006"/>
    <x v="0"/>
    <s v="NER006002"/>
    <x v="8"/>
    <s v="NER006002002"/>
    <s v="Inates"/>
    <s v="Rural"/>
    <s v="homme"/>
    <s v="RepresentantDeplaces"/>
    <m/>
    <s v="Ayorou"/>
    <n v="341"/>
    <n v="1705"/>
    <m/>
    <s v="Oui"/>
    <n v="4174"/>
    <n v="31090"/>
    <m/>
    <n v="0"/>
    <n v="0"/>
    <n v="0"/>
    <n v="0"/>
    <n v="0"/>
    <n v="0"/>
    <n v="0"/>
    <n v="0"/>
    <n v="4174"/>
    <n v="31090"/>
    <m/>
    <n v="4174"/>
    <n v="31090"/>
    <s v="2019"/>
    <n v="0"/>
    <n v="0"/>
    <m/>
    <n v="0"/>
    <n v="0"/>
    <m/>
    <n v="4174"/>
    <n v="31090"/>
    <n v="0"/>
    <n v="0"/>
    <m/>
    <m/>
    <n v="0"/>
    <n v="0"/>
    <m/>
    <m/>
    <n v="0"/>
    <n v="0"/>
    <n v="4055"/>
    <n v="30495"/>
    <n v="0"/>
    <n v="0"/>
    <n v="119"/>
    <n v="595"/>
    <n v="0"/>
    <n v="0"/>
    <m/>
    <n v="0"/>
    <n v="0"/>
    <m/>
    <s v="Non"/>
    <m/>
    <m/>
    <m/>
    <m/>
    <m/>
    <m/>
    <m/>
    <n v="100"/>
    <s v="NER006"/>
    <s v="NER006002"/>
    <s v="2019"/>
    <n v="0"/>
    <m/>
    <m/>
    <m/>
    <n v="0"/>
    <m/>
    <m/>
    <m/>
    <n v="0"/>
    <m/>
    <m/>
    <m/>
    <m/>
    <s v="Oui"/>
    <s v="NER006"/>
    <b v="0"/>
    <b v="0"/>
    <b v="0"/>
    <b v="0"/>
    <b v="0"/>
    <b v="1"/>
    <b v="0"/>
    <b v="0"/>
    <n v="0"/>
    <n v="0"/>
    <n v="0"/>
    <n v="0"/>
    <n v="0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0"/>
    <n v="75"/>
    <n v="24"/>
    <n v="341"/>
    <n v="341"/>
    <m/>
    <s v="Oui"/>
    <s v="Terrorisme Crime"/>
    <b v="1"/>
    <b v="0"/>
    <b v="0"/>
    <b v="1"/>
    <b v="0"/>
    <b v="0"/>
    <m/>
    <s v="Inatess"/>
    <s v="Ingariletane"/>
    <s v="Tasslalam"/>
    <m/>
    <m/>
    <m/>
    <m/>
    <m/>
    <m/>
    <s v="20"/>
    <s v="vZphruMkczcakXcgCnGvkv"/>
    <n v="1664636"/>
    <n v="22"/>
    <m/>
    <n v="-1"/>
    <s v=""/>
    <s v=""/>
  </r>
  <r>
    <d v="2019-12-05T00:00:00"/>
    <s v="homme"/>
    <s v="NER006"/>
    <x v="0"/>
    <s v="NER006002"/>
    <x v="8"/>
    <s v="NER006002001"/>
    <s v="Ayerou"/>
    <s v="Rural"/>
    <s v="homme"/>
    <s v="Autre"/>
    <s v="Maire adjoint"/>
    <s v="Mairie d'ayerou"/>
    <n v="4890"/>
    <n v="41990"/>
    <m/>
    <s v="Oui"/>
    <n v="1169"/>
    <n v="6311"/>
    <m/>
    <n v="0"/>
    <n v="0"/>
    <n v="0"/>
    <n v="0"/>
    <n v="0"/>
    <n v="0"/>
    <n v="0"/>
    <n v="0"/>
    <n v="1169"/>
    <n v="6311"/>
    <m/>
    <n v="1169"/>
    <n v="6311"/>
    <s v="2019"/>
    <n v="0"/>
    <n v="0"/>
    <m/>
    <n v="0"/>
    <n v="0"/>
    <m/>
    <n v="1169"/>
    <n v="6311"/>
    <n v="0"/>
    <n v="0"/>
    <m/>
    <s v="Non"/>
    <n v="0"/>
    <n v="0"/>
    <m/>
    <m/>
    <n v="0"/>
    <n v="0"/>
    <n v="890"/>
    <n v="4796"/>
    <n v="78"/>
    <n v="493"/>
    <n v="201"/>
    <n v="1022"/>
    <n v="0"/>
    <n v="0"/>
    <s v="Non"/>
    <n v="0"/>
    <n v="0"/>
    <m/>
    <s v="Oui"/>
    <n v="1008"/>
    <n v="5275"/>
    <s v="NER006002002"/>
    <n v="0"/>
    <n v="0"/>
    <s v="2019"/>
    <m/>
    <n v="100"/>
    <s v="NER006"/>
    <s v="NER006002"/>
    <s v="2019"/>
    <n v="0"/>
    <m/>
    <m/>
    <m/>
    <n v="0"/>
    <m/>
    <m/>
    <m/>
    <n v="0"/>
    <m/>
    <m/>
    <m/>
    <m/>
    <s v="Oui"/>
    <s v="NER006"/>
    <b v="0"/>
    <b v="0"/>
    <b v="0"/>
    <b v="0"/>
    <b v="0"/>
    <b v="1"/>
    <b v="0"/>
    <b v="0"/>
    <n v="0"/>
    <n v="0"/>
    <n v="0"/>
    <n v="0"/>
    <n v="146"/>
    <m/>
    <s v="Non"/>
    <m/>
    <m/>
    <m/>
    <m/>
    <m/>
    <m/>
    <m/>
    <m/>
    <m/>
    <m/>
    <m/>
    <m/>
    <m/>
    <m/>
    <m/>
    <m/>
    <m/>
    <m/>
    <m/>
    <m/>
    <m/>
    <m/>
    <m/>
    <m/>
    <m/>
    <m/>
    <m/>
    <m/>
    <s v="Non"/>
    <m/>
    <m/>
    <m/>
    <m/>
    <m/>
    <m/>
    <m/>
    <m/>
    <m/>
    <m/>
    <m/>
    <m/>
    <m/>
    <m/>
    <m/>
    <m/>
    <m/>
    <m/>
    <m/>
    <n v="78"/>
    <n v="201"/>
    <n v="0"/>
    <n v="0"/>
    <n v="279"/>
    <m/>
    <s v="Oui"/>
    <s v="Terrorisme Crime Autre"/>
    <b v="1"/>
    <b v="0"/>
    <b v="0"/>
    <b v="1"/>
    <b v="0"/>
    <b v="1"/>
    <s v="Prélèvement de la zakat sur les betails"/>
    <s v="WAITAKOIRA"/>
    <s v="BONI KADO"/>
    <s v="KONGOKIRÉ"/>
    <s v="GAREY ALMEMOUNE"/>
    <s v="AYOROU PEULH"/>
    <m/>
    <n v="3"/>
    <s v="3"/>
    <m/>
    <s v="20"/>
    <s v="vZphruMkczcakXcgCnGvkv"/>
    <n v="1673582"/>
    <n v="23"/>
    <m/>
    <n v="-1"/>
    <s v=""/>
    <s v=""/>
  </r>
  <r>
    <m/>
    <m/>
    <m/>
    <x v="2"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96F9C-1569-4C6C-9D5C-F9E1236EE71F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0:E51" firstHeaderRow="0" firstDataRow="1" firstDataCol="1" rowPageCount="1" colPageCount="1"/>
  <pivotFields count="186">
    <pivotField showAll="0"/>
    <pivotField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axis="axisRow" showAll="0">
      <items count="11">
        <item x="3"/>
        <item x="8"/>
        <item x="6"/>
        <item x="4"/>
        <item x="1"/>
        <item x="2"/>
        <item x="5"/>
        <item x="7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Sum of IdpIn/IdpIn_Individus" fld="18" baseField="0" baseItem="0"/>
    <dataField name="Sum of IdpIn/IdpIn_RaisonDeplacement/IdpIn_Raison_Catastrophes/IdpIn_Catastrophes_Individus" fld="43" baseField="0" baseItem="0"/>
    <dataField name="Sum of IdpIn/IdpIn_RaisonDeplacement/IdpIn_Raison_Affrontements/IdpIn_Affrontements_Individus" fld="38" baseField="0" baseItem="0"/>
    <dataField name="Sum of IdpIn/IdpIn_RaisonDeplacement/IdpIn_Raison_Terrorisme/IdpIn_Terrorisme_Individus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1B15F-28A3-4A0B-A119-E7BA27ED1A87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D33" firstHeaderRow="0" firstDataRow="1" firstDataCol="1" rowPageCount="1" colPageCount="1"/>
  <pivotFields count="186">
    <pivotField showAll="0"/>
    <pivotField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axis="axisRow" showAll="0">
      <items count="11">
        <item x="3"/>
        <item x="8"/>
        <item x="6"/>
        <item x="4"/>
        <item x="1"/>
        <item x="2"/>
        <item x="5"/>
        <item x="7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 of IdpIn/IdpIn_Periode/IdpIn_2017/IdpIn_2017_Individus" fld="25" baseField="0" baseItem="0"/>
    <dataField name="Sum of IdpIn/IdpIn_Periode/IdpIn_2018/IdpIn_2018_Individus" fld="27" baseField="0" baseItem="0"/>
    <dataField name="Sum of IdpIn/IdpIn_Periode/IdpIn_2019/IdpIn_2019_Individus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1FECD-534A-41F3-A4F0-46E99D8AE48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5" firstHeaderRow="0" firstDataRow="1" firstDataCol="1" rowPageCount="1" colPageCount="1"/>
  <pivotFields count="186">
    <pivotField showAll="0"/>
    <pivotField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axis="axisRow" showAll="0">
      <items count="11">
        <item x="3"/>
        <item x="8"/>
        <item x="6"/>
        <item x="4"/>
        <item x="1"/>
        <item x="2"/>
        <item x="5"/>
        <item x="7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IdpIn/IdpIn_Menages" fld="17" baseField="0" baseItem="0"/>
    <dataField name="Sum of IdpIn/IdpIn_Individus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84A3A-8047-4506-A443-61F0575654F1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9:F70" firstHeaderRow="0" firstDataRow="1" firstDataCol="1" rowPageCount="1" colPageCount="1"/>
  <pivotFields count="186">
    <pivotField showAll="0"/>
    <pivotField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axis="axisRow" showAll="0">
      <items count="11">
        <item x="3"/>
        <item x="8"/>
        <item x="6"/>
        <item x="4"/>
        <item x="1"/>
        <item x="2"/>
        <item x="5"/>
        <item x="7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 of IdpIn/IdpIn_Residence/IdpIn_Residence_CentresCollectifs/IdpIn_CentresCollectifs_Individus" fld="55" baseField="0" baseItem="0"/>
    <dataField name="Sum of IdpIn/IdpIn_Residence/IdpIn_AutreResidence/IdpIn_AutreResidence_Individus" fld="62" baseField="0" baseItem="0"/>
    <dataField name="Sum of IdpIn/IdpIn_Residence/IdpIn_Residence_FamilleAccueil/IdpIn_FamilleAccueil_Individus" fld="57" baseField="0" baseItem="0"/>
    <dataField name="Sum of IdpIn/IdpIn_Residence/IdpIn_Residence_Camps/IdpIn_Camps_Individus" fld="51" baseField="0" baseItem="0"/>
    <dataField name="Sum of IdpIn/IdpIn_Residence/IdpIn_Residence_SitesSpontanes/IdpIn_SitesSpontanes_Individus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0-02-11T18:20:58.14" personId="{D5427122-FCAF-4E41-A0D3-A413F3BC8919}" id="{1C851139-7D24-4B0B-9595-6F58D9E678ED}">
    <text>A map highlighting all departments in Tahoua and Tillabéri hosting IDPs</text>
  </threadedComment>
  <threadedComment ref="B7" dT="2020-02-11T18:21:38.99" personId="{D5427122-FCAF-4E41-A0D3-A413F3BC8919}" id="{43938247-0401-4B43-BC51-69E3E2D2B268}">
    <text>Show displacement at commune level and by type of commune (urban, rural).</text>
  </threadedComment>
  <threadedComment ref="B23" dT="2020-02-11T18:19:59.25" personId="{D5427122-FCAF-4E41-A0D3-A413F3BC8919}" id="{43D517C1-9B09-437E-8197-6A91E9C7602E}">
    <text>Show map with IDPs per year of displacement</text>
  </threadedComment>
  <threadedComment ref="B43" dT="2020-02-12T16:39:43.04" personId="{D5427122-FCAF-4E41-A0D3-A413F3BC8919}" id="{33236E07-C0D0-4440-83A8-1E7987B3E4F7}">
    <text>Data on terrorism and communal clashes are merged as ONE group under "Security incidents". Please use these two categories in the analysis for reason of displacement: 1) Security incidents 2) Natural disasters</text>
  </threadedComment>
  <threadedComment ref="A165" dT="2020-02-11T18:47:55.36" personId="{D5427122-FCAF-4E41-A0D3-A413F3BC8919}" id="{954DBE2F-AC26-4257-A01C-A51B07D6D15E}">
    <text>Data on security incidents.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A07D-882B-4A28-A722-B31895825F9D}">
  <dimension ref="A1:T98"/>
  <sheetViews>
    <sheetView topLeftCell="A82" workbookViewId="0">
      <selection activeCell="D120" sqref="D120"/>
    </sheetView>
  </sheetViews>
  <sheetFormatPr defaultRowHeight="15" x14ac:dyDescent="0.25"/>
  <cols>
    <col min="1" max="1" width="13.140625" bestFit="1" customWidth="1"/>
    <col min="2" max="2" width="8.42578125" customWidth="1"/>
    <col min="3" max="3" width="7.42578125" customWidth="1"/>
    <col min="4" max="4" width="8.85546875" customWidth="1"/>
    <col min="5" max="5" width="7.5703125" customWidth="1"/>
    <col min="6" max="6" width="8.28515625" customWidth="1"/>
    <col min="7" max="7" width="11.85546875" customWidth="1"/>
    <col min="15" max="15" width="21.42578125" bestFit="1" customWidth="1"/>
    <col min="16" max="16" width="18.85546875" bestFit="1" customWidth="1"/>
  </cols>
  <sheetData>
    <row r="1" spans="1:3" x14ac:dyDescent="0.25">
      <c r="A1" s="2" t="s">
        <v>628</v>
      </c>
      <c r="B1" s="2"/>
    </row>
    <row r="2" spans="1:3" x14ac:dyDescent="0.25">
      <c r="A2" s="6" t="s">
        <v>557</v>
      </c>
      <c r="B2" t="s">
        <v>624</v>
      </c>
    </row>
    <row r="4" spans="1:3" x14ac:dyDescent="0.25">
      <c r="A4" s="6" t="s">
        <v>625</v>
      </c>
      <c r="B4" t="s">
        <v>622</v>
      </c>
      <c r="C4" t="s">
        <v>623</v>
      </c>
    </row>
    <row r="5" spans="1:3" x14ac:dyDescent="0.25">
      <c r="A5" s="7" t="s">
        <v>297</v>
      </c>
      <c r="B5" s="5">
        <v>3820</v>
      </c>
      <c r="C5" s="5">
        <v>26472</v>
      </c>
    </row>
    <row r="6" spans="1:3" x14ac:dyDescent="0.25">
      <c r="A6" s="7" t="s">
        <v>523</v>
      </c>
      <c r="B6" s="5">
        <v>5343</v>
      </c>
      <c r="C6" s="5">
        <v>37401</v>
      </c>
    </row>
    <row r="7" spans="1:3" x14ac:dyDescent="0.25">
      <c r="A7" s="7" t="s">
        <v>427</v>
      </c>
      <c r="B7" s="5">
        <v>978</v>
      </c>
      <c r="C7" s="5">
        <v>6846</v>
      </c>
    </row>
    <row r="8" spans="1:3" x14ac:dyDescent="0.25">
      <c r="A8" s="7" t="s">
        <v>562</v>
      </c>
      <c r="B8" s="5">
        <v>455</v>
      </c>
      <c r="C8" s="5">
        <v>3231</v>
      </c>
    </row>
    <row r="9" spans="1:3" x14ac:dyDescent="0.25">
      <c r="A9" s="7" t="s">
        <v>264</v>
      </c>
      <c r="B9" s="5">
        <v>1054</v>
      </c>
      <c r="C9" s="5">
        <v>6516</v>
      </c>
    </row>
    <row r="10" spans="1:3" x14ac:dyDescent="0.25">
      <c r="A10" s="7" t="s">
        <v>563</v>
      </c>
      <c r="B10" s="5">
        <v>129</v>
      </c>
      <c r="C10" s="5">
        <v>759</v>
      </c>
    </row>
    <row r="11" spans="1:3" x14ac:dyDescent="0.25">
      <c r="A11" s="7" t="s">
        <v>561</v>
      </c>
      <c r="B11" s="5">
        <v>629</v>
      </c>
      <c r="C11" s="5">
        <v>3226</v>
      </c>
    </row>
    <row r="12" spans="1:3" x14ac:dyDescent="0.25">
      <c r="A12" s="7" t="s">
        <v>425</v>
      </c>
      <c r="B12" s="5">
        <v>2462</v>
      </c>
      <c r="C12" s="5">
        <v>18637</v>
      </c>
    </row>
    <row r="13" spans="1:3" x14ac:dyDescent="0.25">
      <c r="A13" s="7" t="s">
        <v>348</v>
      </c>
      <c r="B13" s="5">
        <v>211</v>
      </c>
      <c r="C13" s="5">
        <v>1477</v>
      </c>
    </row>
    <row r="14" spans="1:3" x14ac:dyDescent="0.25">
      <c r="A14" s="7" t="s">
        <v>626</v>
      </c>
      <c r="B14" s="5"/>
      <c r="C14" s="5"/>
    </row>
    <row r="15" spans="1:3" x14ac:dyDescent="0.25">
      <c r="A15" s="7" t="s">
        <v>627</v>
      </c>
      <c r="B15" s="5">
        <v>15081</v>
      </c>
      <c r="C15" s="5">
        <v>104565</v>
      </c>
    </row>
    <row r="17" spans="1:15" x14ac:dyDescent="0.25">
      <c r="A17" s="2" t="s">
        <v>661</v>
      </c>
      <c r="C17">
        <f>GETPIVOTDATA("Sum of IdpIn/IdpIn_Individus",$A$4)/GETPIVOTDATA("Sum of IdpIn/IdpIn_Menages",$A$4)</f>
        <v>6.9335587825741003</v>
      </c>
    </row>
    <row r="19" spans="1:15" x14ac:dyDescent="0.25">
      <c r="A19" s="2" t="s">
        <v>628</v>
      </c>
      <c r="B19" s="2"/>
    </row>
    <row r="20" spans="1:15" x14ac:dyDescent="0.25">
      <c r="A20" s="6" t="s">
        <v>557</v>
      </c>
      <c r="B20" t="s">
        <v>624</v>
      </c>
    </row>
    <row r="22" spans="1:15" x14ac:dyDescent="0.25">
      <c r="A22" s="6" t="s">
        <v>625</v>
      </c>
      <c r="B22" t="s">
        <v>629</v>
      </c>
      <c r="C22" t="s">
        <v>630</v>
      </c>
      <c r="D22" t="s">
        <v>631</v>
      </c>
      <c r="N22" t="s">
        <v>632</v>
      </c>
      <c r="O22" t="s">
        <v>633</v>
      </c>
    </row>
    <row r="23" spans="1:15" x14ac:dyDescent="0.25">
      <c r="A23" s="7" t="s">
        <v>297</v>
      </c>
      <c r="B23" s="5">
        <v>17554</v>
      </c>
      <c r="C23" s="5">
        <v>8918</v>
      </c>
      <c r="D23" s="5">
        <v>0</v>
      </c>
      <c r="M23" t="s">
        <v>634</v>
      </c>
      <c r="N23">
        <v>31553</v>
      </c>
      <c r="O23">
        <v>47859</v>
      </c>
    </row>
    <row r="24" spans="1:15" x14ac:dyDescent="0.25">
      <c r="A24" s="7" t="s">
        <v>523</v>
      </c>
      <c r="B24" s="5">
        <v>0</v>
      </c>
      <c r="C24" s="5">
        <v>0</v>
      </c>
      <c r="D24" s="5">
        <v>37401</v>
      </c>
      <c r="M24" t="s">
        <v>560</v>
      </c>
      <c r="N24">
        <v>23102</v>
      </c>
      <c r="O24">
        <v>2051</v>
      </c>
    </row>
    <row r="25" spans="1:15" x14ac:dyDescent="0.25">
      <c r="A25" s="7" t="s">
        <v>427</v>
      </c>
      <c r="B25" s="5">
        <v>0</v>
      </c>
      <c r="C25" s="5">
        <v>658</v>
      </c>
      <c r="D25" s="5">
        <v>6188</v>
      </c>
    </row>
    <row r="26" spans="1:15" x14ac:dyDescent="0.25">
      <c r="A26" s="7" t="s">
        <v>562</v>
      </c>
      <c r="B26" s="5">
        <v>0</v>
      </c>
      <c r="C26" s="5">
        <v>3231</v>
      </c>
      <c r="D26" s="5">
        <v>0</v>
      </c>
    </row>
    <row r="27" spans="1:15" x14ac:dyDescent="0.25">
      <c r="A27" s="7" t="s">
        <v>264</v>
      </c>
      <c r="B27" s="5">
        <v>0</v>
      </c>
      <c r="C27" s="5">
        <v>6516</v>
      </c>
      <c r="D27" s="5">
        <v>0</v>
      </c>
    </row>
    <row r="28" spans="1:15" x14ac:dyDescent="0.25">
      <c r="A28" s="7" t="s">
        <v>563</v>
      </c>
      <c r="B28" s="5"/>
      <c r="C28" s="5"/>
      <c r="D28" s="5">
        <v>759</v>
      </c>
    </row>
    <row r="29" spans="1:15" x14ac:dyDescent="0.25">
      <c r="A29" s="7" t="s">
        <v>561</v>
      </c>
      <c r="B29" s="5">
        <v>0</v>
      </c>
      <c r="C29" s="5">
        <v>1192</v>
      </c>
      <c r="D29" s="5">
        <v>2034</v>
      </c>
    </row>
    <row r="30" spans="1:15" x14ac:dyDescent="0.25">
      <c r="A30" s="7" t="s">
        <v>425</v>
      </c>
      <c r="B30" s="5">
        <v>2400</v>
      </c>
      <c r="C30" s="5">
        <v>14186</v>
      </c>
      <c r="D30" s="5">
        <v>2051</v>
      </c>
    </row>
    <row r="31" spans="1:15" x14ac:dyDescent="0.25">
      <c r="A31" s="7" t="s">
        <v>348</v>
      </c>
      <c r="B31" s="5">
        <v>0</v>
      </c>
      <c r="C31" s="5">
        <v>0</v>
      </c>
      <c r="D31" s="5">
        <v>1477</v>
      </c>
    </row>
    <row r="32" spans="1:15" x14ac:dyDescent="0.25">
      <c r="A32" s="7" t="s">
        <v>626</v>
      </c>
      <c r="B32" s="5"/>
      <c r="C32" s="5"/>
      <c r="D32" s="5"/>
    </row>
    <row r="33" spans="1:20" x14ac:dyDescent="0.25">
      <c r="A33" s="7" t="s">
        <v>627</v>
      </c>
      <c r="B33" s="5">
        <v>19954</v>
      </c>
      <c r="C33" s="5">
        <v>34701</v>
      </c>
      <c r="D33" s="5">
        <v>49910</v>
      </c>
    </row>
    <row r="37" spans="1:20" ht="17.25" x14ac:dyDescent="0.35">
      <c r="A37" s="2" t="s">
        <v>640</v>
      </c>
      <c r="B37" s="2"/>
      <c r="N37" s="8"/>
      <c r="O37" s="8" t="s">
        <v>632</v>
      </c>
      <c r="P37" s="8" t="s">
        <v>633</v>
      </c>
      <c r="S37" t="s">
        <v>635</v>
      </c>
      <c r="T37" s="10">
        <v>0.48</v>
      </c>
    </row>
    <row r="38" spans="1:20" ht="17.25" x14ac:dyDescent="0.35">
      <c r="A38" s="6" t="s">
        <v>557</v>
      </c>
      <c r="B38" t="s">
        <v>624</v>
      </c>
      <c r="N38" s="8" t="s">
        <v>634</v>
      </c>
      <c r="O38">
        <v>31553</v>
      </c>
      <c r="P38">
        <v>47859</v>
      </c>
      <c r="S38" t="s">
        <v>636</v>
      </c>
      <c r="T38" s="10">
        <v>0.52</v>
      </c>
    </row>
    <row r="39" spans="1:20" ht="17.25" x14ac:dyDescent="0.35">
      <c r="N39" s="8" t="s">
        <v>560</v>
      </c>
      <c r="O39" s="9">
        <v>23102</v>
      </c>
      <c r="P39" s="9">
        <v>2051</v>
      </c>
    </row>
    <row r="40" spans="1:20" x14ac:dyDescent="0.25">
      <c r="A40" s="6" t="s">
        <v>625</v>
      </c>
      <c r="B40" t="s">
        <v>623</v>
      </c>
      <c r="C40" t="s">
        <v>639</v>
      </c>
      <c r="D40" t="s">
        <v>638</v>
      </c>
      <c r="E40" t="s">
        <v>637</v>
      </c>
      <c r="F40" s="6"/>
      <c r="G40" s="6"/>
      <c r="H40" s="6"/>
      <c r="I40" s="6"/>
      <c r="J40" s="6"/>
      <c r="K40" s="6"/>
      <c r="L40" s="6"/>
      <c r="M40" s="6"/>
      <c r="N40" s="6"/>
      <c r="O40" s="6">
        <f>SUM(O38:O39)</f>
        <v>54655</v>
      </c>
      <c r="P40" s="6">
        <f>SUM(P38:P39)</f>
        <v>49910</v>
      </c>
      <c r="Q40" s="6"/>
      <c r="R40" s="6"/>
      <c r="S40" s="6"/>
      <c r="T40" s="6"/>
    </row>
    <row r="41" spans="1:20" x14ac:dyDescent="0.25">
      <c r="A41" s="7" t="s">
        <v>297</v>
      </c>
      <c r="B41" s="5">
        <v>26472</v>
      </c>
      <c r="C41" s="5">
        <v>0</v>
      </c>
      <c r="D41" s="5">
        <v>0</v>
      </c>
      <c r="E41" s="5">
        <v>26472</v>
      </c>
    </row>
    <row r="42" spans="1:20" x14ac:dyDescent="0.25">
      <c r="A42" s="7" t="s">
        <v>523</v>
      </c>
      <c r="B42" s="5">
        <v>37401</v>
      </c>
      <c r="C42" s="5">
        <v>0</v>
      </c>
      <c r="D42" s="5">
        <v>0</v>
      </c>
      <c r="E42" s="5">
        <v>37401</v>
      </c>
    </row>
    <row r="43" spans="1:20" x14ac:dyDescent="0.25">
      <c r="A43" s="7" t="s">
        <v>427</v>
      </c>
      <c r="B43" s="5">
        <v>6846</v>
      </c>
      <c r="C43" s="5">
        <v>0</v>
      </c>
      <c r="D43" s="5">
        <v>0</v>
      </c>
      <c r="E43" s="5">
        <v>6846</v>
      </c>
    </row>
    <row r="44" spans="1:20" x14ac:dyDescent="0.25">
      <c r="A44" s="7" t="s">
        <v>562</v>
      </c>
      <c r="B44" s="5">
        <v>3231</v>
      </c>
      <c r="C44" s="5">
        <v>0</v>
      </c>
      <c r="D44" s="5">
        <v>0</v>
      </c>
      <c r="E44" s="5">
        <v>3231</v>
      </c>
    </row>
    <row r="45" spans="1:20" x14ac:dyDescent="0.25">
      <c r="A45" s="7" t="s">
        <v>264</v>
      </c>
      <c r="B45" s="5">
        <v>6516</v>
      </c>
      <c r="C45" s="5">
        <v>4120</v>
      </c>
      <c r="D45" s="5">
        <v>2396</v>
      </c>
      <c r="E45" s="5">
        <v>0</v>
      </c>
    </row>
    <row r="46" spans="1:20" x14ac:dyDescent="0.25">
      <c r="A46" s="7" t="s">
        <v>563</v>
      </c>
      <c r="B46" s="5">
        <v>759</v>
      </c>
      <c r="C46" s="5"/>
      <c r="D46" s="5"/>
      <c r="E46" s="5">
        <v>759</v>
      </c>
    </row>
    <row r="47" spans="1:20" x14ac:dyDescent="0.25">
      <c r="A47" s="7" t="s">
        <v>561</v>
      </c>
      <c r="B47" s="5">
        <v>3226</v>
      </c>
      <c r="C47" s="5">
        <v>0</v>
      </c>
      <c r="D47" s="5">
        <v>0</v>
      </c>
      <c r="E47" s="5">
        <v>3226</v>
      </c>
    </row>
    <row r="48" spans="1:20" x14ac:dyDescent="0.25">
      <c r="A48" s="7" t="s">
        <v>425</v>
      </c>
      <c r="B48" s="5">
        <v>18637</v>
      </c>
      <c r="C48" s="5">
        <v>2051</v>
      </c>
      <c r="D48" s="5">
        <v>2400</v>
      </c>
      <c r="E48" s="5">
        <v>14186</v>
      </c>
    </row>
    <row r="49" spans="1:6" x14ac:dyDescent="0.25">
      <c r="A49" s="7" t="s">
        <v>348</v>
      </c>
      <c r="B49" s="5">
        <v>1477</v>
      </c>
      <c r="C49" s="5">
        <v>0</v>
      </c>
      <c r="D49" s="5">
        <v>0</v>
      </c>
      <c r="E49" s="5">
        <v>1477</v>
      </c>
    </row>
    <row r="50" spans="1:6" x14ac:dyDescent="0.25">
      <c r="A50" s="7" t="s">
        <v>626</v>
      </c>
      <c r="B50" s="5"/>
      <c r="C50" s="5"/>
      <c r="D50" s="5"/>
      <c r="E50" s="5"/>
    </row>
    <row r="51" spans="1:6" x14ac:dyDescent="0.25">
      <c r="A51" s="7" t="s">
        <v>627</v>
      </c>
      <c r="B51" s="5">
        <v>104565</v>
      </c>
      <c r="C51" s="5">
        <v>6171</v>
      </c>
      <c r="D51" s="5">
        <v>4796</v>
      </c>
      <c r="E51" s="5">
        <v>93598</v>
      </c>
    </row>
    <row r="52" spans="1:6" x14ac:dyDescent="0.25">
      <c r="C52" s="11">
        <f>+C53/$B$53</f>
        <v>5.9015923110027256E-2</v>
      </c>
      <c r="D52" s="11">
        <f t="shared" ref="D52:E52" si="0">+D53/$B$53</f>
        <v>4.5866207622053269E-2</v>
      </c>
      <c r="E52" s="11">
        <f t="shared" si="0"/>
        <v>0.89511786926791947</v>
      </c>
    </row>
    <row r="53" spans="1:6" x14ac:dyDescent="0.25">
      <c r="B53">
        <v>104565</v>
      </c>
      <c r="C53">
        <v>6171</v>
      </c>
      <c r="D53">
        <v>4796</v>
      </c>
      <c r="E53">
        <v>93598</v>
      </c>
    </row>
    <row r="56" spans="1:6" x14ac:dyDescent="0.25">
      <c r="A56" s="2" t="s">
        <v>646</v>
      </c>
      <c r="B56" s="2"/>
    </row>
    <row r="57" spans="1:6" x14ac:dyDescent="0.25">
      <c r="A57" s="6" t="s">
        <v>557</v>
      </c>
      <c r="B57" t="s">
        <v>624</v>
      </c>
    </row>
    <row r="59" spans="1:6" x14ac:dyDescent="0.25">
      <c r="A59" s="6" t="s">
        <v>625</v>
      </c>
      <c r="B59" t="s">
        <v>643</v>
      </c>
      <c r="C59" t="s">
        <v>645</v>
      </c>
      <c r="D59" t="s">
        <v>644</v>
      </c>
      <c r="E59" t="s">
        <v>641</v>
      </c>
      <c r="F59" t="s">
        <v>642</v>
      </c>
    </row>
    <row r="60" spans="1:6" x14ac:dyDescent="0.25">
      <c r="A60" s="7" t="s">
        <v>297</v>
      </c>
      <c r="B60" s="5">
        <v>0</v>
      </c>
      <c r="C60" s="5">
        <v>0</v>
      </c>
      <c r="D60" s="5">
        <v>0</v>
      </c>
      <c r="E60" s="5">
        <v>26472</v>
      </c>
      <c r="F60" s="5">
        <v>0</v>
      </c>
    </row>
    <row r="61" spans="1:6" x14ac:dyDescent="0.25">
      <c r="A61" s="7" t="s">
        <v>523</v>
      </c>
      <c r="B61" s="5">
        <v>493</v>
      </c>
      <c r="C61" s="5">
        <v>0</v>
      </c>
      <c r="D61" s="5">
        <v>1617</v>
      </c>
      <c r="E61" s="5">
        <v>0</v>
      </c>
      <c r="F61" s="5">
        <v>35291</v>
      </c>
    </row>
    <row r="62" spans="1:6" x14ac:dyDescent="0.25">
      <c r="A62" s="7" t="s">
        <v>427</v>
      </c>
      <c r="B62" s="5">
        <v>0</v>
      </c>
      <c r="C62" s="5">
        <v>0</v>
      </c>
      <c r="D62" s="5">
        <v>819</v>
      </c>
      <c r="E62" s="5">
        <v>0</v>
      </c>
      <c r="F62" s="5">
        <v>6027</v>
      </c>
    </row>
    <row r="63" spans="1:6" x14ac:dyDescent="0.25">
      <c r="A63" s="7" t="s">
        <v>562</v>
      </c>
      <c r="B63" s="5">
        <v>0</v>
      </c>
      <c r="C63" s="5">
        <v>0</v>
      </c>
      <c r="D63" s="5">
        <v>0</v>
      </c>
      <c r="E63" s="5">
        <v>3231</v>
      </c>
      <c r="F63" s="5">
        <v>0</v>
      </c>
    </row>
    <row r="64" spans="1:6" x14ac:dyDescent="0.25">
      <c r="A64" s="7" t="s">
        <v>264</v>
      </c>
      <c r="B64" s="5">
        <v>0</v>
      </c>
      <c r="C64" s="5">
        <v>0</v>
      </c>
      <c r="D64" s="5">
        <v>0</v>
      </c>
      <c r="E64" s="5">
        <v>6516</v>
      </c>
      <c r="F64" s="5">
        <v>0</v>
      </c>
    </row>
    <row r="65" spans="1:7" x14ac:dyDescent="0.25">
      <c r="A65" s="7" t="s">
        <v>563</v>
      </c>
      <c r="B65" s="5"/>
      <c r="C65" s="5"/>
      <c r="D65" s="5"/>
      <c r="E65" s="5"/>
      <c r="F65" s="5">
        <v>759</v>
      </c>
    </row>
    <row r="66" spans="1:7" x14ac:dyDescent="0.25">
      <c r="A66" s="7" t="s">
        <v>561</v>
      </c>
      <c r="B66" s="5">
        <v>0</v>
      </c>
      <c r="C66" s="5">
        <v>0</v>
      </c>
      <c r="D66" s="5">
        <v>0</v>
      </c>
      <c r="E66" s="5">
        <v>0</v>
      </c>
      <c r="F66" s="5">
        <v>3226</v>
      </c>
    </row>
    <row r="67" spans="1:7" x14ac:dyDescent="0.25">
      <c r="A67" s="7" t="s">
        <v>425</v>
      </c>
      <c r="B67" s="5">
        <v>0</v>
      </c>
      <c r="C67" s="5">
        <v>0</v>
      </c>
      <c r="D67" s="5">
        <v>2916</v>
      </c>
      <c r="E67" s="5">
        <v>15721</v>
      </c>
      <c r="F67" s="5">
        <v>0</v>
      </c>
    </row>
    <row r="68" spans="1:7" x14ac:dyDescent="0.25">
      <c r="A68" s="7" t="s">
        <v>348</v>
      </c>
      <c r="B68" s="5">
        <v>0</v>
      </c>
      <c r="C68" s="5">
        <v>380</v>
      </c>
      <c r="D68" s="5">
        <v>507</v>
      </c>
      <c r="E68" s="5">
        <v>0</v>
      </c>
      <c r="F68" s="5">
        <v>590</v>
      </c>
    </row>
    <row r="69" spans="1:7" x14ac:dyDescent="0.25">
      <c r="A69" s="7" t="s">
        <v>626</v>
      </c>
      <c r="B69" s="5"/>
      <c r="C69" s="5"/>
      <c r="D69" s="5"/>
      <c r="E69" s="5"/>
      <c r="F69" s="5"/>
    </row>
    <row r="70" spans="1:7" x14ac:dyDescent="0.25">
      <c r="A70" s="7" t="s">
        <v>627</v>
      </c>
      <c r="B70" s="5">
        <v>493</v>
      </c>
      <c r="C70" s="5">
        <v>380</v>
      </c>
      <c r="D70" s="5">
        <v>5859</v>
      </c>
      <c r="E70" s="5">
        <v>51940</v>
      </c>
      <c r="F70" s="5">
        <v>45893</v>
      </c>
    </row>
    <row r="72" spans="1:7" x14ac:dyDescent="0.25">
      <c r="B72" s="12">
        <v>493</v>
      </c>
      <c r="C72" s="12">
        <v>380</v>
      </c>
      <c r="D72" s="12">
        <v>5859</v>
      </c>
      <c r="E72" s="12">
        <v>51940</v>
      </c>
      <c r="F72" s="12">
        <v>45893</v>
      </c>
      <c r="G72">
        <f>SUM(B72:F72)</f>
        <v>104565</v>
      </c>
    </row>
    <row r="73" spans="1:7" x14ac:dyDescent="0.25">
      <c r="B73" s="13">
        <f>B72/$G$72</f>
        <v>4.7147707167790372E-3</v>
      </c>
      <c r="C73" s="13">
        <f t="shared" ref="C73:G73" si="1">C72/$G$72</f>
        <v>3.6341031894037202E-3</v>
      </c>
      <c r="D73" s="13">
        <f t="shared" si="1"/>
        <v>5.6032133122937887E-2</v>
      </c>
      <c r="E73" s="13">
        <f t="shared" si="1"/>
        <v>0.49672452541481377</v>
      </c>
      <c r="F73" s="13">
        <f t="shared" si="1"/>
        <v>0.43889446755606559</v>
      </c>
      <c r="G73" s="10">
        <f t="shared" si="1"/>
        <v>1</v>
      </c>
    </row>
    <row r="77" spans="1:7" x14ac:dyDescent="0.25">
      <c r="A77" s="2" t="s">
        <v>660</v>
      </c>
    </row>
    <row r="78" spans="1:7" x14ac:dyDescent="0.25">
      <c r="B78" t="s">
        <v>659</v>
      </c>
    </row>
    <row r="79" spans="1:7" x14ac:dyDescent="0.25">
      <c r="A79" t="s">
        <v>649</v>
      </c>
      <c r="B79" t="e">
        <f>SUM(#REF!)</f>
        <v>#REF!</v>
      </c>
    </row>
    <row r="80" spans="1:7" x14ac:dyDescent="0.25">
      <c r="A80" t="s">
        <v>650</v>
      </c>
      <c r="B80" t="e">
        <f>SUM(#REF!)</f>
        <v>#REF!</v>
      </c>
      <c r="D80" s="14"/>
    </row>
    <row r="81" spans="1:6" x14ac:dyDescent="0.25">
      <c r="A81" t="s">
        <v>651</v>
      </c>
      <c r="B81" t="e">
        <f>SUM(#REF!)</f>
        <v>#REF!</v>
      </c>
    </row>
    <row r="82" spans="1:6" x14ac:dyDescent="0.25">
      <c r="A82" t="s">
        <v>652</v>
      </c>
      <c r="B82" t="e">
        <f>SUM(#REF!)</f>
        <v>#REF!</v>
      </c>
    </row>
    <row r="83" spans="1:6" x14ac:dyDescent="0.25">
      <c r="A83" t="s">
        <v>653</v>
      </c>
      <c r="B83" t="e">
        <f>SUM(#REF!)</f>
        <v>#REF!</v>
      </c>
    </row>
    <row r="84" spans="1:6" x14ac:dyDescent="0.25">
      <c r="A84" t="s">
        <v>654</v>
      </c>
      <c r="B84" t="e">
        <f>SUM(#REF!)</f>
        <v>#REF!</v>
      </c>
    </row>
    <row r="85" spans="1:6" x14ac:dyDescent="0.25">
      <c r="A85" t="s">
        <v>655</v>
      </c>
      <c r="B85" t="e">
        <f>SUM(#REF!)</f>
        <v>#REF!</v>
      </c>
    </row>
    <row r="86" spans="1:6" x14ac:dyDescent="0.25">
      <c r="A86" t="s">
        <v>656</v>
      </c>
      <c r="B86" t="e">
        <f>SUM(#REF!)</f>
        <v>#REF!</v>
      </c>
    </row>
    <row r="87" spans="1:6" x14ac:dyDescent="0.25">
      <c r="A87" t="s">
        <v>657</v>
      </c>
      <c r="B87" t="e">
        <f>SUM(#REF!)</f>
        <v>#REF!</v>
      </c>
    </row>
    <row r="88" spans="1:6" x14ac:dyDescent="0.25">
      <c r="A88" t="s">
        <v>658</v>
      </c>
      <c r="B88" t="e">
        <f>SUM(#REF!)</f>
        <v>#REF!</v>
      </c>
    </row>
    <row r="89" spans="1:6" x14ac:dyDescent="0.25">
      <c r="B89" t="e">
        <f>SUM(B79:B88)</f>
        <v>#REF!</v>
      </c>
    </row>
    <row r="92" spans="1:6" x14ac:dyDescent="0.25">
      <c r="B92" t="s">
        <v>670</v>
      </c>
      <c r="C92" t="s">
        <v>667</v>
      </c>
      <c r="D92" t="s">
        <v>669</v>
      </c>
      <c r="E92" t="s">
        <v>668</v>
      </c>
      <c r="F92" t="s">
        <v>671</v>
      </c>
    </row>
    <row r="93" spans="1:6" x14ac:dyDescent="0.25">
      <c r="A93" t="s">
        <v>666</v>
      </c>
      <c r="B93" s="15" t="e">
        <f>B79</f>
        <v>#REF!</v>
      </c>
      <c r="C93" s="15" t="e">
        <f>B80</f>
        <v>#REF!</v>
      </c>
      <c r="D93" s="10" t="e">
        <f>B93/$B$89</f>
        <v>#REF!</v>
      </c>
      <c r="E93" s="10" t="e">
        <f>C93/$B$89</f>
        <v>#REF!</v>
      </c>
      <c r="F93" s="18" t="e">
        <f>SUM(D93:E93)</f>
        <v>#REF!</v>
      </c>
    </row>
    <row r="94" spans="1:6" x14ac:dyDescent="0.25">
      <c r="A94" t="s">
        <v>662</v>
      </c>
      <c r="B94" s="15" t="e">
        <f>B81</f>
        <v>#REF!</v>
      </c>
      <c r="C94" s="15" t="e">
        <f>B82</f>
        <v>#REF!</v>
      </c>
      <c r="D94" s="10" t="e">
        <f t="shared" ref="D94:D98" si="2">B94/$B$89</f>
        <v>#REF!</v>
      </c>
      <c r="E94" s="10" t="e">
        <f t="shared" ref="E94:E98" si="3">C94/$B$89</f>
        <v>#REF!</v>
      </c>
      <c r="F94" s="18" t="e">
        <f t="shared" ref="F94:F98" si="4">SUM(D94:E94)</f>
        <v>#REF!</v>
      </c>
    </row>
    <row r="95" spans="1:6" x14ac:dyDescent="0.25">
      <c r="A95" t="s">
        <v>663</v>
      </c>
      <c r="B95" s="15" t="e">
        <f>B83</f>
        <v>#REF!</v>
      </c>
      <c r="C95" s="15" t="e">
        <f>B84</f>
        <v>#REF!</v>
      </c>
      <c r="D95" s="10" t="e">
        <f t="shared" si="2"/>
        <v>#REF!</v>
      </c>
      <c r="E95" s="10" t="e">
        <f t="shared" si="3"/>
        <v>#REF!</v>
      </c>
      <c r="F95" s="18" t="e">
        <f t="shared" si="4"/>
        <v>#REF!</v>
      </c>
    </row>
    <row r="96" spans="1:6" x14ac:dyDescent="0.25">
      <c r="A96" t="s">
        <v>664</v>
      </c>
      <c r="B96" s="15" t="e">
        <f>B85</f>
        <v>#REF!</v>
      </c>
      <c r="C96" s="15" t="e">
        <f>B86</f>
        <v>#REF!</v>
      </c>
      <c r="D96" s="10" t="e">
        <f t="shared" si="2"/>
        <v>#REF!</v>
      </c>
      <c r="E96" s="10" t="e">
        <f t="shared" si="3"/>
        <v>#REF!</v>
      </c>
      <c r="F96" s="18" t="e">
        <f t="shared" si="4"/>
        <v>#REF!</v>
      </c>
    </row>
    <row r="97" spans="1:6" x14ac:dyDescent="0.25">
      <c r="A97" t="s">
        <v>665</v>
      </c>
      <c r="B97" s="16" t="e">
        <f>B87</f>
        <v>#REF!</v>
      </c>
      <c r="C97" s="16" t="e">
        <f>B88</f>
        <v>#REF!</v>
      </c>
      <c r="D97" s="17" t="e">
        <f t="shared" si="2"/>
        <v>#REF!</v>
      </c>
      <c r="E97" s="17" t="e">
        <f t="shared" si="3"/>
        <v>#REF!</v>
      </c>
      <c r="F97" s="19" t="e">
        <f t="shared" si="4"/>
        <v>#REF!</v>
      </c>
    </row>
    <row r="98" spans="1:6" x14ac:dyDescent="0.25">
      <c r="B98" t="e">
        <f>SUM(B93:B97)</f>
        <v>#REF!</v>
      </c>
      <c r="C98" t="e">
        <f>SUM(C93:C97)</f>
        <v>#REF!</v>
      </c>
      <c r="D98" s="10" t="e">
        <f t="shared" si="2"/>
        <v>#REF!</v>
      </c>
      <c r="E98" s="10" t="e">
        <f t="shared" si="3"/>
        <v>#REF!</v>
      </c>
      <c r="F98" s="18" t="e">
        <f t="shared" si="4"/>
        <v>#REF!</v>
      </c>
    </row>
  </sheetData>
  <phoneticPr fontId="4" type="noConversion"/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1"/>
  <sheetViews>
    <sheetView tabSelected="1" workbookViewId="0">
      <pane xSplit="7" ySplit="1" topLeftCell="K2" activePane="bottomRight" state="frozen"/>
      <selection pane="topRight" activeCell="I1" sqref="I1"/>
      <selection pane="bottomLeft" activeCell="A2" sqref="A2"/>
      <selection pane="bottomRight" activeCell="B16" sqref="B16"/>
    </sheetView>
  </sheetViews>
  <sheetFormatPr defaultRowHeight="15" x14ac:dyDescent="0.25"/>
  <cols>
    <col min="1" max="1" width="16.7109375" style="7" customWidth="1"/>
    <col min="2" max="2" width="15.85546875" style="7" customWidth="1"/>
    <col min="3" max="3" width="18" style="7" customWidth="1"/>
    <col min="4" max="4" width="20.28515625" style="7" customWidth="1"/>
    <col min="5" max="5" width="13.42578125" style="7" customWidth="1"/>
    <col min="6" max="6" width="18.5703125" style="7" customWidth="1"/>
    <col min="7" max="7" width="12.5703125" style="7" bestFit="1" customWidth="1"/>
    <col min="8" max="8" width="19.85546875" style="7" customWidth="1"/>
    <col min="9" max="9" width="16.42578125" style="7" customWidth="1"/>
    <col min="10" max="10" width="33" style="7" bestFit="1" customWidth="1"/>
    <col min="11" max="12" width="21.140625" style="7" customWidth="1"/>
    <col min="13" max="13" width="18.140625" style="7" customWidth="1"/>
    <col min="14" max="14" width="20.7109375" style="7" bestFit="1" customWidth="1"/>
    <col min="15" max="15" width="20.5703125" style="7" bestFit="1" customWidth="1"/>
    <col min="16" max="124" width="19" style="7" customWidth="1"/>
    <col min="125" max="125" width="24.140625" style="7" customWidth="1"/>
    <col min="126" max="145" width="19" style="7" customWidth="1"/>
    <col min="146" max="146" width="8" style="7" bestFit="1" customWidth="1"/>
    <col min="147" max="147" width="9.28515625" style="7" bestFit="1" customWidth="1"/>
    <col min="148" max="16384" width="9.140625" style="7"/>
  </cols>
  <sheetData>
    <row r="1" spans="1:147" s="20" customFormat="1" ht="90" x14ac:dyDescent="0.25">
      <c r="A1" s="20" t="s">
        <v>0</v>
      </c>
      <c r="B1" s="20" t="s">
        <v>1306</v>
      </c>
      <c r="C1" s="20" t="s">
        <v>557</v>
      </c>
      <c r="D1" s="20" t="s">
        <v>1307</v>
      </c>
      <c r="E1" s="20" t="s">
        <v>558</v>
      </c>
      <c r="F1" s="20" t="s">
        <v>1308</v>
      </c>
      <c r="G1" s="20" t="s">
        <v>559</v>
      </c>
      <c r="H1" s="20" t="s">
        <v>4</v>
      </c>
      <c r="I1" s="20" t="s">
        <v>5</v>
      </c>
      <c r="J1" s="20" t="s">
        <v>6</v>
      </c>
      <c r="K1" s="20" t="s">
        <v>9</v>
      </c>
      <c r="L1" s="20" t="s">
        <v>10</v>
      </c>
      <c r="M1" s="20" t="s">
        <v>12</v>
      </c>
      <c r="N1" s="34" t="s">
        <v>13</v>
      </c>
      <c r="O1" s="34" t="s">
        <v>14</v>
      </c>
      <c r="P1" s="20" t="s">
        <v>681</v>
      </c>
      <c r="Q1" s="20" t="s">
        <v>682</v>
      </c>
      <c r="R1" s="20" t="s">
        <v>683</v>
      </c>
      <c r="S1" s="20" t="s">
        <v>684</v>
      </c>
      <c r="T1" s="20" t="s">
        <v>685</v>
      </c>
      <c r="U1" s="20" t="s">
        <v>686</v>
      </c>
      <c r="V1" s="20" t="s">
        <v>687</v>
      </c>
      <c r="W1" s="20" t="s">
        <v>688</v>
      </c>
      <c r="X1" s="20" t="s">
        <v>689</v>
      </c>
      <c r="Y1" s="20" t="s">
        <v>690</v>
      </c>
      <c r="Z1" s="23" t="s">
        <v>672</v>
      </c>
      <c r="AA1" s="23" t="s">
        <v>673</v>
      </c>
      <c r="AB1" s="23" t="s">
        <v>674</v>
      </c>
      <c r="AC1" s="22" t="s">
        <v>675</v>
      </c>
      <c r="AD1" s="22" t="s">
        <v>676</v>
      </c>
      <c r="AE1" s="22" t="s">
        <v>677</v>
      </c>
      <c r="AF1" s="21" t="s">
        <v>678</v>
      </c>
      <c r="AG1" s="21" t="s">
        <v>679</v>
      </c>
      <c r="AH1" s="21" t="s">
        <v>680</v>
      </c>
      <c r="AI1" s="20" t="s">
        <v>618</v>
      </c>
      <c r="AJ1" s="20" t="s">
        <v>619</v>
      </c>
      <c r="AK1" s="24" t="s">
        <v>691</v>
      </c>
      <c r="AL1" s="24" t="s">
        <v>692</v>
      </c>
      <c r="AM1" s="24" t="s">
        <v>693</v>
      </c>
      <c r="AN1" s="25" t="s">
        <v>694</v>
      </c>
      <c r="AO1" s="25" t="s">
        <v>695</v>
      </c>
      <c r="AP1" s="25" t="s">
        <v>696</v>
      </c>
      <c r="AQ1" s="25" t="s">
        <v>697</v>
      </c>
      <c r="AR1" s="26" t="s">
        <v>698</v>
      </c>
      <c r="AS1" s="26" t="s">
        <v>699</v>
      </c>
      <c r="AT1" s="27" t="s">
        <v>700</v>
      </c>
      <c r="AU1" s="27" t="s">
        <v>701</v>
      </c>
      <c r="AV1" s="28" t="s">
        <v>702</v>
      </c>
      <c r="AW1" s="28" t="s">
        <v>703</v>
      </c>
      <c r="AX1" s="29" t="s">
        <v>704</v>
      </c>
      <c r="AY1" s="29" t="s">
        <v>705</v>
      </c>
      <c r="AZ1" s="22" t="s">
        <v>706</v>
      </c>
      <c r="BA1" s="22" t="s">
        <v>707</v>
      </c>
      <c r="BB1" s="23" t="s">
        <v>708</v>
      </c>
      <c r="BC1" s="23" t="s">
        <v>709</v>
      </c>
      <c r="BD1" s="23" t="s">
        <v>710</v>
      </c>
      <c r="BE1" s="20" t="s">
        <v>711</v>
      </c>
      <c r="BF1" s="20" t="s">
        <v>712</v>
      </c>
      <c r="BG1" s="20" t="s">
        <v>713</v>
      </c>
      <c r="BH1" s="20" t="s">
        <v>714</v>
      </c>
      <c r="BI1" s="20" t="s">
        <v>715</v>
      </c>
      <c r="BJ1" s="20" t="s">
        <v>716</v>
      </c>
      <c r="BK1" s="20" t="s">
        <v>717</v>
      </c>
      <c r="BL1" s="20" t="s">
        <v>65</v>
      </c>
      <c r="BM1" s="20" t="s">
        <v>66</v>
      </c>
      <c r="BN1" s="20" t="s">
        <v>67</v>
      </c>
      <c r="BO1" s="20" t="s">
        <v>68</v>
      </c>
      <c r="BP1" s="20" t="s">
        <v>69</v>
      </c>
      <c r="BQ1" s="20" t="s">
        <v>70</v>
      </c>
      <c r="BR1" s="20" t="s">
        <v>71</v>
      </c>
      <c r="BS1" s="20" t="s">
        <v>72</v>
      </c>
      <c r="BT1" s="20" t="s">
        <v>73</v>
      </c>
      <c r="BU1" s="20" t="s">
        <v>74</v>
      </c>
      <c r="BV1" s="20" t="s">
        <v>78</v>
      </c>
      <c r="BW1" s="20" t="s">
        <v>83</v>
      </c>
      <c r="BX1" s="20" t="s">
        <v>84</v>
      </c>
      <c r="BY1" s="20" t="s">
        <v>93</v>
      </c>
      <c r="BZ1" s="20" t="s">
        <v>94</v>
      </c>
      <c r="CA1" s="20" t="s">
        <v>95</v>
      </c>
      <c r="CB1" s="20" t="s">
        <v>96</v>
      </c>
      <c r="CC1" s="20" t="s">
        <v>97</v>
      </c>
      <c r="CD1" s="20" t="s">
        <v>98</v>
      </c>
      <c r="CE1" s="30" t="s">
        <v>99</v>
      </c>
      <c r="CF1" s="30" t="s">
        <v>100</v>
      </c>
      <c r="CG1" s="30" t="s">
        <v>101</v>
      </c>
      <c r="CH1" s="20" t="s">
        <v>103</v>
      </c>
      <c r="CI1" s="20" t="s">
        <v>104</v>
      </c>
      <c r="CJ1" s="20" t="s">
        <v>108</v>
      </c>
      <c r="CK1" s="20" t="s">
        <v>109</v>
      </c>
      <c r="CL1" s="20" t="s">
        <v>113</v>
      </c>
      <c r="CM1" s="20" t="s">
        <v>114</v>
      </c>
      <c r="CN1" s="20" t="s">
        <v>118</v>
      </c>
      <c r="CO1" s="20" t="s">
        <v>119</v>
      </c>
      <c r="CP1" s="20" t="s">
        <v>120</v>
      </c>
      <c r="CQ1" s="20" t="s">
        <v>121</v>
      </c>
      <c r="CR1" s="20" t="s">
        <v>122</v>
      </c>
      <c r="CS1" s="20" t="s">
        <v>123</v>
      </c>
      <c r="CT1" s="20" t="s">
        <v>124</v>
      </c>
      <c r="CU1" s="20" t="s">
        <v>125</v>
      </c>
      <c r="CV1" s="20" t="s">
        <v>126</v>
      </c>
      <c r="CW1" s="20" t="s">
        <v>128</v>
      </c>
      <c r="CX1" s="31" t="s">
        <v>129</v>
      </c>
      <c r="CY1" s="31" t="s">
        <v>130</v>
      </c>
      <c r="CZ1" s="20" t="s">
        <v>132</v>
      </c>
      <c r="DA1" s="20" t="s">
        <v>133</v>
      </c>
      <c r="DB1" s="20" t="s">
        <v>134</v>
      </c>
      <c r="DC1" s="20" t="s">
        <v>135</v>
      </c>
      <c r="DD1" s="20" t="s">
        <v>136</v>
      </c>
      <c r="DE1" s="20" t="s">
        <v>137</v>
      </c>
      <c r="DF1" s="20" t="s">
        <v>138</v>
      </c>
      <c r="DG1" s="20" t="s">
        <v>139</v>
      </c>
      <c r="DH1" s="20" t="s">
        <v>140</v>
      </c>
      <c r="DI1" s="20" t="s">
        <v>141</v>
      </c>
      <c r="DJ1" s="20" t="s">
        <v>142</v>
      </c>
      <c r="DK1" s="20" t="s">
        <v>143</v>
      </c>
      <c r="DL1" s="20" t="s">
        <v>144</v>
      </c>
      <c r="DM1" s="20" t="s">
        <v>145</v>
      </c>
      <c r="DN1" s="20" t="s">
        <v>146</v>
      </c>
      <c r="DO1" s="20" t="s">
        <v>148</v>
      </c>
      <c r="DP1" s="20" t="s">
        <v>149</v>
      </c>
      <c r="DQ1" s="20" t="s">
        <v>150</v>
      </c>
      <c r="DR1" s="20" t="s">
        <v>151</v>
      </c>
      <c r="DS1" s="20" t="s">
        <v>152</v>
      </c>
      <c r="DT1" s="20" t="s">
        <v>718</v>
      </c>
      <c r="DU1" s="20" t="s">
        <v>719</v>
      </c>
      <c r="DV1" s="20" t="s">
        <v>720</v>
      </c>
      <c r="DW1" s="20" t="s">
        <v>721</v>
      </c>
      <c r="DX1" s="20" t="s">
        <v>722</v>
      </c>
      <c r="DY1" s="20" t="s">
        <v>723</v>
      </c>
      <c r="DZ1" s="20" t="s">
        <v>724</v>
      </c>
      <c r="EA1" s="20" t="s">
        <v>725</v>
      </c>
      <c r="EB1" s="20" t="s">
        <v>726</v>
      </c>
      <c r="EC1" s="20" t="s">
        <v>727</v>
      </c>
      <c r="ED1" s="20" t="s">
        <v>647</v>
      </c>
      <c r="EE1" s="20" t="s">
        <v>728</v>
      </c>
      <c r="EF1" s="20" t="s">
        <v>647</v>
      </c>
      <c r="EG1" s="20" t="s">
        <v>729</v>
      </c>
      <c r="EH1" s="20" t="s">
        <v>647</v>
      </c>
      <c r="EI1" s="20" t="s">
        <v>730</v>
      </c>
      <c r="EJ1" s="20" t="s">
        <v>647</v>
      </c>
      <c r="EK1" s="20" t="s">
        <v>731</v>
      </c>
      <c r="EL1" s="20" t="s">
        <v>647</v>
      </c>
      <c r="EM1" s="20" t="s">
        <v>169</v>
      </c>
      <c r="EN1" s="20" t="s">
        <v>170</v>
      </c>
      <c r="EO1" s="20" t="s">
        <v>172</v>
      </c>
      <c r="EP1" s="20" t="s">
        <v>173</v>
      </c>
      <c r="EQ1" s="20" t="s">
        <v>176</v>
      </c>
    </row>
    <row r="2" spans="1:147" x14ac:dyDescent="0.25">
      <c r="A2" s="32">
        <v>43804</v>
      </c>
      <c r="B2" s="7" t="s">
        <v>220</v>
      </c>
      <c r="C2" s="7" t="s">
        <v>389</v>
      </c>
      <c r="D2" s="7" t="s">
        <v>221</v>
      </c>
      <c r="E2" s="7" t="s">
        <v>348</v>
      </c>
      <c r="F2" s="7" t="s">
        <v>222</v>
      </c>
      <c r="G2" s="7" t="s">
        <v>228</v>
      </c>
      <c r="H2" s="7" t="s">
        <v>223</v>
      </c>
      <c r="I2" s="7" t="s">
        <v>219</v>
      </c>
      <c r="J2" s="7" t="s">
        <v>227</v>
      </c>
      <c r="K2" s="7">
        <v>19034</v>
      </c>
      <c r="L2" s="7">
        <v>95173</v>
      </c>
      <c r="M2" s="7" t="s">
        <v>229</v>
      </c>
      <c r="N2" s="7">
        <v>86</v>
      </c>
      <c r="O2" s="7">
        <v>600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86</v>
      </c>
      <c r="Y2" s="7">
        <v>600</v>
      </c>
      <c r="Z2" s="7">
        <v>86</v>
      </c>
      <c r="AA2" s="7">
        <v>600</v>
      </c>
      <c r="AB2" s="33">
        <v>2019</v>
      </c>
      <c r="AC2" s="7">
        <v>0</v>
      </c>
      <c r="AD2" s="7">
        <v>0</v>
      </c>
      <c r="AF2" s="7">
        <v>0</v>
      </c>
      <c r="AG2" s="7">
        <v>0</v>
      </c>
      <c r="AI2" s="7">
        <f>Z2+AF2</f>
        <v>86</v>
      </c>
      <c r="AJ2" s="7">
        <f>AA2+AG2</f>
        <v>600</v>
      </c>
      <c r="AK2" s="7">
        <v>0</v>
      </c>
      <c r="AL2" s="7">
        <v>0</v>
      </c>
      <c r="AN2" s="7" t="s">
        <v>230</v>
      </c>
      <c r="AO2" s="7">
        <v>0</v>
      </c>
      <c r="AP2" s="7">
        <v>0</v>
      </c>
      <c r="AR2" s="7">
        <v>0</v>
      </c>
      <c r="AS2" s="7">
        <v>0</v>
      </c>
      <c r="AT2" s="7">
        <v>84</v>
      </c>
      <c r="AU2" s="7">
        <v>590</v>
      </c>
      <c r="AV2" s="7">
        <v>0</v>
      </c>
      <c r="AW2" s="7">
        <v>0</v>
      </c>
      <c r="AX2" s="7">
        <v>2</v>
      </c>
      <c r="AY2" s="7">
        <v>10</v>
      </c>
      <c r="AZ2" s="7">
        <v>0</v>
      </c>
      <c r="BA2" s="7">
        <v>0</v>
      </c>
      <c r="BB2" s="7" t="s">
        <v>230</v>
      </c>
      <c r="BC2" s="7">
        <v>0</v>
      </c>
      <c r="BD2" s="7">
        <v>0</v>
      </c>
      <c r="BE2" s="7" t="s">
        <v>229</v>
      </c>
      <c r="BF2" s="7">
        <v>4</v>
      </c>
      <c r="BG2" s="7">
        <v>25</v>
      </c>
      <c r="BH2" s="7" t="s">
        <v>231</v>
      </c>
      <c r="BI2" s="7">
        <v>0</v>
      </c>
      <c r="BJ2" s="7">
        <v>0</v>
      </c>
      <c r="BK2" s="33">
        <v>2019</v>
      </c>
      <c r="BM2" s="7">
        <v>90</v>
      </c>
      <c r="BN2" s="7" t="s">
        <v>220</v>
      </c>
      <c r="BO2" s="7" t="s">
        <v>221</v>
      </c>
      <c r="BP2" s="33">
        <v>2019</v>
      </c>
      <c r="BQ2" s="7">
        <v>10</v>
      </c>
      <c r="BR2" s="7" t="s">
        <v>220</v>
      </c>
      <c r="BS2" s="7" t="s">
        <v>221</v>
      </c>
      <c r="BT2" s="7">
        <v>2019</v>
      </c>
      <c r="BU2" s="7">
        <v>0</v>
      </c>
      <c r="BV2" s="7">
        <v>0</v>
      </c>
      <c r="BW2" s="7" t="s">
        <v>229</v>
      </c>
      <c r="BX2" s="7" t="s">
        <v>232</v>
      </c>
      <c r="BY2" s="7">
        <v>0</v>
      </c>
      <c r="BZ2" s="7">
        <v>0</v>
      </c>
      <c r="CA2" s="7">
        <v>0</v>
      </c>
      <c r="CB2" s="7">
        <v>50</v>
      </c>
      <c r="CC2" s="7">
        <v>20</v>
      </c>
      <c r="CE2" s="7" t="s">
        <v>230</v>
      </c>
      <c r="CW2" s="7" t="s">
        <v>230</v>
      </c>
      <c r="DO2" s="7">
        <v>60</v>
      </c>
      <c r="DP2" s="7">
        <v>3</v>
      </c>
      <c r="DQ2" s="7">
        <v>10</v>
      </c>
      <c r="DR2" s="7">
        <v>45</v>
      </c>
      <c r="DS2" s="7">
        <v>86</v>
      </c>
      <c r="DT2" s="7" t="s">
        <v>229</v>
      </c>
      <c r="DU2" s="7" t="s">
        <v>233</v>
      </c>
      <c r="DV2" s="7" t="s">
        <v>732</v>
      </c>
      <c r="DW2" s="7" t="s">
        <v>230</v>
      </c>
      <c r="DX2" s="7" t="s">
        <v>230</v>
      </c>
      <c r="DY2" s="7" t="s">
        <v>230</v>
      </c>
      <c r="DZ2" s="7" t="s">
        <v>230</v>
      </c>
      <c r="EA2" s="7" t="s">
        <v>732</v>
      </c>
      <c r="EB2" s="7" t="s">
        <v>234</v>
      </c>
      <c r="EC2" s="7" t="s">
        <v>235</v>
      </c>
      <c r="ED2" s="7">
        <v>61301088</v>
      </c>
      <c r="EE2" s="7" t="s">
        <v>236</v>
      </c>
      <c r="EG2" s="7" t="s">
        <v>237</v>
      </c>
      <c r="EI2" s="7" t="s">
        <v>238</v>
      </c>
      <c r="EK2" s="7" t="s">
        <v>239</v>
      </c>
      <c r="EM2" s="7">
        <v>3</v>
      </c>
      <c r="EN2" s="33">
        <v>3</v>
      </c>
      <c r="EO2" s="33">
        <v>20</v>
      </c>
      <c r="EP2" s="7">
        <v>1580089</v>
      </c>
      <c r="EQ2" s="7">
        <v>1</v>
      </c>
    </row>
    <row r="3" spans="1:147" x14ac:dyDescent="0.25">
      <c r="A3" s="32">
        <v>43806</v>
      </c>
      <c r="B3" s="7" t="s">
        <v>260</v>
      </c>
      <c r="C3" s="7" t="s">
        <v>848</v>
      </c>
      <c r="D3" s="7" t="s">
        <v>261</v>
      </c>
      <c r="E3" s="7" t="s">
        <v>264</v>
      </c>
      <c r="F3" s="7" t="s">
        <v>262</v>
      </c>
      <c r="G3" s="7" t="s">
        <v>264</v>
      </c>
      <c r="H3" s="7" t="s">
        <v>223</v>
      </c>
      <c r="I3" s="7" t="s">
        <v>219</v>
      </c>
      <c r="J3" s="7" t="s">
        <v>263</v>
      </c>
      <c r="K3" s="7">
        <v>4286</v>
      </c>
      <c r="L3" s="7">
        <v>30000</v>
      </c>
      <c r="M3" s="7" t="s">
        <v>229</v>
      </c>
      <c r="N3" s="7">
        <v>1054</v>
      </c>
      <c r="O3" s="7">
        <v>6516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1054</v>
      </c>
      <c r="W3" s="7">
        <v>6516</v>
      </c>
      <c r="X3" s="7">
        <v>0</v>
      </c>
      <c r="Y3" s="7">
        <v>0</v>
      </c>
      <c r="Z3" s="7">
        <v>0</v>
      </c>
      <c r="AA3" s="7">
        <v>0</v>
      </c>
      <c r="AC3" s="7">
        <v>0</v>
      </c>
      <c r="AD3" s="7">
        <v>0</v>
      </c>
      <c r="AF3" s="7">
        <v>352</v>
      </c>
      <c r="AG3" s="7">
        <v>2396</v>
      </c>
      <c r="AH3" s="33">
        <v>2018</v>
      </c>
      <c r="AI3" s="7">
        <f t="shared" ref="AI3:AI21" si="0">Z3+AF3</f>
        <v>352</v>
      </c>
      <c r="AJ3" s="7">
        <f t="shared" ref="AJ3:AJ21" si="1">AA3+AG3</f>
        <v>2396</v>
      </c>
      <c r="AK3" s="7">
        <v>702</v>
      </c>
      <c r="AL3" s="7">
        <v>4120</v>
      </c>
      <c r="AM3" s="33">
        <v>2018</v>
      </c>
      <c r="AN3" s="33">
        <v>0</v>
      </c>
      <c r="AO3" s="7">
        <v>0</v>
      </c>
      <c r="AP3" s="7">
        <v>0</v>
      </c>
      <c r="AQ3" s="33">
        <v>2018</v>
      </c>
      <c r="AR3" s="7">
        <v>1054</v>
      </c>
      <c r="AS3" s="7">
        <v>6516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C3" s="7">
        <v>0</v>
      </c>
      <c r="BD3" s="7">
        <v>0</v>
      </c>
      <c r="BE3" s="7" t="s">
        <v>230</v>
      </c>
      <c r="BM3" s="7">
        <v>100</v>
      </c>
      <c r="BN3" s="7" t="s">
        <v>260</v>
      </c>
      <c r="BO3" s="7" t="s">
        <v>261</v>
      </c>
      <c r="BP3" s="33">
        <v>2018</v>
      </c>
      <c r="BQ3" s="7">
        <v>0</v>
      </c>
      <c r="BU3" s="7">
        <v>0</v>
      </c>
      <c r="BV3" s="7">
        <v>0</v>
      </c>
      <c r="BW3" s="7" t="s">
        <v>230</v>
      </c>
      <c r="CE3" s="7" t="s">
        <v>229</v>
      </c>
      <c r="CF3" s="7">
        <v>1054</v>
      </c>
      <c r="CG3" s="7">
        <v>6516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1054</v>
      </c>
      <c r="CO3" s="7">
        <v>6516</v>
      </c>
      <c r="CP3" s="7" t="s">
        <v>265</v>
      </c>
      <c r="CQ3" s="7" t="s">
        <v>261</v>
      </c>
      <c r="CS3" s="7">
        <v>0</v>
      </c>
      <c r="CT3" s="7">
        <v>0</v>
      </c>
      <c r="CW3" s="7" t="s">
        <v>230</v>
      </c>
      <c r="DO3" s="7">
        <v>0</v>
      </c>
      <c r="DP3" s="7">
        <v>0</v>
      </c>
      <c r="DQ3" s="7">
        <v>0</v>
      </c>
      <c r="DR3" s="7">
        <v>54</v>
      </c>
      <c r="DS3" s="7">
        <v>94</v>
      </c>
      <c r="DT3" s="7" t="s">
        <v>230</v>
      </c>
      <c r="EM3" s="7">
        <v>4</v>
      </c>
      <c r="EN3" s="33">
        <v>4</v>
      </c>
      <c r="EO3" s="33">
        <v>20</v>
      </c>
      <c r="EP3" s="7">
        <v>1586613</v>
      </c>
      <c r="EQ3" s="7">
        <v>2</v>
      </c>
    </row>
    <row r="4" spans="1:147" x14ac:dyDescent="0.25">
      <c r="A4" s="32">
        <v>43806</v>
      </c>
      <c r="B4" s="7" t="s">
        <v>220</v>
      </c>
      <c r="C4" s="7" t="s">
        <v>389</v>
      </c>
      <c r="D4" s="7" t="s">
        <v>280</v>
      </c>
      <c r="E4" s="7" t="s">
        <v>563</v>
      </c>
      <c r="F4" s="7" t="s">
        <v>281</v>
      </c>
      <c r="G4" s="7" t="s">
        <v>563</v>
      </c>
      <c r="H4" s="7" t="s">
        <v>282</v>
      </c>
      <c r="I4" s="7" t="s">
        <v>219</v>
      </c>
      <c r="J4" s="7" t="s">
        <v>283</v>
      </c>
      <c r="K4" s="7">
        <v>13077</v>
      </c>
      <c r="L4" s="7">
        <v>91544</v>
      </c>
      <c r="M4" s="7" t="s">
        <v>230</v>
      </c>
      <c r="AI4" s="7">
        <f t="shared" si="0"/>
        <v>0</v>
      </c>
      <c r="AJ4" s="7">
        <f t="shared" si="1"/>
        <v>0</v>
      </c>
      <c r="BW4" s="7" t="s">
        <v>230</v>
      </c>
      <c r="CE4" s="7" t="s">
        <v>230</v>
      </c>
      <c r="CW4" s="7" t="s">
        <v>230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 t="s">
        <v>230</v>
      </c>
      <c r="EM4" s="7">
        <v>0</v>
      </c>
      <c r="EN4" s="33">
        <v>0</v>
      </c>
      <c r="EO4" s="33">
        <v>20</v>
      </c>
      <c r="EP4" s="7">
        <v>1590906</v>
      </c>
      <c r="EQ4" s="7">
        <v>4</v>
      </c>
    </row>
    <row r="5" spans="1:147" x14ac:dyDescent="0.25">
      <c r="A5" s="32">
        <v>43807</v>
      </c>
      <c r="B5" s="7" t="s">
        <v>220</v>
      </c>
      <c r="C5" s="7" t="s">
        <v>389</v>
      </c>
      <c r="D5" s="7" t="s">
        <v>284</v>
      </c>
      <c r="E5" s="7" t="s">
        <v>297</v>
      </c>
      <c r="F5" s="7" t="s">
        <v>285</v>
      </c>
      <c r="G5" s="7" t="s">
        <v>297</v>
      </c>
      <c r="H5" s="7" t="s">
        <v>223</v>
      </c>
      <c r="I5" s="7" t="s">
        <v>219</v>
      </c>
      <c r="J5" s="7" t="s">
        <v>263</v>
      </c>
      <c r="K5" s="7">
        <v>12761</v>
      </c>
      <c r="L5" s="7">
        <v>89325</v>
      </c>
      <c r="M5" s="7" t="s">
        <v>229</v>
      </c>
      <c r="N5" s="7">
        <v>2546</v>
      </c>
      <c r="O5" s="7">
        <v>17554</v>
      </c>
      <c r="P5" s="7">
        <v>0</v>
      </c>
      <c r="Q5" s="7">
        <v>0</v>
      </c>
      <c r="R5" s="7">
        <v>0</v>
      </c>
      <c r="S5" s="7">
        <v>0</v>
      </c>
      <c r="T5" s="7">
        <v>2546</v>
      </c>
      <c r="U5" s="7">
        <v>17554</v>
      </c>
      <c r="V5" s="7">
        <v>0</v>
      </c>
      <c r="W5" s="7">
        <v>0</v>
      </c>
      <c r="X5" s="7">
        <v>0</v>
      </c>
      <c r="Y5" s="7">
        <v>0</v>
      </c>
      <c r="Z5" s="7">
        <v>2546</v>
      </c>
      <c r="AA5" s="7">
        <v>17554</v>
      </c>
      <c r="AB5" s="33">
        <v>2017</v>
      </c>
      <c r="AC5" s="7">
        <v>0</v>
      </c>
      <c r="AD5" s="7">
        <v>0</v>
      </c>
      <c r="AF5" s="7">
        <v>0</v>
      </c>
      <c r="AG5" s="7">
        <v>0</v>
      </c>
      <c r="AI5" s="7">
        <f t="shared" si="0"/>
        <v>2546</v>
      </c>
      <c r="AJ5" s="7">
        <f t="shared" si="1"/>
        <v>17554</v>
      </c>
      <c r="AK5" s="7">
        <v>0</v>
      </c>
      <c r="AL5" s="7">
        <v>0</v>
      </c>
      <c r="AO5" s="7">
        <v>0</v>
      </c>
      <c r="AP5" s="7">
        <v>0</v>
      </c>
      <c r="AR5" s="7">
        <v>2546</v>
      </c>
      <c r="AS5" s="7">
        <v>17554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C5" s="7">
        <v>0</v>
      </c>
      <c r="BD5" s="7">
        <v>0</v>
      </c>
      <c r="BE5" s="7" t="s">
        <v>229</v>
      </c>
      <c r="BF5" s="7">
        <v>50</v>
      </c>
      <c r="BG5" s="7">
        <v>350</v>
      </c>
      <c r="BH5" s="7" t="s">
        <v>287</v>
      </c>
      <c r="BI5" s="7">
        <v>50</v>
      </c>
      <c r="BJ5" s="7">
        <v>350</v>
      </c>
      <c r="BK5" s="33">
        <v>2017</v>
      </c>
      <c r="BM5" s="7">
        <v>100</v>
      </c>
      <c r="BN5" s="7" t="s">
        <v>220</v>
      </c>
      <c r="BO5" s="7" t="s">
        <v>284</v>
      </c>
      <c r="BP5" s="33">
        <v>2017</v>
      </c>
      <c r="BQ5" s="7">
        <v>0</v>
      </c>
      <c r="BU5" s="7">
        <v>0</v>
      </c>
      <c r="BV5" s="7">
        <v>0</v>
      </c>
      <c r="BW5" s="7" t="s">
        <v>230</v>
      </c>
      <c r="CE5" s="7" t="s">
        <v>230</v>
      </c>
      <c r="CW5" s="7" t="s">
        <v>229</v>
      </c>
      <c r="CX5" s="7">
        <v>500</v>
      </c>
      <c r="CY5" s="7">
        <v>3500</v>
      </c>
      <c r="CZ5" s="7">
        <v>0</v>
      </c>
      <c r="DA5" s="7">
        <v>0</v>
      </c>
      <c r="DC5" s="7">
        <v>0</v>
      </c>
      <c r="DD5" s="7">
        <v>0</v>
      </c>
      <c r="DF5" s="7">
        <v>500</v>
      </c>
      <c r="DG5" s="7">
        <v>3500</v>
      </c>
      <c r="DH5" s="7" t="s">
        <v>288</v>
      </c>
      <c r="DI5" s="7">
        <v>0</v>
      </c>
      <c r="DJ5" s="7">
        <v>0</v>
      </c>
      <c r="DL5" s="7">
        <v>0</v>
      </c>
      <c r="DM5" s="7">
        <v>0</v>
      </c>
      <c r="DO5" s="7">
        <v>14400</v>
      </c>
      <c r="DP5" s="7">
        <v>0</v>
      </c>
      <c r="DQ5" s="7">
        <v>0</v>
      </c>
      <c r="DR5" s="7">
        <v>1260</v>
      </c>
      <c r="DS5" s="7">
        <v>17100</v>
      </c>
      <c r="DT5" s="7" t="s">
        <v>229</v>
      </c>
      <c r="DU5" s="7" t="s">
        <v>289</v>
      </c>
      <c r="DV5" s="7" t="s">
        <v>732</v>
      </c>
      <c r="DW5" s="7" t="s">
        <v>230</v>
      </c>
      <c r="DX5" s="7" t="s">
        <v>230</v>
      </c>
      <c r="DY5" s="7" t="s">
        <v>732</v>
      </c>
      <c r="DZ5" s="7" t="s">
        <v>230</v>
      </c>
      <c r="EA5" s="7" t="s">
        <v>230</v>
      </c>
      <c r="EC5" s="7" t="s">
        <v>290</v>
      </c>
      <c r="ED5" s="7" t="s">
        <v>648</v>
      </c>
      <c r="EE5" s="7" t="s">
        <v>291</v>
      </c>
      <c r="EG5" s="7" t="s">
        <v>292</v>
      </c>
      <c r="EI5" s="7" t="s">
        <v>293</v>
      </c>
      <c r="EK5" s="7" t="s">
        <v>294</v>
      </c>
      <c r="EM5" s="7">
        <v>3</v>
      </c>
      <c r="EN5" s="33">
        <v>3</v>
      </c>
      <c r="EO5" s="33">
        <v>20</v>
      </c>
      <c r="EP5" s="7">
        <v>1599488</v>
      </c>
      <c r="EQ5" s="7">
        <v>5</v>
      </c>
    </row>
    <row r="6" spans="1:147" x14ac:dyDescent="0.25">
      <c r="A6" s="32">
        <v>43804</v>
      </c>
      <c r="B6" s="7" t="s">
        <v>220</v>
      </c>
      <c r="C6" s="7" t="s">
        <v>389</v>
      </c>
      <c r="D6" s="7" t="s">
        <v>314</v>
      </c>
      <c r="E6" s="7" t="s">
        <v>562</v>
      </c>
      <c r="F6" s="7" t="s">
        <v>315</v>
      </c>
      <c r="G6" s="7" t="s">
        <v>565</v>
      </c>
      <c r="H6" s="7" t="s">
        <v>223</v>
      </c>
      <c r="I6" s="7" t="s">
        <v>219</v>
      </c>
      <c r="J6" s="7" t="s">
        <v>227</v>
      </c>
      <c r="K6" s="7">
        <v>18581</v>
      </c>
      <c r="L6" s="7">
        <v>130067</v>
      </c>
      <c r="M6" s="7" t="s">
        <v>229</v>
      </c>
      <c r="N6" s="7">
        <v>455</v>
      </c>
      <c r="O6" s="7">
        <v>3231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455</v>
      </c>
      <c r="W6" s="7">
        <v>3231</v>
      </c>
      <c r="X6" s="7">
        <v>0</v>
      </c>
      <c r="Y6" s="7">
        <v>0</v>
      </c>
      <c r="Z6" s="7">
        <v>455</v>
      </c>
      <c r="AA6" s="7">
        <v>3231</v>
      </c>
      <c r="AB6" s="33">
        <v>2018</v>
      </c>
      <c r="AC6" s="7">
        <v>0</v>
      </c>
      <c r="AD6" s="7">
        <v>0</v>
      </c>
      <c r="AF6" s="7">
        <v>0</v>
      </c>
      <c r="AG6" s="7">
        <v>0</v>
      </c>
      <c r="AI6" s="7">
        <f t="shared" si="0"/>
        <v>455</v>
      </c>
      <c r="AJ6" s="7">
        <f t="shared" si="1"/>
        <v>3231</v>
      </c>
      <c r="AK6" s="7">
        <v>0</v>
      </c>
      <c r="AL6" s="7">
        <v>0</v>
      </c>
      <c r="AN6" s="7" t="s">
        <v>316</v>
      </c>
      <c r="AO6" s="7">
        <v>0</v>
      </c>
      <c r="AP6" s="7">
        <v>0</v>
      </c>
      <c r="AR6" s="7">
        <v>455</v>
      </c>
      <c r="AS6" s="7">
        <v>3231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C6" s="7">
        <v>0</v>
      </c>
      <c r="BD6" s="7">
        <v>0</v>
      </c>
      <c r="BE6" s="7" t="s">
        <v>230</v>
      </c>
      <c r="BM6" s="7">
        <v>100</v>
      </c>
      <c r="BN6" s="7" t="s">
        <v>220</v>
      </c>
      <c r="BO6" s="7" t="s">
        <v>314</v>
      </c>
      <c r="BP6" s="33">
        <v>2018</v>
      </c>
      <c r="BQ6" s="7">
        <v>0</v>
      </c>
      <c r="BU6" s="7">
        <v>0</v>
      </c>
      <c r="BV6" s="7">
        <v>0</v>
      </c>
      <c r="BW6" s="7" t="s">
        <v>229</v>
      </c>
      <c r="BX6" s="7" t="s">
        <v>220</v>
      </c>
      <c r="BY6" s="7">
        <v>0</v>
      </c>
      <c r="BZ6" s="7">
        <v>0</v>
      </c>
      <c r="CA6" s="7">
        <v>0</v>
      </c>
      <c r="CB6" s="7">
        <v>173</v>
      </c>
      <c r="CC6" s="7">
        <v>0</v>
      </c>
      <c r="CE6" s="7" t="s">
        <v>230</v>
      </c>
      <c r="CW6" s="7" t="s">
        <v>230</v>
      </c>
      <c r="DO6" s="7">
        <v>0</v>
      </c>
      <c r="DP6" s="7">
        <v>0</v>
      </c>
      <c r="DQ6" s="7">
        <v>0</v>
      </c>
      <c r="DR6" s="7">
        <v>0</v>
      </c>
      <c r="DS6" s="7">
        <v>455</v>
      </c>
      <c r="DT6" s="7" t="s">
        <v>229</v>
      </c>
      <c r="DU6" s="7" t="s">
        <v>317</v>
      </c>
      <c r="DV6" s="7" t="s">
        <v>732</v>
      </c>
      <c r="DW6" s="7" t="s">
        <v>732</v>
      </c>
      <c r="DX6" s="7" t="s">
        <v>230</v>
      </c>
      <c r="DY6" s="7" t="s">
        <v>732</v>
      </c>
      <c r="DZ6" s="7" t="s">
        <v>230</v>
      </c>
      <c r="EA6" s="7" t="s">
        <v>230</v>
      </c>
      <c r="EC6" s="7" t="s">
        <v>318</v>
      </c>
      <c r="EE6" s="7" t="s">
        <v>319</v>
      </c>
      <c r="EG6" s="7" t="s">
        <v>320</v>
      </c>
      <c r="EI6" s="7" t="s">
        <v>321</v>
      </c>
      <c r="EK6" s="7" t="s">
        <v>322</v>
      </c>
      <c r="EM6" s="7">
        <v>4</v>
      </c>
      <c r="EN6" s="33">
        <v>4</v>
      </c>
      <c r="EO6" s="33">
        <v>20</v>
      </c>
      <c r="EP6" s="7">
        <v>1606286</v>
      </c>
      <c r="EQ6" s="7">
        <v>6</v>
      </c>
    </row>
    <row r="7" spans="1:147" x14ac:dyDescent="0.25">
      <c r="A7" s="32">
        <v>43809</v>
      </c>
      <c r="B7" s="7" t="s">
        <v>220</v>
      </c>
      <c r="C7" s="7" t="s">
        <v>389</v>
      </c>
      <c r="D7" s="7" t="s">
        <v>280</v>
      </c>
      <c r="E7" s="7" t="s">
        <v>563</v>
      </c>
      <c r="F7" s="7" t="s">
        <v>338</v>
      </c>
      <c r="G7" s="7" t="s">
        <v>569</v>
      </c>
      <c r="H7" s="7" t="s">
        <v>223</v>
      </c>
      <c r="I7" s="7" t="s">
        <v>219</v>
      </c>
      <c r="J7" s="7" t="s">
        <v>283</v>
      </c>
      <c r="K7" s="7">
        <v>7398</v>
      </c>
      <c r="L7" s="7">
        <v>61472</v>
      </c>
      <c r="M7" s="7" t="s">
        <v>229</v>
      </c>
      <c r="N7" s="7">
        <v>37</v>
      </c>
      <c r="O7" s="7">
        <v>115</v>
      </c>
      <c r="X7" s="7">
        <v>37</v>
      </c>
      <c r="Y7" s="7">
        <v>115</v>
      </c>
      <c r="Z7" s="7">
        <v>37</v>
      </c>
      <c r="AA7" s="7">
        <v>115</v>
      </c>
      <c r="AI7" s="7">
        <f t="shared" si="0"/>
        <v>37</v>
      </c>
      <c r="AJ7" s="7">
        <f t="shared" si="1"/>
        <v>115</v>
      </c>
      <c r="AT7" s="7">
        <v>37</v>
      </c>
      <c r="AU7" s="7">
        <v>115</v>
      </c>
      <c r="BW7" s="7" t="s">
        <v>230</v>
      </c>
      <c r="CE7" s="7" t="s">
        <v>229</v>
      </c>
      <c r="CF7" s="7">
        <v>17</v>
      </c>
      <c r="CG7" s="7">
        <v>128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S7" s="7">
        <v>17</v>
      </c>
      <c r="CT7" s="7">
        <v>128</v>
      </c>
      <c r="CU7" s="7" t="s">
        <v>265</v>
      </c>
      <c r="CV7" s="7" t="s">
        <v>221</v>
      </c>
      <c r="CW7" s="7" t="s">
        <v>230</v>
      </c>
      <c r="DO7" s="7">
        <v>0</v>
      </c>
      <c r="DP7" s="7">
        <v>0</v>
      </c>
      <c r="DQ7" s="7">
        <v>0</v>
      </c>
      <c r="DR7" s="7">
        <v>0</v>
      </c>
      <c r="DS7" s="7">
        <v>128</v>
      </c>
      <c r="DT7" s="7" t="s">
        <v>229</v>
      </c>
      <c r="DU7" s="7" t="s">
        <v>339</v>
      </c>
      <c r="DV7" s="7" t="s">
        <v>230</v>
      </c>
      <c r="DW7" s="7" t="s">
        <v>732</v>
      </c>
      <c r="DX7" s="7" t="s">
        <v>230</v>
      </c>
      <c r="DY7" s="7" t="s">
        <v>230</v>
      </c>
      <c r="DZ7" s="7" t="s">
        <v>230</v>
      </c>
      <c r="EA7" s="7" t="s">
        <v>230</v>
      </c>
      <c r="EC7" s="7" t="s">
        <v>340</v>
      </c>
      <c r="EE7" s="7" t="s">
        <v>341</v>
      </c>
      <c r="EG7" s="7" t="s">
        <v>342</v>
      </c>
      <c r="EI7" s="7" t="s">
        <v>343</v>
      </c>
      <c r="EM7" s="7">
        <v>4</v>
      </c>
      <c r="EN7" s="33">
        <v>4</v>
      </c>
      <c r="EO7" s="33">
        <v>20</v>
      </c>
      <c r="EP7" s="7">
        <v>1613132</v>
      </c>
      <c r="EQ7" s="7">
        <v>7</v>
      </c>
    </row>
    <row r="8" spans="1:147" x14ac:dyDescent="0.25">
      <c r="A8" s="32">
        <v>43809</v>
      </c>
      <c r="B8" s="7" t="s">
        <v>220</v>
      </c>
      <c r="C8" s="7" t="s">
        <v>389</v>
      </c>
      <c r="D8" s="7" t="s">
        <v>314</v>
      </c>
      <c r="E8" s="7" t="s">
        <v>562</v>
      </c>
      <c r="F8" s="7" t="s">
        <v>356</v>
      </c>
      <c r="G8" s="7" t="s">
        <v>567</v>
      </c>
      <c r="H8" s="7" t="s">
        <v>223</v>
      </c>
      <c r="I8" s="7" t="s">
        <v>219</v>
      </c>
      <c r="J8" s="7" t="s">
        <v>227</v>
      </c>
      <c r="K8" s="7">
        <v>17186</v>
      </c>
      <c r="L8" s="7">
        <v>120300</v>
      </c>
      <c r="M8" s="7" t="s">
        <v>230</v>
      </c>
      <c r="X8" s="7">
        <v>0</v>
      </c>
      <c r="Y8" s="7">
        <v>0</v>
      </c>
      <c r="AI8" s="7">
        <f t="shared" si="0"/>
        <v>0</v>
      </c>
      <c r="AJ8" s="7">
        <f t="shared" si="1"/>
        <v>0</v>
      </c>
      <c r="BW8" s="7" t="s">
        <v>230</v>
      </c>
      <c r="CE8" s="7" t="s">
        <v>230</v>
      </c>
      <c r="CW8" s="7" t="s">
        <v>230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 t="s">
        <v>230</v>
      </c>
      <c r="EM8" s="7">
        <v>3</v>
      </c>
      <c r="EN8" s="33">
        <v>3</v>
      </c>
      <c r="EO8" s="33">
        <v>20</v>
      </c>
      <c r="EP8" s="7">
        <v>1613843</v>
      </c>
      <c r="EQ8" s="7">
        <v>8</v>
      </c>
    </row>
    <row r="9" spans="1:147" x14ac:dyDescent="0.25">
      <c r="A9" s="32">
        <v>43809</v>
      </c>
      <c r="B9" s="7" t="s">
        <v>220</v>
      </c>
      <c r="C9" s="7" t="s">
        <v>389</v>
      </c>
      <c r="D9" s="7" t="s">
        <v>314</v>
      </c>
      <c r="E9" s="7" t="s">
        <v>562</v>
      </c>
      <c r="F9" s="7" t="s">
        <v>368</v>
      </c>
      <c r="G9" s="7" t="s">
        <v>562</v>
      </c>
      <c r="H9" s="7" t="s">
        <v>282</v>
      </c>
      <c r="I9" s="7" t="s">
        <v>219</v>
      </c>
      <c r="J9" s="7" t="s">
        <v>227</v>
      </c>
      <c r="K9" s="7">
        <v>9741</v>
      </c>
      <c r="L9" s="7">
        <v>68191</v>
      </c>
      <c r="M9" s="7" t="s">
        <v>230</v>
      </c>
      <c r="AI9" s="7">
        <f t="shared" si="0"/>
        <v>0</v>
      </c>
      <c r="AJ9" s="7">
        <f t="shared" si="1"/>
        <v>0</v>
      </c>
      <c r="BW9" s="7" t="s">
        <v>230</v>
      </c>
      <c r="CE9" s="7" t="s">
        <v>230</v>
      </c>
      <c r="CW9" s="7" t="s">
        <v>230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 t="s">
        <v>230</v>
      </c>
      <c r="EM9" s="7">
        <v>3</v>
      </c>
      <c r="EN9" s="33">
        <v>3</v>
      </c>
      <c r="EO9" s="33">
        <v>20</v>
      </c>
      <c r="EP9" s="7">
        <v>1613873</v>
      </c>
      <c r="EQ9" s="7">
        <v>9</v>
      </c>
    </row>
    <row r="10" spans="1:147" x14ac:dyDescent="0.25">
      <c r="A10" s="32">
        <v>43804</v>
      </c>
      <c r="B10" s="7" t="s">
        <v>220</v>
      </c>
      <c r="C10" s="7" t="s">
        <v>389</v>
      </c>
      <c r="D10" s="7" t="s">
        <v>370</v>
      </c>
      <c r="E10" s="7" t="s">
        <v>561</v>
      </c>
      <c r="F10" s="7" t="s">
        <v>371</v>
      </c>
      <c r="G10" s="7" t="s">
        <v>372</v>
      </c>
      <c r="H10" s="7" t="s">
        <v>223</v>
      </c>
      <c r="I10" s="7" t="s">
        <v>219</v>
      </c>
      <c r="J10" s="7" t="s">
        <v>227</v>
      </c>
      <c r="K10" s="7">
        <v>4578</v>
      </c>
      <c r="L10" s="7">
        <v>32499</v>
      </c>
      <c r="M10" s="7" t="s">
        <v>229</v>
      </c>
      <c r="N10" s="7">
        <v>46</v>
      </c>
      <c r="O10" s="7">
        <v>257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46</v>
      </c>
      <c r="W10" s="7">
        <v>257</v>
      </c>
      <c r="X10" s="7">
        <v>0</v>
      </c>
      <c r="Y10" s="7">
        <v>0</v>
      </c>
      <c r="Z10" s="7">
        <v>46</v>
      </c>
      <c r="AA10" s="7">
        <v>257</v>
      </c>
      <c r="AB10" s="33">
        <v>2019</v>
      </c>
      <c r="AC10" s="7">
        <v>0</v>
      </c>
      <c r="AD10" s="7">
        <v>0</v>
      </c>
      <c r="AF10" s="7">
        <v>0</v>
      </c>
      <c r="AG10" s="7">
        <v>0</v>
      </c>
      <c r="AI10" s="7">
        <f t="shared" si="0"/>
        <v>46</v>
      </c>
      <c r="AJ10" s="7">
        <f t="shared" si="1"/>
        <v>257</v>
      </c>
      <c r="AK10" s="7">
        <v>0</v>
      </c>
      <c r="AL10" s="7">
        <v>0</v>
      </c>
      <c r="AN10" s="7" t="s">
        <v>230</v>
      </c>
      <c r="AO10" s="7">
        <v>0</v>
      </c>
      <c r="AP10" s="7">
        <v>0</v>
      </c>
      <c r="AR10" s="7">
        <v>0</v>
      </c>
      <c r="AS10" s="7">
        <v>0</v>
      </c>
      <c r="AT10" s="7">
        <v>46</v>
      </c>
      <c r="AU10" s="7">
        <v>257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 t="s">
        <v>230</v>
      </c>
      <c r="BC10" s="7">
        <v>0</v>
      </c>
      <c r="BD10" s="7">
        <v>0</v>
      </c>
      <c r="BE10" s="7" t="s">
        <v>230</v>
      </c>
      <c r="BM10" s="7">
        <v>100</v>
      </c>
      <c r="BN10" s="7" t="s">
        <v>220</v>
      </c>
      <c r="BO10" s="7" t="s">
        <v>314</v>
      </c>
      <c r="BP10" s="33">
        <v>2018</v>
      </c>
      <c r="BQ10" s="7">
        <v>0</v>
      </c>
      <c r="BU10" s="7">
        <v>0</v>
      </c>
      <c r="BV10" s="7">
        <v>0</v>
      </c>
      <c r="BW10" s="7" t="s">
        <v>229</v>
      </c>
      <c r="BX10" s="7" t="s">
        <v>220</v>
      </c>
      <c r="BY10" s="7">
        <v>0</v>
      </c>
      <c r="BZ10" s="7">
        <v>0</v>
      </c>
      <c r="CA10" s="7">
        <v>0</v>
      </c>
      <c r="CB10" s="7">
        <v>0</v>
      </c>
      <c r="CC10" s="7">
        <v>5</v>
      </c>
      <c r="CE10" s="7" t="s">
        <v>230</v>
      </c>
      <c r="CW10" s="7" t="s">
        <v>230</v>
      </c>
      <c r="DO10" s="7">
        <v>7</v>
      </c>
      <c r="DP10" s="7">
        <v>5</v>
      </c>
      <c r="DQ10" s="7">
        <v>10</v>
      </c>
      <c r="DR10" s="7">
        <v>0</v>
      </c>
      <c r="DS10" s="7">
        <v>46</v>
      </c>
      <c r="DT10" s="7" t="s">
        <v>229</v>
      </c>
      <c r="DU10" s="7" t="s">
        <v>233</v>
      </c>
      <c r="DV10" s="7" t="s">
        <v>732</v>
      </c>
      <c r="DW10" s="7" t="s">
        <v>230</v>
      </c>
      <c r="DX10" s="7" t="s">
        <v>230</v>
      </c>
      <c r="DY10" s="7" t="s">
        <v>230</v>
      </c>
      <c r="DZ10" s="7" t="s">
        <v>230</v>
      </c>
      <c r="EA10" s="7" t="s">
        <v>732</v>
      </c>
      <c r="EB10" s="7" t="s">
        <v>373</v>
      </c>
      <c r="EC10" s="7" t="s">
        <v>374</v>
      </c>
      <c r="EE10" s="7" t="s">
        <v>375</v>
      </c>
      <c r="EG10" s="7" t="s">
        <v>376</v>
      </c>
      <c r="EI10" s="7" t="s">
        <v>377</v>
      </c>
      <c r="EM10" s="7">
        <v>3</v>
      </c>
      <c r="EN10" s="33">
        <v>3</v>
      </c>
      <c r="EO10" s="33">
        <v>20</v>
      </c>
      <c r="EP10" s="7">
        <v>1614024</v>
      </c>
      <c r="EQ10" s="7">
        <v>10</v>
      </c>
    </row>
    <row r="11" spans="1:147" x14ac:dyDescent="0.25">
      <c r="A11" s="32">
        <v>43804</v>
      </c>
      <c r="B11" s="7" t="s">
        <v>220</v>
      </c>
      <c r="C11" s="7" t="s">
        <v>389</v>
      </c>
      <c r="D11" s="7" t="s">
        <v>370</v>
      </c>
      <c r="E11" s="7" t="s">
        <v>561</v>
      </c>
      <c r="F11" s="7" t="s">
        <v>388</v>
      </c>
      <c r="G11" s="7" t="s">
        <v>561</v>
      </c>
      <c r="H11" s="7" t="s">
        <v>282</v>
      </c>
      <c r="I11" s="7" t="s">
        <v>219</v>
      </c>
      <c r="J11" s="7" t="s">
        <v>227</v>
      </c>
      <c r="K11" s="7">
        <v>10344</v>
      </c>
      <c r="L11" s="7">
        <v>62064</v>
      </c>
      <c r="M11" s="7" t="s">
        <v>229</v>
      </c>
      <c r="N11" s="7">
        <v>247</v>
      </c>
      <c r="O11" s="7">
        <v>1461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247</v>
      </c>
      <c r="Y11" s="7">
        <v>1461</v>
      </c>
      <c r="Z11" s="7">
        <v>247</v>
      </c>
      <c r="AA11" s="7">
        <v>1461</v>
      </c>
      <c r="AB11" s="33">
        <v>2019</v>
      </c>
      <c r="AC11" s="7">
        <v>0</v>
      </c>
      <c r="AD11" s="7">
        <v>0</v>
      </c>
      <c r="AF11" s="7">
        <v>0</v>
      </c>
      <c r="AG11" s="7">
        <v>0</v>
      </c>
      <c r="AI11" s="7">
        <f t="shared" si="0"/>
        <v>247</v>
      </c>
      <c r="AJ11" s="7">
        <f t="shared" si="1"/>
        <v>1461</v>
      </c>
      <c r="AK11" s="7">
        <v>0</v>
      </c>
      <c r="AL11" s="7">
        <v>0</v>
      </c>
      <c r="AO11" s="7">
        <v>0</v>
      </c>
      <c r="AP11" s="7">
        <v>0</v>
      </c>
      <c r="AR11" s="7">
        <v>0</v>
      </c>
      <c r="AS11" s="7">
        <v>0</v>
      </c>
      <c r="AT11" s="7">
        <v>247</v>
      </c>
      <c r="AU11" s="7">
        <v>1461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C11" s="7">
        <v>0</v>
      </c>
      <c r="BD11" s="7">
        <v>0</v>
      </c>
      <c r="BE11" s="7" t="s">
        <v>230</v>
      </c>
      <c r="BM11" s="7">
        <v>100</v>
      </c>
      <c r="BN11" s="7" t="s">
        <v>220</v>
      </c>
      <c r="BO11" s="7" t="s">
        <v>314</v>
      </c>
      <c r="BP11" s="33">
        <v>2019</v>
      </c>
      <c r="BQ11" s="7">
        <v>0</v>
      </c>
      <c r="BU11" s="7">
        <v>0</v>
      </c>
      <c r="BV11" s="7">
        <v>0</v>
      </c>
      <c r="BW11" s="7" t="s">
        <v>230</v>
      </c>
      <c r="CE11" s="7" t="s">
        <v>230</v>
      </c>
      <c r="CW11" s="7" t="s">
        <v>229</v>
      </c>
      <c r="CX11" s="7">
        <v>4</v>
      </c>
      <c r="CY11" s="7">
        <v>4</v>
      </c>
      <c r="CZ11" s="7">
        <v>0</v>
      </c>
      <c r="DA11" s="7">
        <v>0</v>
      </c>
      <c r="DC11" s="7">
        <v>0</v>
      </c>
      <c r="DD11" s="7">
        <v>0</v>
      </c>
      <c r="DF11" s="7">
        <v>0</v>
      </c>
      <c r="DG11" s="7">
        <v>0</v>
      </c>
      <c r="DI11" s="7">
        <v>0</v>
      </c>
      <c r="DJ11" s="7">
        <v>0</v>
      </c>
      <c r="DL11" s="7">
        <v>4</v>
      </c>
      <c r="DM11" s="7">
        <v>4</v>
      </c>
      <c r="DN11" s="7" t="s">
        <v>390</v>
      </c>
      <c r="DO11" s="7">
        <v>1461</v>
      </c>
      <c r="DP11" s="7">
        <v>0</v>
      </c>
      <c r="DQ11" s="7">
        <v>0</v>
      </c>
      <c r="DR11" s="7">
        <v>0</v>
      </c>
      <c r="DS11" s="7">
        <v>0</v>
      </c>
      <c r="DT11" s="7" t="s">
        <v>230</v>
      </c>
      <c r="EM11" s="7">
        <v>5</v>
      </c>
      <c r="EN11" s="33">
        <v>5</v>
      </c>
      <c r="EO11" s="33">
        <v>20</v>
      </c>
      <c r="EP11" s="7">
        <v>1614405</v>
      </c>
      <c r="EQ11" s="7">
        <v>11</v>
      </c>
    </row>
    <row r="12" spans="1:147" x14ac:dyDescent="0.25">
      <c r="A12" s="32">
        <v>43809</v>
      </c>
      <c r="B12" s="7" t="s">
        <v>220</v>
      </c>
      <c r="C12" s="7" t="s">
        <v>389</v>
      </c>
      <c r="D12" s="7" t="s">
        <v>280</v>
      </c>
      <c r="E12" s="7" t="s">
        <v>563</v>
      </c>
      <c r="F12" s="7" t="s">
        <v>399</v>
      </c>
      <c r="G12" s="7" t="s">
        <v>400</v>
      </c>
      <c r="H12" s="7" t="s">
        <v>223</v>
      </c>
      <c r="I12" s="7" t="s">
        <v>219</v>
      </c>
      <c r="J12" s="7" t="s">
        <v>283</v>
      </c>
      <c r="K12" s="7">
        <v>26000</v>
      </c>
      <c r="L12" s="7">
        <v>98000</v>
      </c>
      <c r="M12" s="7" t="s">
        <v>229</v>
      </c>
      <c r="N12" s="7">
        <v>92</v>
      </c>
      <c r="O12" s="7">
        <v>644</v>
      </c>
      <c r="X12" s="7">
        <v>92</v>
      </c>
      <c r="Y12" s="7">
        <v>644</v>
      </c>
      <c r="Z12" s="7">
        <v>92</v>
      </c>
      <c r="AA12" s="7">
        <v>644</v>
      </c>
      <c r="AB12" s="7">
        <v>2019</v>
      </c>
      <c r="AI12" s="7">
        <f t="shared" si="0"/>
        <v>92</v>
      </c>
      <c r="AJ12" s="7">
        <f t="shared" si="1"/>
        <v>644</v>
      </c>
      <c r="AT12" s="7">
        <v>92</v>
      </c>
      <c r="AU12" s="7">
        <v>644</v>
      </c>
      <c r="BW12" s="7" t="s">
        <v>230</v>
      </c>
      <c r="CE12" s="7" t="s">
        <v>230</v>
      </c>
      <c r="CW12" s="7" t="s">
        <v>230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 t="s">
        <v>229</v>
      </c>
      <c r="DU12" s="7" t="s">
        <v>289</v>
      </c>
      <c r="DV12" s="7" t="s">
        <v>732</v>
      </c>
      <c r="DW12" s="7" t="s">
        <v>230</v>
      </c>
      <c r="DX12" s="7" t="s">
        <v>230</v>
      </c>
      <c r="DY12" s="7" t="s">
        <v>732</v>
      </c>
      <c r="DZ12" s="7" t="s">
        <v>230</v>
      </c>
      <c r="EA12" s="7" t="s">
        <v>230</v>
      </c>
      <c r="EC12" s="7" t="s">
        <v>401</v>
      </c>
      <c r="EE12" s="7" t="s">
        <v>402</v>
      </c>
      <c r="EG12" s="7" t="s">
        <v>403</v>
      </c>
      <c r="EI12" s="7" t="s">
        <v>404</v>
      </c>
      <c r="EM12" s="7">
        <v>0</v>
      </c>
      <c r="EN12" s="33">
        <v>0</v>
      </c>
      <c r="EO12" s="33">
        <v>20</v>
      </c>
      <c r="EP12" s="7">
        <v>1615017</v>
      </c>
      <c r="EQ12" s="7">
        <v>12</v>
      </c>
    </row>
    <row r="13" spans="1:147" x14ac:dyDescent="0.25">
      <c r="A13" s="32">
        <v>43805</v>
      </c>
      <c r="B13" s="7" t="s">
        <v>220</v>
      </c>
      <c r="C13" s="7" t="s">
        <v>389</v>
      </c>
      <c r="D13" s="7" t="s">
        <v>370</v>
      </c>
      <c r="E13" s="7" t="s">
        <v>561</v>
      </c>
      <c r="F13" s="7" t="s">
        <v>405</v>
      </c>
      <c r="G13" s="7" t="s">
        <v>406</v>
      </c>
      <c r="H13" s="7" t="s">
        <v>223</v>
      </c>
      <c r="I13" s="7" t="s">
        <v>219</v>
      </c>
      <c r="J13" s="7" t="s">
        <v>227</v>
      </c>
      <c r="K13" s="7">
        <v>6845</v>
      </c>
      <c r="L13" s="7">
        <v>41070</v>
      </c>
      <c r="M13" s="7" t="s">
        <v>229</v>
      </c>
      <c r="N13" s="7">
        <v>155</v>
      </c>
      <c r="O13" s="7">
        <v>935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155</v>
      </c>
      <c r="W13" s="7">
        <v>935</v>
      </c>
      <c r="X13" s="7">
        <v>0</v>
      </c>
      <c r="Y13" s="7">
        <v>0</v>
      </c>
      <c r="Z13" s="7">
        <v>155</v>
      </c>
      <c r="AA13" s="7">
        <v>935</v>
      </c>
      <c r="AB13" s="33">
        <v>2018</v>
      </c>
      <c r="AC13" s="7">
        <v>0</v>
      </c>
      <c r="AD13" s="7">
        <v>0</v>
      </c>
      <c r="AF13" s="7">
        <v>0</v>
      </c>
      <c r="AG13" s="7">
        <v>0</v>
      </c>
      <c r="AI13" s="7">
        <f t="shared" si="0"/>
        <v>155</v>
      </c>
      <c r="AJ13" s="7">
        <f t="shared" si="1"/>
        <v>935</v>
      </c>
      <c r="AK13" s="7">
        <v>0</v>
      </c>
      <c r="AL13" s="7">
        <v>0</v>
      </c>
      <c r="AN13" s="7" t="s">
        <v>230</v>
      </c>
      <c r="AO13" s="7">
        <v>0</v>
      </c>
      <c r="AP13" s="7">
        <v>0</v>
      </c>
      <c r="AR13" s="7">
        <v>0</v>
      </c>
      <c r="AS13" s="7">
        <v>0</v>
      </c>
      <c r="AT13" s="7">
        <v>155</v>
      </c>
      <c r="AU13" s="7">
        <v>935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 t="s">
        <v>230</v>
      </c>
      <c r="BC13" s="7">
        <v>0</v>
      </c>
      <c r="BD13" s="7">
        <v>0</v>
      </c>
      <c r="BE13" s="7" t="s">
        <v>230</v>
      </c>
      <c r="BM13" s="7">
        <v>100</v>
      </c>
      <c r="BN13" s="7" t="s">
        <v>220</v>
      </c>
      <c r="BO13" s="7" t="s">
        <v>314</v>
      </c>
      <c r="BP13" s="33">
        <v>2018</v>
      </c>
      <c r="BQ13" s="7">
        <v>0</v>
      </c>
      <c r="BU13" s="7">
        <v>0</v>
      </c>
      <c r="BV13" s="7">
        <v>0</v>
      </c>
      <c r="BW13" s="7" t="s">
        <v>229</v>
      </c>
      <c r="BX13" s="7" t="s">
        <v>407</v>
      </c>
      <c r="BY13" s="7">
        <v>0</v>
      </c>
      <c r="BZ13" s="7">
        <v>0</v>
      </c>
      <c r="CA13" s="7">
        <v>0</v>
      </c>
      <c r="CB13" s="7">
        <v>20</v>
      </c>
      <c r="CC13" s="7">
        <v>0</v>
      </c>
      <c r="CE13" s="7" t="s">
        <v>230</v>
      </c>
      <c r="CW13" s="7" t="s">
        <v>230</v>
      </c>
      <c r="DO13" s="7">
        <v>153</v>
      </c>
      <c r="DP13" s="7">
        <v>2</v>
      </c>
      <c r="DQ13" s="7">
        <v>0</v>
      </c>
      <c r="DR13" s="7">
        <v>0</v>
      </c>
      <c r="DS13" s="7">
        <v>155</v>
      </c>
      <c r="DT13" s="7" t="s">
        <v>229</v>
      </c>
      <c r="DU13" s="7" t="s">
        <v>243</v>
      </c>
      <c r="DV13" s="7" t="s">
        <v>732</v>
      </c>
      <c r="DW13" s="7" t="s">
        <v>230</v>
      </c>
      <c r="DX13" s="7" t="s">
        <v>230</v>
      </c>
      <c r="DY13" s="7" t="s">
        <v>230</v>
      </c>
      <c r="DZ13" s="7" t="s">
        <v>230</v>
      </c>
      <c r="EA13" s="7" t="s">
        <v>230</v>
      </c>
      <c r="EC13" s="7" t="s">
        <v>408</v>
      </c>
      <c r="EE13" s="7" t="s">
        <v>409</v>
      </c>
      <c r="EG13" s="7" t="s">
        <v>410</v>
      </c>
      <c r="EI13" s="7" t="s">
        <v>411</v>
      </c>
      <c r="EM13" s="7">
        <v>2</v>
      </c>
      <c r="EN13" s="33">
        <v>2</v>
      </c>
      <c r="EO13" s="33">
        <v>20</v>
      </c>
      <c r="EP13" s="7">
        <v>1620406</v>
      </c>
      <c r="EQ13" s="7">
        <v>13</v>
      </c>
    </row>
    <row r="14" spans="1:147" x14ac:dyDescent="0.25">
      <c r="A14" s="32">
        <v>43805</v>
      </c>
      <c r="B14" s="7" t="s">
        <v>220</v>
      </c>
      <c r="C14" s="7" t="s">
        <v>389</v>
      </c>
      <c r="D14" s="7" t="s">
        <v>370</v>
      </c>
      <c r="E14" s="7" t="s">
        <v>561</v>
      </c>
      <c r="F14" s="7" t="s">
        <v>415</v>
      </c>
      <c r="G14" s="7" t="s">
        <v>416</v>
      </c>
      <c r="H14" s="7" t="s">
        <v>223</v>
      </c>
      <c r="I14" s="7" t="s">
        <v>219</v>
      </c>
      <c r="J14" s="7" t="s">
        <v>227</v>
      </c>
      <c r="K14" s="7">
        <v>7041</v>
      </c>
      <c r="L14" s="7">
        <v>42246</v>
      </c>
      <c r="M14" s="7" t="s">
        <v>229</v>
      </c>
      <c r="N14" s="7">
        <v>181</v>
      </c>
      <c r="O14" s="7">
        <v>573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181</v>
      </c>
      <c r="Y14" s="7">
        <v>573</v>
      </c>
      <c r="Z14" s="7">
        <v>181</v>
      </c>
      <c r="AA14" s="7">
        <v>573</v>
      </c>
      <c r="AB14" s="33">
        <v>2019</v>
      </c>
      <c r="AC14" s="7">
        <v>0</v>
      </c>
      <c r="AD14" s="7">
        <v>0</v>
      </c>
      <c r="AF14" s="7">
        <v>0</v>
      </c>
      <c r="AG14" s="7">
        <v>0</v>
      </c>
      <c r="AI14" s="7">
        <f t="shared" si="0"/>
        <v>181</v>
      </c>
      <c r="AJ14" s="7">
        <f t="shared" si="1"/>
        <v>573</v>
      </c>
      <c r="AK14" s="7">
        <v>0</v>
      </c>
      <c r="AL14" s="7">
        <v>0</v>
      </c>
      <c r="AN14" s="33">
        <v>0</v>
      </c>
      <c r="AO14" s="7">
        <v>0</v>
      </c>
      <c r="AP14" s="7">
        <v>0</v>
      </c>
      <c r="AR14" s="7">
        <v>0</v>
      </c>
      <c r="AS14" s="7">
        <v>0</v>
      </c>
      <c r="AT14" s="7">
        <v>181</v>
      </c>
      <c r="AU14" s="7">
        <v>573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C14" s="7">
        <v>0</v>
      </c>
      <c r="BD14" s="7">
        <v>0</v>
      </c>
      <c r="BE14" s="7" t="s">
        <v>229</v>
      </c>
      <c r="BF14" s="7">
        <v>116</v>
      </c>
      <c r="BG14" s="7">
        <v>600</v>
      </c>
      <c r="BH14" s="7" t="s">
        <v>405</v>
      </c>
      <c r="BI14" s="7">
        <v>0</v>
      </c>
      <c r="BJ14" s="7">
        <v>0</v>
      </c>
      <c r="BK14" s="33">
        <v>2019</v>
      </c>
      <c r="BM14" s="7">
        <v>100</v>
      </c>
      <c r="BN14" s="7" t="s">
        <v>220</v>
      </c>
      <c r="BO14" s="7" t="s">
        <v>417</v>
      </c>
      <c r="BP14" s="33">
        <v>2019</v>
      </c>
      <c r="BQ14" s="7">
        <v>0</v>
      </c>
      <c r="BU14" s="7">
        <v>0</v>
      </c>
      <c r="BV14" s="7">
        <v>0</v>
      </c>
      <c r="BW14" s="7" t="s">
        <v>230</v>
      </c>
      <c r="CE14" s="7" t="s">
        <v>230</v>
      </c>
      <c r="CW14" s="7" t="s">
        <v>230</v>
      </c>
      <c r="DO14" s="7">
        <v>12</v>
      </c>
      <c r="DP14" s="7">
        <v>38</v>
      </c>
      <c r="DQ14" s="7">
        <v>67</v>
      </c>
      <c r="DR14" s="7">
        <v>6</v>
      </c>
      <c r="DS14" s="7">
        <v>138</v>
      </c>
      <c r="DT14" s="7" t="s">
        <v>229</v>
      </c>
      <c r="DU14" s="7" t="s">
        <v>243</v>
      </c>
      <c r="DV14" s="7" t="s">
        <v>732</v>
      </c>
      <c r="DW14" s="7" t="s">
        <v>230</v>
      </c>
      <c r="DX14" s="7" t="s">
        <v>230</v>
      </c>
      <c r="DY14" s="7" t="s">
        <v>230</v>
      </c>
      <c r="DZ14" s="7" t="s">
        <v>230</v>
      </c>
      <c r="EA14" s="7" t="s">
        <v>230</v>
      </c>
      <c r="EC14" s="7" t="s">
        <v>418</v>
      </c>
      <c r="EE14" s="7" t="s">
        <v>416</v>
      </c>
      <c r="EG14" s="7" t="s">
        <v>419</v>
      </c>
      <c r="EM14" s="7">
        <v>2</v>
      </c>
      <c r="EN14" s="33">
        <v>2</v>
      </c>
      <c r="EO14" s="33">
        <v>20</v>
      </c>
      <c r="EP14" s="7">
        <v>1621478</v>
      </c>
      <c r="EQ14" s="7">
        <v>14</v>
      </c>
    </row>
    <row r="15" spans="1:147" x14ac:dyDescent="0.25">
      <c r="A15" s="32">
        <v>43811</v>
      </c>
      <c r="B15" s="7" t="s">
        <v>220</v>
      </c>
      <c r="C15" s="7" t="s">
        <v>389</v>
      </c>
      <c r="D15" s="7" t="s">
        <v>314</v>
      </c>
      <c r="E15" s="7" t="s">
        <v>562</v>
      </c>
      <c r="F15" s="7" t="s">
        <v>434</v>
      </c>
      <c r="G15" s="7" t="s">
        <v>566</v>
      </c>
      <c r="H15" s="7" t="s">
        <v>223</v>
      </c>
      <c r="I15" s="7" t="s">
        <v>219</v>
      </c>
      <c r="J15" s="7" t="s">
        <v>227</v>
      </c>
      <c r="K15" s="7">
        <v>44486</v>
      </c>
      <c r="L15" s="7">
        <v>6355</v>
      </c>
      <c r="M15" s="7" t="s">
        <v>230</v>
      </c>
      <c r="AI15" s="7">
        <f t="shared" si="0"/>
        <v>0</v>
      </c>
      <c r="AJ15" s="7">
        <f t="shared" si="1"/>
        <v>0</v>
      </c>
      <c r="BW15" s="7" t="s">
        <v>230</v>
      </c>
      <c r="CE15" s="7" t="s">
        <v>230</v>
      </c>
      <c r="CW15" s="7" t="s">
        <v>230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 t="s">
        <v>229</v>
      </c>
      <c r="DU15" s="7" t="s">
        <v>227</v>
      </c>
      <c r="DV15" s="7" t="s">
        <v>230</v>
      </c>
      <c r="DW15" s="7" t="s">
        <v>230</v>
      </c>
      <c r="DX15" s="7" t="s">
        <v>230</v>
      </c>
      <c r="DY15" s="7" t="s">
        <v>230</v>
      </c>
      <c r="DZ15" s="7" t="s">
        <v>230</v>
      </c>
      <c r="EA15" s="7" t="s">
        <v>732</v>
      </c>
      <c r="EB15" s="7" t="s">
        <v>435</v>
      </c>
      <c r="EC15" s="7" t="s">
        <v>436</v>
      </c>
      <c r="EM15" s="7">
        <v>3</v>
      </c>
      <c r="EN15" s="33">
        <v>3</v>
      </c>
      <c r="EO15" s="33">
        <v>20</v>
      </c>
      <c r="EP15" s="7">
        <v>1630547</v>
      </c>
      <c r="EQ15" s="7">
        <v>16</v>
      </c>
    </row>
    <row r="16" spans="1:147" x14ac:dyDescent="0.25">
      <c r="A16" s="32">
        <v>43803</v>
      </c>
      <c r="B16" s="7" t="s">
        <v>220</v>
      </c>
      <c r="C16" s="7" t="s">
        <v>389</v>
      </c>
      <c r="D16" s="7" t="s">
        <v>440</v>
      </c>
      <c r="E16" s="7" t="s">
        <v>427</v>
      </c>
      <c r="F16" s="7" t="s">
        <v>443</v>
      </c>
      <c r="G16" s="7" t="s">
        <v>427</v>
      </c>
      <c r="H16" s="7" t="s">
        <v>223</v>
      </c>
      <c r="I16" s="7" t="s">
        <v>444</v>
      </c>
      <c r="J16" s="7" t="s">
        <v>283</v>
      </c>
      <c r="K16" s="7">
        <v>11514</v>
      </c>
      <c r="L16" s="7">
        <v>80592</v>
      </c>
      <c r="M16" s="7" t="s">
        <v>229</v>
      </c>
      <c r="N16" s="7">
        <v>978</v>
      </c>
      <c r="O16" s="7">
        <v>6846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94</v>
      </c>
      <c r="W16" s="7">
        <v>658</v>
      </c>
      <c r="X16" s="7">
        <v>884</v>
      </c>
      <c r="Y16" s="7">
        <v>6188</v>
      </c>
      <c r="Z16" s="7">
        <v>978</v>
      </c>
      <c r="AA16" s="7">
        <v>6846</v>
      </c>
      <c r="AB16" s="33">
        <v>2019</v>
      </c>
      <c r="AC16" s="7">
        <v>0</v>
      </c>
      <c r="AD16" s="7">
        <v>0</v>
      </c>
      <c r="AF16" s="7">
        <v>0</v>
      </c>
      <c r="AG16" s="7">
        <v>0</v>
      </c>
      <c r="AI16" s="7">
        <f t="shared" si="0"/>
        <v>978</v>
      </c>
      <c r="AJ16" s="7">
        <f t="shared" si="1"/>
        <v>6846</v>
      </c>
      <c r="AK16" s="7">
        <v>0</v>
      </c>
      <c r="AL16" s="7">
        <v>0</v>
      </c>
      <c r="AN16" s="7" t="s">
        <v>445</v>
      </c>
      <c r="AO16" s="7">
        <v>0</v>
      </c>
      <c r="AP16" s="7">
        <v>0</v>
      </c>
      <c r="AR16" s="7">
        <v>0</v>
      </c>
      <c r="AS16" s="7">
        <v>0</v>
      </c>
      <c r="AT16" s="7">
        <v>861</v>
      </c>
      <c r="AU16" s="7">
        <v>6027</v>
      </c>
      <c r="AV16" s="7">
        <v>0</v>
      </c>
      <c r="AW16" s="7">
        <v>0</v>
      </c>
      <c r="AX16" s="7">
        <v>117</v>
      </c>
      <c r="AY16" s="7">
        <v>819</v>
      </c>
      <c r="AZ16" s="7">
        <v>0</v>
      </c>
      <c r="BA16" s="7">
        <v>0</v>
      </c>
      <c r="BB16" s="7" t="s">
        <v>445</v>
      </c>
      <c r="BC16" s="7">
        <v>0</v>
      </c>
      <c r="BD16" s="7">
        <v>0</v>
      </c>
      <c r="BE16" s="7" t="s">
        <v>230</v>
      </c>
      <c r="BM16" s="7">
        <v>100</v>
      </c>
      <c r="BN16" s="7" t="s">
        <v>220</v>
      </c>
      <c r="BO16" s="7" t="s">
        <v>440</v>
      </c>
      <c r="BP16" s="33">
        <v>2019</v>
      </c>
      <c r="BQ16" s="7">
        <v>0</v>
      </c>
      <c r="BU16" s="7">
        <v>0</v>
      </c>
      <c r="BV16" s="7">
        <v>0</v>
      </c>
      <c r="BW16" s="7" t="s">
        <v>230</v>
      </c>
      <c r="CE16" s="7" t="s">
        <v>230</v>
      </c>
      <c r="CW16" s="7" t="s">
        <v>230</v>
      </c>
      <c r="DO16" s="7">
        <v>861</v>
      </c>
      <c r="DP16" s="7">
        <v>117</v>
      </c>
      <c r="DQ16" s="7">
        <v>0</v>
      </c>
      <c r="DR16" s="7">
        <v>0</v>
      </c>
      <c r="DS16" s="7">
        <v>117</v>
      </c>
      <c r="DT16" s="7" t="s">
        <v>229</v>
      </c>
      <c r="DU16" s="7" t="s">
        <v>243</v>
      </c>
      <c r="DV16" s="7" t="s">
        <v>732</v>
      </c>
      <c r="DW16" s="7" t="s">
        <v>230</v>
      </c>
      <c r="DX16" s="7" t="s">
        <v>230</v>
      </c>
      <c r="DY16" s="7" t="s">
        <v>230</v>
      </c>
      <c r="DZ16" s="7" t="s">
        <v>230</v>
      </c>
      <c r="EA16" s="7" t="s">
        <v>230</v>
      </c>
      <c r="EC16" s="7" t="s">
        <v>446</v>
      </c>
      <c r="EE16" s="7" t="s">
        <v>447</v>
      </c>
      <c r="EG16" s="7" t="s">
        <v>448</v>
      </c>
      <c r="EI16" s="7" t="s">
        <v>449</v>
      </c>
      <c r="EK16" s="7" t="s">
        <v>450</v>
      </c>
      <c r="EM16" s="7">
        <v>2</v>
      </c>
      <c r="EN16" s="33">
        <v>2</v>
      </c>
      <c r="EO16" s="33">
        <v>20</v>
      </c>
      <c r="EP16" s="7">
        <v>1632249</v>
      </c>
      <c r="EQ16" s="7">
        <v>18</v>
      </c>
    </row>
    <row r="17" spans="1:147" x14ac:dyDescent="0.25">
      <c r="A17" s="32">
        <v>43812</v>
      </c>
      <c r="B17" s="7" t="s">
        <v>260</v>
      </c>
      <c r="C17" s="7" t="s">
        <v>848</v>
      </c>
      <c r="D17" s="7" t="s">
        <v>423</v>
      </c>
      <c r="E17" s="7" t="s">
        <v>425</v>
      </c>
      <c r="F17" s="7" t="s">
        <v>424</v>
      </c>
      <c r="G17" s="7" t="s">
        <v>425</v>
      </c>
      <c r="H17" s="7" t="s">
        <v>223</v>
      </c>
      <c r="I17" s="7" t="s">
        <v>219</v>
      </c>
      <c r="J17" s="7" t="s">
        <v>227</v>
      </c>
      <c r="K17" s="7">
        <v>7073</v>
      </c>
      <c r="L17" s="7">
        <v>49511</v>
      </c>
      <c r="M17" s="7" t="s">
        <v>229</v>
      </c>
      <c r="N17" s="7">
        <v>2462</v>
      </c>
      <c r="O17" s="7">
        <v>18637</v>
      </c>
      <c r="P17" s="7">
        <v>0</v>
      </c>
      <c r="Q17" s="7">
        <v>0</v>
      </c>
      <c r="R17" s="7">
        <v>0</v>
      </c>
      <c r="S17" s="7">
        <v>0</v>
      </c>
      <c r="T17" s="7">
        <v>300</v>
      </c>
      <c r="U17" s="7">
        <v>2400</v>
      </c>
      <c r="V17" s="7">
        <v>1869</v>
      </c>
      <c r="W17" s="7">
        <v>14186</v>
      </c>
      <c r="X17" s="7">
        <v>293</v>
      </c>
      <c r="Y17" s="7">
        <v>2051</v>
      </c>
      <c r="Z17" s="7">
        <v>1869</v>
      </c>
      <c r="AA17" s="7">
        <v>14186</v>
      </c>
      <c r="AB17" s="33">
        <v>2018</v>
      </c>
      <c r="AC17" s="7">
        <v>0</v>
      </c>
      <c r="AD17" s="7">
        <v>0</v>
      </c>
      <c r="AF17" s="7">
        <v>300</v>
      </c>
      <c r="AG17" s="7">
        <v>2400</v>
      </c>
      <c r="AH17" s="33">
        <v>2017</v>
      </c>
      <c r="AI17" s="7">
        <f t="shared" si="0"/>
        <v>2169</v>
      </c>
      <c r="AJ17" s="7">
        <f t="shared" si="1"/>
        <v>16586</v>
      </c>
      <c r="AK17" s="7">
        <v>293</v>
      </c>
      <c r="AL17" s="7">
        <v>2051</v>
      </c>
      <c r="AM17" s="33">
        <v>2019</v>
      </c>
      <c r="AN17" s="7" t="s">
        <v>230</v>
      </c>
      <c r="AO17" s="7">
        <v>0</v>
      </c>
      <c r="AP17" s="7">
        <v>0</v>
      </c>
      <c r="AQ17" s="33">
        <v>2019</v>
      </c>
      <c r="AR17" s="7">
        <v>2049</v>
      </c>
      <c r="AS17" s="7">
        <v>15721</v>
      </c>
      <c r="AT17" s="7">
        <v>0</v>
      </c>
      <c r="AU17" s="7">
        <v>0</v>
      </c>
      <c r="AV17" s="7">
        <v>0</v>
      </c>
      <c r="AW17" s="7">
        <v>0</v>
      </c>
      <c r="AX17" s="7">
        <v>413</v>
      </c>
      <c r="AY17" s="7">
        <v>2916</v>
      </c>
      <c r="AZ17" s="7">
        <v>0</v>
      </c>
      <c r="BA17" s="7">
        <v>0</v>
      </c>
      <c r="BB17" s="7" t="s">
        <v>230</v>
      </c>
      <c r="BC17" s="7">
        <v>0</v>
      </c>
      <c r="BD17" s="7">
        <v>0</v>
      </c>
      <c r="BE17" s="7" t="s">
        <v>230</v>
      </c>
      <c r="BM17" s="7">
        <v>100</v>
      </c>
      <c r="BN17" s="7" t="s">
        <v>220</v>
      </c>
      <c r="BO17" s="7" t="s">
        <v>440</v>
      </c>
      <c r="BP17" s="33">
        <v>2018</v>
      </c>
      <c r="BQ17" s="7">
        <v>0</v>
      </c>
      <c r="BU17" s="7">
        <v>0</v>
      </c>
      <c r="BV17" s="7">
        <v>0</v>
      </c>
      <c r="BW17" s="7" t="s">
        <v>230</v>
      </c>
      <c r="CE17" s="7" t="s">
        <v>229</v>
      </c>
      <c r="CF17" s="7">
        <v>10</v>
      </c>
      <c r="CG17" s="7">
        <v>70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10</v>
      </c>
      <c r="CO17" s="7">
        <v>70</v>
      </c>
      <c r="CP17" s="7" t="s">
        <v>463</v>
      </c>
      <c r="CS17" s="7">
        <v>0</v>
      </c>
      <c r="CT17" s="7">
        <v>0</v>
      </c>
      <c r="CW17" s="7" t="s">
        <v>230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 t="s">
        <v>229</v>
      </c>
      <c r="DU17" s="7" t="s">
        <v>233</v>
      </c>
      <c r="DV17" s="7" t="s">
        <v>732</v>
      </c>
      <c r="DW17" s="7" t="s">
        <v>230</v>
      </c>
      <c r="DX17" s="7" t="s">
        <v>230</v>
      </c>
      <c r="DY17" s="7" t="s">
        <v>230</v>
      </c>
      <c r="DZ17" s="7" t="s">
        <v>230</v>
      </c>
      <c r="EA17" s="7" t="s">
        <v>732</v>
      </c>
      <c r="EB17" s="7" t="s">
        <v>464</v>
      </c>
      <c r="EC17" s="7" t="s">
        <v>442</v>
      </c>
      <c r="EE17" s="7" t="s">
        <v>441</v>
      </c>
      <c r="EM17" s="7">
        <v>3</v>
      </c>
      <c r="EN17" s="33">
        <v>3</v>
      </c>
      <c r="EO17" s="33">
        <v>20</v>
      </c>
      <c r="EP17" s="7">
        <v>1651387</v>
      </c>
      <c r="EQ17" s="7">
        <v>19</v>
      </c>
    </row>
    <row r="18" spans="1:147" x14ac:dyDescent="0.25">
      <c r="A18" s="32">
        <v>43816</v>
      </c>
      <c r="B18" s="7" t="s">
        <v>220</v>
      </c>
      <c r="C18" s="7" t="s">
        <v>389</v>
      </c>
      <c r="D18" s="7" t="s">
        <v>284</v>
      </c>
      <c r="E18" s="7" t="s">
        <v>297</v>
      </c>
      <c r="F18" s="7" t="s">
        <v>287</v>
      </c>
      <c r="G18" s="7" t="s">
        <v>564</v>
      </c>
      <c r="H18" s="7" t="s">
        <v>223</v>
      </c>
      <c r="I18" s="7" t="s">
        <v>219</v>
      </c>
      <c r="J18" s="7" t="s">
        <v>263</v>
      </c>
      <c r="K18" s="7">
        <v>9781</v>
      </c>
      <c r="L18" s="7">
        <v>68466</v>
      </c>
      <c r="M18" s="7" t="s">
        <v>229</v>
      </c>
      <c r="N18" s="7">
        <v>1274</v>
      </c>
      <c r="O18" s="7">
        <v>8918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1274</v>
      </c>
      <c r="W18" s="7">
        <v>8918</v>
      </c>
      <c r="X18" s="7">
        <v>0</v>
      </c>
      <c r="Y18" s="7">
        <v>0</v>
      </c>
      <c r="Z18" s="7">
        <v>1274</v>
      </c>
      <c r="AA18" s="7">
        <v>8918</v>
      </c>
      <c r="AB18" s="33">
        <v>2018</v>
      </c>
      <c r="AC18" s="7">
        <v>0</v>
      </c>
      <c r="AD18" s="7">
        <v>0</v>
      </c>
      <c r="AF18" s="7">
        <v>0</v>
      </c>
      <c r="AG18" s="7">
        <v>0</v>
      </c>
      <c r="AI18" s="7">
        <f t="shared" si="0"/>
        <v>1274</v>
      </c>
      <c r="AJ18" s="7">
        <f t="shared" si="1"/>
        <v>8918</v>
      </c>
      <c r="AK18" s="7">
        <v>0</v>
      </c>
      <c r="AL18" s="7">
        <v>0</v>
      </c>
      <c r="AO18" s="7">
        <v>0</v>
      </c>
      <c r="AP18" s="7">
        <v>0</v>
      </c>
      <c r="AR18" s="7">
        <v>1274</v>
      </c>
      <c r="AS18" s="7">
        <v>8918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C18" s="7">
        <v>0</v>
      </c>
      <c r="BD18" s="7">
        <v>0</v>
      </c>
      <c r="BE18" s="7" t="s">
        <v>230</v>
      </c>
      <c r="BM18" s="7">
        <v>100</v>
      </c>
      <c r="BN18" s="7" t="s">
        <v>220</v>
      </c>
      <c r="BO18" s="7" t="s">
        <v>284</v>
      </c>
      <c r="BP18" s="33">
        <v>2018</v>
      </c>
      <c r="BQ18" s="7">
        <v>0</v>
      </c>
      <c r="BU18" s="7">
        <v>0</v>
      </c>
      <c r="BV18" s="7">
        <v>0</v>
      </c>
      <c r="BW18" s="7" t="s">
        <v>230</v>
      </c>
      <c r="CE18" s="7" t="s">
        <v>229</v>
      </c>
      <c r="CF18" s="7">
        <v>3</v>
      </c>
      <c r="CG18" s="7">
        <v>21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3</v>
      </c>
      <c r="CO18" s="7">
        <v>21</v>
      </c>
      <c r="CP18" s="7" t="s">
        <v>288</v>
      </c>
      <c r="CR18" s="7" t="s">
        <v>220</v>
      </c>
      <c r="CS18" s="7">
        <v>0</v>
      </c>
      <c r="CT18" s="7">
        <v>0</v>
      </c>
      <c r="CW18" s="7" t="s">
        <v>230</v>
      </c>
      <c r="DO18" s="7">
        <v>774</v>
      </c>
      <c r="DP18" s="7">
        <v>0</v>
      </c>
      <c r="DQ18" s="7">
        <v>0</v>
      </c>
      <c r="DR18" s="7">
        <v>0</v>
      </c>
      <c r="DS18" s="7">
        <v>1274</v>
      </c>
      <c r="DT18" s="7" t="s">
        <v>229</v>
      </c>
      <c r="DU18" s="7" t="s">
        <v>479</v>
      </c>
      <c r="DV18" s="7" t="s">
        <v>230</v>
      </c>
      <c r="DW18" s="7" t="s">
        <v>732</v>
      </c>
      <c r="DX18" s="7" t="s">
        <v>230</v>
      </c>
      <c r="DY18" s="7" t="s">
        <v>732</v>
      </c>
      <c r="DZ18" s="7" t="s">
        <v>230</v>
      </c>
      <c r="EA18" s="7" t="s">
        <v>732</v>
      </c>
      <c r="EB18" s="7" t="s">
        <v>480</v>
      </c>
      <c r="EC18" s="7" t="s">
        <v>481</v>
      </c>
      <c r="EE18" s="7" t="s">
        <v>431</v>
      </c>
      <c r="EG18" s="7" t="s">
        <v>482</v>
      </c>
      <c r="EI18" s="7" t="s">
        <v>483</v>
      </c>
      <c r="EK18" s="7" t="s">
        <v>484</v>
      </c>
      <c r="EM18" s="7">
        <v>4</v>
      </c>
      <c r="EN18" s="33">
        <v>4</v>
      </c>
      <c r="EO18" s="33">
        <v>20</v>
      </c>
      <c r="EP18" s="7">
        <v>1661468</v>
      </c>
      <c r="EQ18" s="7">
        <v>20</v>
      </c>
    </row>
    <row r="19" spans="1:147" x14ac:dyDescent="0.25">
      <c r="A19" s="32">
        <v>43816</v>
      </c>
      <c r="B19" s="7" t="s">
        <v>220</v>
      </c>
      <c r="C19" s="7" t="s">
        <v>389</v>
      </c>
      <c r="D19" s="7" t="s">
        <v>221</v>
      </c>
      <c r="E19" s="7" t="s">
        <v>348</v>
      </c>
      <c r="F19" s="7" t="s">
        <v>231</v>
      </c>
      <c r="G19" s="7" t="s">
        <v>348</v>
      </c>
      <c r="H19" s="7" t="s">
        <v>223</v>
      </c>
      <c r="I19" s="7" t="s">
        <v>219</v>
      </c>
      <c r="J19" s="7" t="s">
        <v>227</v>
      </c>
      <c r="K19" s="7">
        <v>21422</v>
      </c>
      <c r="L19" s="7">
        <v>149951</v>
      </c>
      <c r="M19" s="7" t="s">
        <v>229</v>
      </c>
      <c r="N19" s="7">
        <v>125</v>
      </c>
      <c r="O19" s="7">
        <v>877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125</v>
      </c>
      <c r="Y19" s="7">
        <v>877</v>
      </c>
      <c r="Z19" s="7">
        <v>125</v>
      </c>
      <c r="AA19" s="7">
        <v>877</v>
      </c>
      <c r="AB19" s="33">
        <v>2019</v>
      </c>
      <c r="AC19" s="7">
        <v>0</v>
      </c>
      <c r="AD19" s="7">
        <v>0</v>
      </c>
      <c r="AF19" s="7">
        <v>0</v>
      </c>
      <c r="AG19" s="7">
        <v>0</v>
      </c>
      <c r="AI19" s="7">
        <f t="shared" si="0"/>
        <v>125</v>
      </c>
      <c r="AJ19" s="7">
        <f t="shared" si="1"/>
        <v>877</v>
      </c>
      <c r="AK19" s="7">
        <v>0</v>
      </c>
      <c r="AL19" s="7">
        <v>0</v>
      </c>
      <c r="AN19" s="7" t="s">
        <v>230</v>
      </c>
      <c r="AO19" s="7">
        <v>0</v>
      </c>
      <c r="AP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71</v>
      </c>
      <c r="AY19" s="7">
        <v>497</v>
      </c>
      <c r="AZ19" s="7">
        <v>0</v>
      </c>
      <c r="BA19" s="7">
        <v>0</v>
      </c>
      <c r="BB19" s="7" t="s">
        <v>229</v>
      </c>
      <c r="BC19" s="7">
        <v>54</v>
      </c>
      <c r="BD19" s="7">
        <v>380</v>
      </c>
      <c r="BE19" s="7" t="s">
        <v>229</v>
      </c>
      <c r="BF19" s="7">
        <v>125</v>
      </c>
      <c r="BG19" s="7">
        <v>877</v>
      </c>
      <c r="BH19" s="7" t="s">
        <v>222</v>
      </c>
      <c r="BI19" s="7">
        <v>21</v>
      </c>
      <c r="BJ19" s="7">
        <v>147</v>
      </c>
      <c r="BK19" s="33">
        <v>2019</v>
      </c>
      <c r="BM19" s="7">
        <v>100</v>
      </c>
      <c r="BN19" s="7" t="s">
        <v>220</v>
      </c>
      <c r="BO19" s="7" t="s">
        <v>221</v>
      </c>
      <c r="BP19" s="33">
        <v>2019</v>
      </c>
      <c r="BQ19" s="7">
        <v>0</v>
      </c>
      <c r="BU19" s="7">
        <v>0</v>
      </c>
      <c r="BV19" s="7">
        <v>0</v>
      </c>
      <c r="BW19" s="7" t="s">
        <v>230</v>
      </c>
      <c r="CE19" s="7" t="s">
        <v>230</v>
      </c>
      <c r="CW19" s="7" t="s">
        <v>230</v>
      </c>
      <c r="DO19" s="7">
        <v>0</v>
      </c>
      <c r="DP19" s="7">
        <v>99</v>
      </c>
      <c r="DQ19" s="7">
        <v>0</v>
      </c>
      <c r="DR19" s="7">
        <v>0</v>
      </c>
      <c r="DS19" s="7">
        <v>106</v>
      </c>
      <c r="DT19" s="7" t="s">
        <v>229</v>
      </c>
      <c r="DU19" s="7" t="s">
        <v>492</v>
      </c>
      <c r="DV19" s="7" t="s">
        <v>732</v>
      </c>
      <c r="DW19" s="7" t="s">
        <v>230</v>
      </c>
      <c r="DX19" s="7" t="s">
        <v>230</v>
      </c>
      <c r="DY19" s="7" t="s">
        <v>732</v>
      </c>
      <c r="DZ19" s="7" t="s">
        <v>230</v>
      </c>
      <c r="EA19" s="7" t="s">
        <v>732</v>
      </c>
      <c r="EB19" s="7" t="s">
        <v>493</v>
      </c>
      <c r="EC19" s="7" t="s">
        <v>494</v>
      </c>
      <c r="EE19" s="7" t="s">
        <v>495</v>
      </c>
      <c r="EG19" s="7" t="s">
        <v>496</v>
      </c>
      <c r="EI19" s="7" t="s">
        <v>497</v>
      </c>
      <c r="EK19" s="7" t="s">
        <v>498</v>
      </c>
      <c r="EM19" s="7">
        <v>3</v>
      </c>
      <c r="EN19" s="33">
        <v>3</v>
      </c>
      <c r="EO19" s="33">
        <v>20</v>
      </c>
      <c r="EP19" s="7">
        <v>1662749</v>
      </c>
      <c r="EQ19" s="7">
        <v>21</v>
      </c>
    </row>
    <row r="20" spans="1:147" x14ac:dyDescent="0.25">
      <c r="A20" s="32">
        <v>43805</v>
      </c>
      <c r="B20" s="7" t="s">
        <v>220</v>
      </c>
      <c r="C20" s="7" t="s">
        <v>389</v>
      </c>
      <c r="D20" s="7" t="s">
        <v>417</v>
      </c>
      <c r="E20" s="7" t="s">
        <v>523</v>
      </c>
      <c r="F20" s="7" t="s">
        <v>510</v>
      </c>
      <c r="G20" s="7" t="s">
        <v>568</v>
      </c>
      <c r="H20" s="7" t="s">
        <v>223</v>
      </c>
      <c r="I20" s="7" t="s">
        <v>219</v>
      </c>
      <c r="J20" s="7" t="s">
        <v>511</v>
      </c>
      <c r="K20" s="7">
        <v>341</v>
      </c>
      <c r="L20" s="7">
        <v>1705</v>
      </c>
      <c r="M20" s="7" t="s">
        <v>229</v>
      </c>
      <c r="N20" s="7">
        <v>4174</v>
      </c>
      <c r="O20" s="7">
        <v>31090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4174</v>
      </c>
      <c r="Y20" s="7">
        <v>31090</v>
      </c>
      <c r="Z20" s="7">
        <v>4174</v>
      </c>
      <c r="AA20" s="7">
        <v>31090</v>
      </c>
      <c r="AB20" s="33">
        <v>2019</v>
      </c>
      <c r="AC20" s="7">
        <v>0</v>
      </c>
      <c r="AD20" s="7">
        <v>0</v>
      </c>
      <c r="AF20" s="7">
        <v>0</v>
      </c>
      <c r="AG20" s="7">
        <v>0</v>
      </c>
      <c r="AI20" s="7">
        <f t="shared" si="0"/>
        <v>4174</v>
      </c>
      <c r="AJ20" s="7">
        <f t="shared" si="1"/>
        <v>31090</v>
      </c>
      <c r="AK20" s="7">
        <v>0</v>
      </c>
      <c r="AL20" s="7">
        <v>0</v>
      </c>
      <c r="AO20" s="7">
        <v>0</v>
      </c>
      <c r="AP20" s="7">
        <v>0</v>
      </c>
      <c r="AR20" s="7">
        <v>0</v>
      </c>
      <c r="AS20" s="7">
        <v>0</v>
      </c>
      <c r="AT20" s="7">
        <v>4055</v>
      </c>
      <c r="AU20" s="7">
        <v>30495</v>
      </c>
      <c r="AV20" s="7">
        <v>0</v>
      </c>
      <c r="AW20" s="7">
        <v>0</v>
      </c>
      <c r="AX20" s="7">
        <v>119</v>
      </c>
      <c r="AY20" s="7">
        <v>595</v>
      </c>
      <c r="AZ20" s="7">
        <v>0</v>
      </c>
      <c r="BA20" s="7">
        <v>0</v>
      </c>
      <c r="BC20" s="7">
        <v>0</v>
      </c>
      <c r="BD20" s="7">
        <v>0</v>
      </c>
      <c r="BE20" s="7" t="s">
        <v>230</v>
      </c>
      <c r="BM20" s="7">
        <v>100</v>
      </c>
      <c r="BN20" s="7" t="s">
        <v>220</v>
      </c>
      <c r="BO20" s="7" t="s">
        <v>417</v>
      </c>
      <c r="BP20" s="33">
        <v>2019</v>
      </c>
      <c r="BQ20" s="7">
        <v>0</v>
      </c>
      <c r="BU20" s="7">
        <v>0</v>
      </c>
      <c r="BV20" s="7">
        <v>0</v>
      </c>
      <c r="BW20" s="7" t="s">
        <v>229</v>
      </c>
      <c r="BX20" s="7" t="s">
        <v>220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E20" s="7" t="s">
        <v>230</v>
      </c>
      <c r="CW20" s="7" t="s">
        <v>230</v>
      </c>
      <c r="DO20" s="7">
        <v>0</v>
      </c>
      <c r="DP20" s="7">
        <v>75</v>
      </c>
      <c r="DQ20" s="7">
        <v>24</v>
      </c>
      <c r="DR20" s="7">
        <v>341</v>
      </c>
      <c r="DS20" s="7">
        <v>341</v>
      </c>
      <c r="DT20" s="7" t="s">
        <v>229</v>
      </c>
      <c r="DU20" s="7" t="s">
        <v>289</v>
      </c>
      <c r="DV20" s="7" t="s">
        <v>732</v>
      </c>
      <c r="DW20" s="7" t="s">
        <v>230</v>
      </c>
      <c r="DX20" s="7" t="s">
        <v>230</v>
      </c>
      <c r="DY20" s="7" t="s">
        <v>732</v>
      </c>
      <c r="DZ20" s="7" t="s">
        <v>230</v>
      </c>
      <c r="EA20" s="7" t="s">
        <v>230</v>
      </c>
      <c r="EC20" s="7" t="s">
        <v>512</v>
      </c>
      <c r="EE20" s="7" t="s">
        <v>513</v>
      </c>
      <c r="EG20" s="7" t="s">
        <v>514</v>
      </c>
      <c r="EO20" s="33">
        <v>20</v>
      </c>
      <c r="EP20" s="7">
        <v>1664636</v>
      </c>
      <c r="EQ20" s="7">
        <v>22</v>
      </c>
    </row>
    <row r="21" spans="1:147" x14ac:dyDescent="0.25">
      <c r="A21" s="32">
        <v>43804</v>
      </c>
      <c r="B21" s="7" t="s">
        <v>220</v>
      </c>
      <c r="C21" s="7" t="s">
        <v>389</v>
      </c>
      <c r="D21" s="7" t="s">
        <v>417</v>
      </c>
      <c r="E21" s="7" t="s">
        <v>523</v>
      </c>
      <c r="F21" s="7" t="s">
        <v>515</v>
      </c>
      <c r="G21" s="7" t="s">
        <v>523</v>
      </c>
      <c r="H21" s="7" t="s">
        <v>223</v>
      </c>
      <c r="I21" s="7" t="s">
        <v>219</v>
      </c>
      <c r="J21" s="7" t="s">
        <v>227</v>
      </c>
      <c r="K21" s="7">
        <v>4890</v>
      </c>
      <c r="L21" s="7">
        <v>41990</v>
      </c>
      <c r="M21" s="7" t="s">
        <v>229</v>
      </c>
      <c r="N21" s="7">
        <v>1169</v>
      </c>
      <c r="O21" s="7">
        <v>6311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1169</v>
      </c>
      <c r="Y21" s="7">
        <v>6311</v>
      </c>
      <c r="Z21" s="7">
        <v>1169</v>
      </c>
      <c r="AA21" s="7">
        <v>6311</v>
      </c>
      <c r="AB21" s="33">
        <v>2019</v>
      </c>
      <c r="AC21" s="7">
        <v>0</v>
      </c>
      <c r="AD21" s="7">
        <v>0</v>
      </c>
      <c r="AF21" s="7">
        <v>0</v>
      </c>
      <c r="AG21" s="7">
        <v>0</v>
      </c>
      <c r="AI21" s="7">
        <f t="shared" si="0"/>
        <v>1169</v>
      </c>
      <c r="AJ21" s="7">
        <f t="shared" si="1"/>
        <v>6311</v>
      </c>
      <c r="AK21" s="7">
        <v>0</v>
      </c>
      <c r="AL21" s="7">
        <v>0</v>
      </c>
      <c r="AN21" s="7" t="s">
        <v>230</v>
      </c>
      <c r="AO21" s="7">
        <v>0</v>
      </c>
      <c r="AP21" s="7">
        <v>0</v>
      </c>
      <c r="AR21" s="7">
        <v>0</v>
      </c>
      <c r="AS21" s="7">
        <v>0</v>
      </c>
      <c r="AT21" s="7">
        <v>890</v>
      </c>
      <c r="AU21" s="7">
        <v>4796</v>
      </c>
      <c r="AV21" s="7">
        <v>78</v>
      </c>
      <c r="AW21" s="7">
        <v>493</v>
      </c>
      <c r="AX21" s="7">
        <v>201</v>
      </c>
      <c r="AY21" s="7">
        <v>1022</v>
      </c>
      <c r="AZ21" s="7">
        <v>0</v>
      </c>
      <c r="BA21" s="7">
        <v>0</v>
      </c>
      <c r="BB21" s="7" t="s">
        <v>230</v>
      </c>
      <c r="BC21" s="7">
        <v>0</v>
      </c>
      <c r="BD21" s="7">
        <v>0</v>
      </c>
      <c r="BE21" s="7" t="s">
        <v>229</v>
      </c>
      <c r="BF21" s="7">
        <v>1008</v>
      </c>
      <c r="BG21" s="7">
        <v>5275</v>
      </c>
      <c r="BH21" s="7" t="s">
        <v>510</v>
      </c>
      <c r="BI21" s="7">
        <v>0</v>
      </c>
      <c r="BJ21" s="7">
        <v>0</v>
      </c>
      <c r="BK21" s="33">
        <v>2019</v>
      </c>
      <c r="BM21" s="7">
        <v>100</v>
      </c>
      <c r="BN21" s="7" t="s">
        <v>220</v>
      </c>
      <c r="BO21" s="7" t="s">
        <v>417</v>
      </c>
      <c r="BP21" s="33">
        <v>2019</v>
      </c>
      <c r="BQ21" s="7">
        <v>0</v>
      </c>
      <c r="BU21" s="7">
        <v>0</v>
      </c>
      <c r="BV21" s="7">
        <v>0</v>
      </c>
      <c r="BW21" s="7" t="s">
        <v>229</v>
      </c>
      <c r="BX21" s="7" t="s">
        <v>220</v>
      </c>
      <c r="BY21" s="7">
        <v>0</v>
      </c>
      <c r="BZ21" s="7">
        <v>0</v>
      </c>
      <c r="CA21" s="7">
        <v>0</v>
      </c>
      <c r="CB21" s="7">
        <v>0</v>
      </c>
      <c r="CC21" s="7">
        <v>146</v>
      </c>
      <c r="CE21" s="7" t="s">
        <v>230</v>
      </c>
      <c r="CW21" s="7" t="s">
        <v>230</v>
      </c>
      <c r="DO21" s="7">
        <v>78</v>
      </c>
      <c r="DP21" s="7">
        <v>201</v>
      </c>
      <c r="DQ21" s="7">
        <v>0</v>
      </c>
      <c r="DR21" s="7">
        <v>0</v>
      </c>
      <c r="DS21" s="7">
        <v>279</v>
      </c>
      <c r="DT21" s="7" t="s">
        <v>229</v>
      </c>
      <c r="DU21" s="7" t="s">
        <v>492</v>
      </c>
      <c r="DV21" s="7" t="s">
        <v>732</v>
      </c>
      <c r="DW21" s="7" t="s">
        <v>230</v>
      </c>
      <c r="DX21" s="7" t="s">
        <v>230</v>
      </c>
      <c r="DY21" s="7" t="s">
        <v>732</v>
      </c>
      <c r="DZ21" s="7" t="s">
        <v>230</v>
      </c>
      <c r="EA21" s="7" t="s">
        <v>732</v>
      </c>
      <c r="EB21" s="7" t="s">
        <v>516</v>
      </c>
      <c r="EC21" s="7" t="s">
        <v>517</v>
      </c>
      <c r="EE21" s="7" t="s">
        <v>518</v>
      </c>
      <c r="EG21" s="7" t="s">
        <v>519</v>
      </c>
      <c r="EI21" s="7" t="s">
        <v>520</v>
      </c>
      <c r="EK21" s="7" t="s">
        <v>521</v>
      </c>
      <c r="EM21" s="7">
        <v>3</v>
      </c>
      <c r="EN21" s="33">
        <v>3</v>
      </c>
      <c r="EO21" s="33">
        <v>20</v>
      </c>
      <c r="EP21" s="7">
        <v>1673582</v>
      </c>
      <c r="EQ21" s="7">
        <v>23</v>
      </c>
    </row>
  </sheetData>
  <autoFilter ref="A1:EQ21" xr:uid="{E5EA33AC-5863-460D-A43D-2117EAAD75F9}"/>
  <pageMargins left="0.7" right="0.7" top="0.75" bottom="0.75" header="0.3" footer="0.3"/>
  <ignoredErrors>
    <ignoredError sqref="ED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A085-16E3-4748-98EC-BA6BCF3F720D}">
  <dimension ref="A1:F267"/>
  <sheetViews>
    <sheetView topLeftCell="A79" workbookViewId="0">
      <selection activeCell="A111" sqref="A111"/>
    </sheetView>
  </sheetViews>
  <sheetFormatPr defaultRowHeight="15" x14ac:dyDescent="0.25"/>
  <sheetData>
    <row r="1" spans="1:6" x14ac:dyDescent="0.25">
      <c r="A1" t="s">
        <v>733</v>
      </c>
      <c r="B1" t="s">
        <v>734</v>
      </c>
      <c r="C1" t="s">
        <v>735</v>
      </c>
      <c r="D1" t="s">
        <v>736</v>
      </c>
      <c r="E1" t="s">
        <v>737</v>
      </c>
      <c r="F1" t="s">
        <v>738</v>
      </c>
    </row>
    <row r="2" spans="1:6" x14ac:dyDescent="0.25">
      <c r="A2" t="s">
        <v>389</v>
      </c>
      <c r="B2" t="s">
        <v>220</v>
      </c>
      <c r="C2" t="s">
        <v>739</v>
      </c>
      <c r="D2" t="s">
        <v>740</v>
      </c>
      <c r="E2" t="s">
        <v>739</v>
      </c>
      <c r="F2" t="s">
        <v>741</v>
      </c>
    </row>
    <row r="3" spans="1:6" x14ac:dyDescent="0.25">
      <c r="A3" t="s">
        <v>389</v>
      </c>
      <c r="B3" t="s">
        <v>220</v>
      </c>
      <c r="C3" t="s">
        <v>742</v>
      </c>
      <c r="D3" t="s">
        <v>280</v>
      </c>
      <c r="E3" t="s">
        <v>743</v>
      </c>
      <c r="F3" t="s">
        <v>399</v>
      </c>
    </row>
    <row r="4" spans="1:6" x14ac:dyDescent="0.25">
      <c r="A4" t="s">
        <v>389</v>
      </c>
      <c r="B4" t="s">
        <v>220</v>
      </c>
      <c r="C4" t="s">
        <v>742</v>
      </c>
      <c r="D4" t="s">
        <v>280</v>
      </c>
      <c r="E4" t="s">
        <v>744</v>
      </c>
      <c r="F4" t="s">
        <v>745</v>
      </c>
    </row>
    <row r="5" spans="1:6" x14ac:dyDescent="0.25">
      <c r="A5" t="s">
        <v>389</v>
      </c>
      <c r="B5" t="s">
        <v>220</v>
      </c>
      <c r="C5" t="s">
        <v>742</v>
      </c>
      <c r="D5" t="s">
        <v>280</v>
      </c>
      <c r="E5" t="s">
        <v>742</v>
      </c>
      <c r="F5" t="s">
        <v>281</v>
      </c>
    </row>
    <row r="6" spans="1:6" x14ac:dyDescent="0.25">
      <c r="A6" t="s">
        <v>389</v>
      </c>
      <c r="B6" t="s">
        <v>220</v>
      </c>
      <c r="C6" t="s">
        <v>389</v>
      </c>
      <c r="D6" t="s">
        <v>370</v>
      </c>
      <c r="E6" t="s">
        <v>416</v>
      </c>
      <c r="F6" t="s">
        <v>415</v>
      </c>
    </row>
    <row r="7" spans="1:6" x14ac:dyDescent="0.25">
      <c r="A7" t="s">
        <v>389</v>
      </c>
      <c r="B7" t="s">
        <v>220</v>
      </c>
      <c r="C7" t="s">
        <v>742</v>
      </c>
      <c r="D7" t="s">
        <v>280</v>
      </c>
      <c r="E7" t="s">
        <v>746</v>
      </c>
      <c r="F7" t="s">
        <v>747</v>
      </c>
    </row>
    <row r="8" spans="1:6" x14ac:dyDescent="0.25">
      <c r="A8" t="s">
        <v>748</v>
      </c>
      <c r="B8" t="s">
        <v>749</v>
      </c>
      <c r="C8" t="s">
        <v>750</v>
      </c>
      <c r="D8" t="s">
        <v>751</v>
      </c>
      <c r="E8" t="s">
        <v>752</v>
      </c>
      <c r="F8" t="s">
        <v>753</v>
      </c>
    </row>
    <row r="9" spans="1:6" x14ac:dyDescent="0.25">
      <c r="A9" t="s">
        <v>748</v>
      </c>
      <c r="B9" t="s">
        <v>749</v>
      </c>
      <c r="C9" t="s">
        <v>750</v>
      </c>
      <c r="D9" t="s">
        <v>751</v>
      </c>
      <c r="E9" t="s">
        <v>750</v>
      </c>
      <c r="F9" t="s">
        <v>754</v>
      </c>
    </row>
    <row r="10" spans="1:6" x14ac:dyDescent="0.25">
      <c r="A10" t="s">
        <v>389</v>
      </c>
      <c r="B10" t="s">
        <v>220</v>
      </c>
      <c r="C10" t="s">
        <v>389</v>
      </c>
      <c r="D10" t="s">
        <v>370</v>
      </c>
      <c r="E10" t="s">
        <v>755</v>
      </c>
      <c r="F10" t="s">
        <v>756</v>
      </c>
    </row>
    <row r="11" spans="1:6" x14ac:dyDescent="0.25">
      <c r="A11" t="s">
        <v>389</v>
      </c>
      <c r="B11" t="s">
        <v>220</v>
      </c>
      <c r="C11" t="s">
        <v>389</v>
      </c>
      <c r="D11" t="s">
        <v>370</v>
      </c>
      <c r="E11" t="s">
        <v>757</v>
      </c>
      <c r="F11" t="s">
        <v>371</v>
      </c>
    </row>
    <row r="12" spans="1:6" x14ac:dyDescent="0.25">
      <c r="A12" t="s">
        <v>389</v>
      </c>
      <c r="B12" t="s">
        <v>220</v>
      </c>
      <c r="C12" t="s">
        <v>389</v>
      </c>
      <c r="D12" t="s">
        <v>370</v>
      </c>
      <c r="E12" t="s">
        <v>758</v>
      </c>
      <c r="F12" t="s">
        <v>759</v>
      </c>
    </row>
    <row r="13" spans="1:6" x14ac:dyDescent="0.25">
      <c r="A13" t="s">
        <v>389</v>
      </c>
      <c r="B13" t="s">
        <v>220</v>
      </c>
      <c r="C13" t="s">
        <v>389</v>
      </c>
      <c r="D13" t="s">
        <v>370</v>
      </c>
      <c r="E13" t="s">
        <v>389</v>
      </c>
      <c r="F13" t="s">
        <v>388</v>
      </c>
    </row>
    <row r="14" spans="1:6" x14ac:dyDescent="0.25">
      <c r="A14" t="s">
        <v>748</v>
      </c>
      <c r="B14" t="s">
        <v>749</v>
      </c>
      <c r="C14" t="s">
        <v>760</v>
      </c>
      <c r="D14" t="s">
        <v>761</v>
      </c>
      <c r="E14" t="s">
        <v>760</v>
      </c>
      <c r="F14" t="s">
        <v>762</v>
      </c>
    </row>
    <row r="15" spans="1:6" x14ac:dyDescent="0.25">
      <c r="A15" t="s">
        <v>748</v>
      </c>
      <c r="B15" t="s">
        <v>749</v>
      </c>
      <c r="C15" t="s">
        <v>763</v>
      </c>
      <c r="D15" t="s">
        <v>764</v>
      </c>
      <c r="E15" t="s">
        <v>763</v>
      </c>
      <c r="F15" t="s">
        <v>765</v>
      </c>
    </row>
    <row r="16" spans="1:6" x14ac:dyDescent="0.25">
      <c r="A16" t="s">
        <v>389</v>
      </c>
      <c r="B16" t="s">
        <v>220</v>
      </c>
      <c r="C16" t="s">
        <v>742</v>
      </c>
      <c r="D16" t="s">
        <v>280</v>
      </c>
      <c r="E16" t="s">
        <v>569</v>
      </c>
      <c r="F16" t="s">
        <v>338</v>
      </c>
    </row>
    <row r="17" spans="1:6" x14ac:dyDescent="0.25">
      <c r="A17" t="s">
        <v>389</v>
      </c>
      <c r="B17" t="s">
        <v>220</v>
      </c>
      <c r="C17" t="s">
        <v>766</v>
      </c>
      <c r="D17" t="s">
        <v>767</v>
      </c>
      <c r="E17" t="s">
        <v>766</v>
      </c>
      <c r="F17" t="s">
        <v>768</v>
      </c>
    </row>
    <row r="18" spans="1:6" x14ac:dyDescent="0.25">
      <c r="A18" t="s">
        <v>389</v>
      </c>
      <c r="B18" t="s">
        <v>220</v>
      </c>
      <c r="C18" t="s">
        <v>766</v>
      </c>
      <c r="D18" t="s">
        <v>767</v>
      </c>
      <c r="E18" t="s">
        <v>769</v>
      </c>
      <c r="F18" t="s">
        <v>770</v>
      </c>
    </row>
    <row r="19" spans="1:6" x14ac:dyDescent="0.25">
      <c r="A19" t="s">
        <v>389</v>
      </c>
      <c r="B19" t="s">
        <v>220</v>
      </c>
      <c r="C19" t="s">
        <v>389</v>
      </c>
      <c r="D19" t="s">
        <v>370</v>
      </c>
      <c r="E19" t="s">
        <v>771</v>
      </c>
      <c r="F19" t="s">
        <v>772</v>
      </c>
    </row>
    <row r="20" spans="1:6" x14ac:dyDescent="0.25">
      <c r="A20" t="s">
        <v>389</v>
      </c>
      <c r="B20" t="s">
        <v>220</v>
      </c>
      <c r="C20" t="s">
        <v>773</v>
      </c>
      <c r="D20" t="s">
        <v>774</v>
      </c>
      <c r="E20" t="s">
        <v>775</v>
      </c>
      <c r="F20" t="s">
        <v>776</v>
      </c>
    </row>
    <row r="21" spans="1:6" x14ac:dyDescent="0.25">
      <c r="A21" t="s">
        <v>389</v>
      </c>
      <c r="B21" t="s">
        <v>220</v>
      </c>
      <c r="C21" t="s">
        <v>773</v>
      </c>
      <c r="D21" t="s">
        <v>774</v>
      </c>
      <c r="E21" t="s">
        <v>777</v>
      </c>
      <c r="F21" t="s">
        <v>778</v>
      </c>
    </row>
    <row r="22" spans="1:6" x14ac:dyDescent="0.25">
      <c r="A22" t="s">
        <v>389</v>
      </c>
      <c r="B22" t="s">
        <v>220</v>
      </c>
      <c r="C22" t="s">
        <v>348</v>
      </c>
      <c r="D22" t="s">
        <v>221</v>
      </c>
      <c r="E22" t="s">
        <v>348</v>
      </c>
      <c r="F22" t="s">
        <v>231</v>
      </c>
    </row>
    <row r="23" spans="1:6" x14ac:dyDescent="0.25">
      <c r="A23" t="s">
        <v>389</v>
      </c>
      <c r="B23" t="s">
        <v>220</v>
      </c>
      <c r="C23" t="s">
        <v>348</v>
      </c>
      <c r="D23" t="s">
        <v>221</v>
      </c>
      <c r="E23" t="s">
        <v>779</v>
      </c>
      <c r="F23" t="s">
        <v>222</v>
      </c>
    </row>
    <row r="24" spans="1:6" x14ac:dyDescent="0.25">
      <c r="A24" t="s">
        <v>389</v>
      </c>
      <c r="B24" t="s">
        <v>220</v>
      </c>
      <c r="C24" t="s">
        <v>780</v>
      </c>
      <c r="D24" t="s">
        <v>781</v>
      </c>
      <c r="E24" t="s">
        <v>782</v>
      </c>
      <c r="F24" t="s">
        <v>783</v>
      </c>
    </row>
    <row r="25" spans="1:6" x14ac:dyDescent="0.25">
      <c r="A25" t="s">
        <v>389</v>
      </c>
      <c r="B25" t="s">
        <v>220</v>
      </c>
      <c r="C25" t="s">
        <v>780</v>
      </c>
      <c r="D25" t="s">
        <v>781</v>
      </c>
      <c r="E25" t="s">
        <v>784</v>
      </c>
      <c r="F25" t="s">
        <v>785</v>
      </c>
    </row>
    <row r="26" spans="1:6" x14ac:dyDescent="0.25">
      <c r="A26" t="s">
        <v>389</v>
      </c>
      <c r="B26" t="s">
        <v>220</v>
      </c>
      <c r="C26" t="s">
        <v>773</v>
      </c>
      <c r="D26" t="s">
        <v>774</v>
      </c>
      <c r="E26" t="s">
        <v>786</v>
      </c>
      <c r="F26" t="s">
        <v>787</v>
      </c>
    </row>
    <row r="27" spans="1:6" x14ac:dyDescent="0.25">
      <c r="A27" t="s">
        <v>788</v>
      </c>
      <c r="B27" t="s">
        <v>789</v>
      </c>
      <c r="C27" t="s">
        <v>790</v>
      </c>
      <c r="D27" t="s">
        <v>791</v>
      </c>
      <c r="E27" t="s">
        <v>790</v>
      </c>
      <c r="F27" t="s">
        <v>792</v>
      </c>
    </row>
    <row r="28" spans="1:6" x14ac:dyDescent="0.25">
      <c r="A28" t="s">
        <v>788</v>
      </c>
      <c r="B28" t="s">
        <v>789</v>
      </c>
      <c r="C28" t="s">
        <v>793</v>
      </c>
      <c r="D28" t="s">
        <v>794</v>
      </c>
      <c r="E28" t="s">
        <v>793</v>
      </c>
      <c r="F28" t="s">
        <v>795</v>
      </c>
    </row>
    <row r="29" spans="1:6" x14ac:dyDescent="0.25">
      <c r="A29" t="s">
        <v>788</v>
      </c>
      <c r="B29" t="s">
        <v>789</v>
      </c>
      <c r="C29" t="s">
        <v>793</v>
      </c>
      <c r="D29" t="s">
        <v>794</v>
      </c>
      <c r="E29" t="s">
        <v>796</v>
      </c>
      <c r="F29" t="s">
        <v>797</v>
      </c>
    </row>
    <row r="30" spans="1:6" x14ac:dyDescent="0.25">
      <c r="A30" t="s">
        <v>788</v>
      </c>
      <c r="B30" t="s">
        <v>789</v>
      </c>
      <c r="C30" t="s">
        <v>793</v>
      </c>
      <c r="D30" t="s">
        <v>794</v>
      </c>
      <c r="E30" t="s">
        <v>798</v>
      </c>
      <c r="F30" t="s">
        <v>799</v>
      </c>
    </row>
    <row r="31" spans="1:6" x14ac:dyDescent="0.25">
      <c r="A31" t="s">
        <v>788</v>
      </c>
      <c r="B31" t="s">
        <v>789</v>
      </c>
      <c r="C31" t="s">
        <v>793</v>
      </c>
      <c r="D31" t="s">
        <v>794</v>
      </c>
      <c r="E31" t="s">
        <v>800</v>
      </c>
      <c r="F31" t="s">
        <v>801</v>
      </c>
    </row>
    <row r="32" spans="1:6" x14ac:dyDescent="0.25">
      <c r="A32" t="s">
        <v>788</v>
      </c>
      <c r="B32" t="s">
        <v>789</v>
      </c>
      <c r="C32" t="s">
        <v>793</v>
      </c>
      <c r="D32" t="s">
        <v>794</v>
      </c>
      <c r="E32" t="s">
        <v>802</v>
      </c>
      <c r="F32" t="s">
        <v>803</v>
      </c>
    </row>
    <row r="33" spans="1:6" x14ac:dyDescent="0.25">
      <c r="A33" t="s">
        <v>788</v>
      </c>
      <c r="B33" t="s">
        <v>789</v>
      </c>
      <c r="C33" t="s">
        <v>793</v>
      </c>
      <c r="D33" t="s">
        <v>794</v>
      </c>
      <c r="E33" t="s">
        <v>804</v>
      </c>
      <c r="F33" t="s">
        <v>805</v>
      </c>
    </row>
    <row r="34" spans="1:6" x14ac:dyDescent="0.25">
      <c r="A34" t="s">
        <v>788</v>
      </c>
      <c r="B34" t="s">
        <v>789</v>
      </c>
      <c r="C34" t="s">
        <v>788</v>
      </c>
      <c r="D34" t="s">
        <v>806</v>
      </c>
      <c r="E34" t="s">
        <v>807</v>
      </c>
      <c r="F34" t="s">
        <v>808</v>
      </c>
    </row>
    <row r="35" spans="1:6" x14ac:dyDescent="0.25">
      <c r="A35" t="s">
        <v>788</v>
      </c>
      <c r="B35" t="s">
        <v>789</v>
      </c>
      <c r="C35" t="s">
        <v>790</v>
      </c>
      <c r="D35" t="s">
        <v>791</v>
      </c>
      <c r="E35" t="s">
        <v>809</v>
      </c>
      <c r="F35" t="s">
        <v>810</v>
      </c>
    </row>
    <row r="36" spans="1:6" x14ac:dyDescent="0.25">
      <c r="A36" t="s">
        <v>788</v>
      </c>
      <c r="B36" t="s">
        <v>789</v>
      </c>
      <c r="C36" t="s">
        <v>788</v>
      </c>
      <c r="D36" t="s">
        <v>806</v>
      </c>
      <c r="E36" t="s">
        <v>811</v>
      </c>
      <c r="F36" t="s">
        <v>812</v>
      </c>
    </row>
    <row r="37" spans="1:6" x14ac:dyDescent="0.25">
      <c r="A37" t="s">
        <v>788</v>
      </c>
      <c r="B37" t="s">
        <v>789</v>
      </c>
      <c r="C37" t="s">
        <v>788</v>
      </c>
      <c r="D37" t="s">
        <v>806</v>
      </c>
      <c r="E37" t="s">
        <v>813</v>
      </c>
      <c r="F37" t="s">
        <v>814</v>
      </c>
    </row>
    <row r="38" spans="1:6" x14ac:dyDescent="0.25">
      <c r="A38" t="s">
        <v>788</v>
      </c>
      <c r="B38" t="s">
        <v>789</v>
      </c>
      <c r="C38" t="s">
        <v>788</v>
      </c>
      <c r="D38" t="s">
        <v>806</v>
      </c>
      <c r="E38" t="s">
        <v>815</v>
      </c>
      <c r="F38" t="s">
        <v>816</v>
      </c>
    </row>
    <row r="39" spans="1:6" x14ac:dyDescent="0.25">
      <c r="A39" t="s">
        <v>788</v>
      </c>
      <c r="B39" t="s">
        <v>789</v>
      </c>
      <c r="C39" t="s">
        <v>817</v>
      </c>
      <c r="D39" t="s">
        <v>818</v>
      </c>
      <c r="E39" t="s">
        <v>817</v>
      </c>
      <c r="F39" t="s">
        <v>819</v>
      </c>
    </row>
    <row r="40" spans="1:6" x14ac:dyDescent="0.25">
      <c r="A40" t="s">
        <v>788</v>
      </c>
      <c r="B40" t="s">
        <v>789</v>
      </c>
      <c r="C40" t="s">
        <v>817</v>
      </c>
      <c r="D40" t="s">
        <v>818</v>
      </c>
      <c r="E40" t="s">
        <v>820</v>
      </c>
      <c r="F40" t="s">
        <v>821</v>
      </c>
    </row>
    <row r="41" spans="1:6" x14ac:dyDescent="0.25">
      <c r="A41" t="s">
        <v>788</v>
      </c>
      <c r="B41" t="s">
        <v>789</v>
      </c>
      <c r="C41" t="s">
        <v>817</v>
      </c>
      <c r="D41" t="s">
        <v>818</v>
      </c>
      <c r="E41" t="s">
        <v>822</v>
      </c>
      <c r="F41" t="s">
        <v>823</v>
      </c>
    </row>
    <row r="42" spans="1:6" x14ac:dyDescent="0.25">
      <c r="A42" t="s">
        <v>788</v>
      </c>
      <c r="B42" t="s">
        <v>789</v>
      </c>
      <c r="C42" t="s">
        <v>824</v>
      </c>
      <c r="D42" t="s">
        <v>825</v>
      </c>
      <c r="E42" t="s">
        <v>826</v>
      </c>
      <c r="F42" t="s">
        <v>827</v>
      </c>
    </row>
    <row r="43" spans="1:6" x14ac:dyDescent="0.25">
      <c r="A43" t="s">
        <v>788</v>
      </c>
      <c r="B43" t="s">
        <v>789</v>
      </c>
      <c r="C43" t="s">
        <v>788</v>
      </c>
      <c r="D43" t="s">
        <v>806</v>
      </c>
      <c r="E43" t="s">
        <v>828</v>
      </c>
      <c r="F43" t="s">
        <v>829</v>
      </c>
    </row>
    <row r="44" spans="1:6" x14ac:dyDescent="0.25">
      <c r="A44" t="s">
        <v>788</v>
      </c>
      <c r="B44" t="s">
        <v>789</v>
      </c>
      <c r="C44" t="s">
        <v>824</v>
      </c>
      <c r="D44" t="s">
        <v>825</v>
      </c>
      <c r="E44" t="s">
        <v>830</v>
      </c>
      <c r="F44" t="s">
        <v>831</v>
      </c>
    </row>
    <row r="45" spans="1:6" x14ac:dyDescent="0.25">
      <c r="A45" t="s">
        <v>788</v>
      </c>
      <c r="B45" t="s">
        <v>789</v>
      </c>
      <c r="C45" t="s">
        <v>788</v>
      </c>
      <c r="D45" t="s">
        <v>806</v>
      </c>
      <c r="E45" t="s">
        <v>788</v>
      </c>
      <c r="F45" t="s">
        <v>832</v>
      </c>
    </row>
    <row r="46" spans="1:6" x14ac:dyDescent="0.25">
      <c r="A46" t="s">
        <v>788</v>
      </c>
      <c r="B46" t="s">
        <v>789</v>
      </c>
      <c r="C46" t="s">
        <v>788</v>
      </c>
      <c r="D46" t="s">
        <v>806</v>
      </c>
      <c r="E46" t="s">
        <v>833</v>
      </c>
      <c r="F46" t="s">
        <v>834</v>
      </c>
    </row>
    <row r="47" spans="1:6" x14ac:dyDescent="0.25">
      <c r="A47" t="s">
        <v>788</v>
      </c>
      <c r="B47" t="s">
        <v>789</v>
      </c>
      <c r="C47" t="s">
        <v>835</v>
      </c>
      <c r="D47" t="s">
        <v>836</v>
      </c>
      <c r="E47" t="s">
        <v>837</v>
      </c>
      <c r="F47" t="s">
        <v>838</v>
      </c>
    </row>
    <row r="48" spans="1:6" x14ac:dyDescent="0.25">
      <c r="A48" t="s">
        <v>788</v>
      </c>
      <c r="B48" t="s">
        <v>789</v>
      </c>
      <c r="C48" t="s">
        <v>835</v>
      </c>
      <c r="D48" t="s">
        <v>836</v>
      </c>
      <c r="E48" t="s">
        <v>839</v>
      </c>
      <c r="F48" t="s">
        <v>840</v>
      </c>
    </row>
    <row r="49" spans="1:6" x14ac:dyDescent="0.25">
      <c r="A49" t="s">
        <v>788</v>
      </c>
      <c r="B49" t="s">
        <v>789</v>
      </c>
      <c r="C49" t="s">
        <v>835</v>
      </c>
      <c r="D49" t="s">
        <v>836</v>
      </c>
      <c r="E49" t="s">
        <v>841</v>
      </c>
      <c r="F49" t="s">
        <v>842</v>
      </c>
    </row>
    <row r="50" spans="1:6" x14ac:dyDescent="0.25">
      <c r="A50" t="s">
        <v>843</v>
      </c>
      <c r="B50" t="s">
        <v>844</v>
      </c>
      <c r="C50" t="s">
        <v>845</v>
      </c>
      <c r="D50" t="s">
        <v>846</v>
      </c>
      <c r="E50" t="s">
        <v>845</v>
      </c>
      <c r="F50" t="s">
        <v>847</v>
      </c>
    </row>
    <row r="51" spans="1:6" x14ac:dyDescent="0.25">
      <c r="A51" t="s">
        <v>848</v>
      </c>
      <c r="B51" t="s">
        <v>260</v>
      </c>
      <c r="C51" t="s">
        <v>849</v>
      </c>
      <c r="D51" t="s">
        <v>850</v>
      </c>
      <c r="E51" t="s">
        <v>851</v>
      </c>
      <c r="F51" t="s">
        <v>852</v>
      </c>
    </row>
    <row r="52" spans="1:6" x14ac:dyDescent="0.25">
      <c r="A52" t="s">
        <v>788</v>
      </c>
      <c r="B52" t="s">
        <v>789</v>
      </c>
      <c r="C52" t="s">
        <v>835</v>
      </c>
      <c r="D52" t="s">
        <v>836</v>
      </c>
      <c r="E52" t="s">
        <v>853</v>
      </c>
      <c r="F52" t="s">
        <v>854</v>
      </c>
    </row>
    <row r="53" spans="1:6" x14ac:dyDescent="0.25">
      <c r="A53" t="s">
        <v>389</v>
      </c>
      <c r="B53" t="s">
        <v>220</v>
      </c>
      <c r="C53" t="s">
        <v>773</v>
      </c>
      <c r="D53" t="s">
        <v>774</v>
      </c>
      <c r="E53" t="s">
        <v>855</v>
      </c>
      <c r="F53" t="s">
        <v>856</v>
      </c>
    </row>
    <row r="54" spans="1:6" x14ac:dyDescent="0.25">
      <c r="A54" t="s">
        <v>857</v>
      </c>
      <c r="B54" t="s">
        <v>541</v>
      </c>
      <c r="C54" t="s">
        <v>858</v>
      </c>
      <c r="D54" t="s">
        <v>859</v>
      </c>
      <c r="E54" t="s">
        <v>858</v>
      </c>
      <c r="F54" t="s">
        <v>860</v>
      </c>
    </row>
    <row r="55" spans="1:6" x14ac:dyDescent="0.25">
      <c r="A55" t="s">
        <v>857</v>
      </c>
      <c r="B55" t="s">
        <v>541</v>
      </c>
      <c r="C55" t="s">
        <v>858</v>
      </c>
      <c r="D55" t="s">
        <v>859</v>
      </c>
      <c r="E55" t="s">
        <v>861</v>
      </c>
      <c r="F55" t="s">
        <v>862</v>
      </c>
    </row>
    <row r="56" spans="1:6" x14ac:dyDescent="0.25">
      <c r="A56" t="s">
        <v>389</v>
      </c>
      <c r="B56" t="s">
        <v>220</v>
      </c>
      <c r="C56" t="s">
        <v>773</v>
      </c>
      <c r="D56" t="s">
        <v>774</v>
      </c>
      <c r="E56" t="s">
        <v>863</v>
      </c>
      <c r="F56" t="s">
        <v>864</v>
      </c>
    </row>
    <row r="57" spans="1:6" x14ac:dyDescent="0.25">
      <c r="A57" t="s">
        <v>389</v>
      </c>
      <c r="B57" t="s">
        <v>220</v>
      </c>
      <c r="C57" t="s">
        <v>780</v>
      </c>
      <c r="D57" t="s">
        <v>781</v>
      </c>
      <c r="E57" t="s">
        <v>780</v>
      </c>
      <c r="F57" t="s">
        <v>865</v>
      </c>
    </row>
    <row r="58" spans="1:6" x14ac:dyDescent="0.25">
      <c r="A58" t="s">
        <v>389</v>
      </c>
      <c r="B58" t="s">
        <v>220</v>
      </c>
      <c r="C58" t="s">
        <v>773</v>
      </c>
      <c r="D58" t="s">
        <v>774</v>
      </c>
      <c r="E58" t="s">
        <v>773</v>
      </c>
      <c r="F58" t="s">
        <v>866</v>
      </c>
    </row>
    <row r="59" spans="1:6" x14ac:dyDescent="0.25">
      <c r="A59" t="s">
        <v>389</v>
      </c>
      <c r="B59" t="s">
        <v>220</v>
      </c>
      <c r="C59" t="s">
        <v>773</v>
      </c>
      <c r="D59" t="s">
        <v>774</v>
      </c>
      <c r="E59" t="s">
        <v>867</v>
      </c>
      <c r="F59" t="s">
        <v>868</v>
      </c>
    </row>
    <row r="60" spans="1:6" x14ac:dyDescent="0.25">
      <c r="A60" t="s">
        <v>857</v>
      </c>
      <c r="B60" t="s">
        <v>541</v>
      </c>
      <c r="C60" t="s">
        <v>858</v>
      </c>
      <c r="D60" t="s">
        <v>859</v>
      </c>
      <c r="E60" t="s">
        <v>869</v>
      </c>
      <c r="F60" t="s">
        <v>870</v>
      </c>
    </row>
    <row r="61" spans="1:6" x14ac:dyDescent="0.25">
      <c r="A61" t="s">
        <v>857</v>
      </c>
      <c r="B61" t="s">
        <v>541</v>
      </c>
      <c r="C61" t="s">
        <v>858</v>
      </c>
      <c r="D61" t="s">
        <v>859</v>
      </c>
      <c r="E61" t="s">
        <v>871</v>
      </c>
      <c r="F61" t="s">
        <v>872</v>
      </c>
    </row>
    <row r="62" spans="1:6" x14ac:dyDescent="0.25">
      <c r="A62" t="s">
        <v>389</v>
      </c>
      <c r="B62" t="s">
        <v>220</v>
      </c>
      <c r="C62" t="s">
        <v>773</v>
      </c>
      <c r="D62" t="s">
        <v>774</v>
      </c>
      <c r="E62" t="s">
        <v>873</v>
      </c>
      <c r="F62" t="s">
        <v>874</v>
      </c>
    </row>
    <row r="63" spans="1:6" x14ac:dyDescent="0.25">
      <c r="A63" t="s">
        <v>389</v>
      </c>
      <c r="B63" t="s">
        <v>220</v>
      </c>
      <c r="C63" t="s">
        <v>773</v>
      </c>
      <c r="D63" t="s">
        <v>774</v>
      </c>
      <c r="E63" t="s">
        <v>875</v>
      </c>
      <c r="F63" t="s">
        <v>876</v>
      </c>
    </row>
    <row r="64" spans="1:6" x14ac:dyDescent="0.25">
      <c r="A64" t="s">
        <v>857</v>
      </c>
      <c r="B64" t="s">
        <v>541</v>
      </c>
      <c r="C64" t="s">
        <v>877</v>
      </c>
      <c r="D64" t="s">
        <v>878</v>
      </c>
      <c r="E64" t="s">
        <v>877</v>
      </c>
      <c r="F64" t="s">
        <v>879</v>
      </c>
    </row>
    <row r="65" spans="1:6" x14ac:dyDescent="0.25">
      <c r="A65" t="s">
        <v>857</v>
      </c>
      <c r="B65" t="s">
        <v>541</v>
      </c>
      <c r="C65" t="s">
        <v>858</v>
      </c>
      <c r="D65" t="s">
        <v>859</v>
      </c>
      <c r="E65" t="s">
        <v>880</v>
      </c>
      <c r="F65" t="s">
        <v>881</v>
      </c>
    </row>
    <row r="66" spans="1:6" x14ac:dyDescent="0.25">
      <c r="A66" t="s">
        <v>882</v>
      </c>
      <c r="B66" t="s">
        <v>407</v>
      </c>
      <c r="C66" t="s">
        <v>883</v>
      </c>
      <c r="D66" t="s">
        <v>884</v>
      </c>
      <c r="E66" t="s">
        <v>885</v>
      </c>
      <c r="F66" t="s">
        <v>886</v>
      </c>
    </row>
    <row r="67" spans="1:6" x14ac:dyDescent="0.25">
      <c r="A67" t="s">
        <v>882</v>
      </c>
      <c r="B67" t="s">
        <v>407</v>
      </c>
      <c r="C67" t="s">
        <v>883</v>
      </c>
      <c r="D67" t="s">
        <v>884</v>
      </c>
      <c r="E67" t="s">
        <v>887</v>
      </c>
      <c r="F67" t="s">
        <v>888</v>
      </c>
    </row>
    <row r="68" spans="1:6" x14ac:dyDescent="0.25">
      <c r="A68" t="s">
        <v>882</v>
      </c>
      <c r="B68" t="s">
        <v>407</v>
      </c>
      <c r="C68" t="s">
        <v>883</v>
      </c>
      <c r="D68" t="s">
        <v>884</v>
      </c>
      <c r="E68" t="s">
        <v>889</v>
      </c>
      <c r="F68" t="s">
        <v>890</v>
      </c>
    </row>
    <row r="69" spans="1:6" x14ac:dyDescent="0.25">
      <c r="A69" t="s">
        <v>882</v>
      </c>
      <c r="B69" t="s">
        <v>407</v>
      </c>
      <c r="C69" t="s">
        <v>883</v>
      </c>
      <c r="D69" t="s">
        <v>884</v>
      </c>
      <c r="E69" t="s">
        <v>891</v>
      </c>
      <c r="F69" t="s">
        <v>892</v>
      </c>
    </row>
    <row r="70" spans="1:6" x14ac:dyDescent="0.25">
      <c r="A70" t="s">
        <v>857</v>
      </c>
      <c r="B70" t="s">
        <v>541</v>
      </c>
      <c r="C70" t="s">
        <v>877</v>
      </c>
      <c r="D70" t="s">
        <v>878</v>
      </c>
      <c r="E70" t="s">
        <v>893</v>
      </c>
      <c r="F70" t="s">
        <v>894</v>
      </c>
    </row>
    <row r="71" spans="1:6" x14ac:dyDescent="0.25">
      <c r="A71" t="s">
        <v>843</v>
      </c>
      <c r="B71" t="s">
        <v>844</v>
      </c>
      <c r="C71" t="s">
        <v>895</v>
      </c>
      <c r="D71" t="s">
        <v>896</v>
      </c>
      <c r="E71" t="s">
        <v>897</v>
      </c>
      <c r="F71" t="s">
        <v>898</v>
      </c>
    </row>
    <row r="72" spans="1:6" x14ac:dyDescent="0.25">
      <c r="A72" t="s">
        <v>882</v>
      </c>
      <c r="B72" t="s">
        <v>407</v>
      </c>
      <c r="C72" t="s">
        <v>883</v>
      </c>
      <c r="D72" t="s">
        <v>884</v>
      </c>
      <c r="E72" t="s">
        <v>899</v>
      </c>
      <c r="F72" t="s">
        <v>900</v>
      </c>
    </row>
    <row r="73" spans="1:6" x14ac:dyDescent="0.25">
      <c r="A73" t="s">
        <v>389</v>
      </c>
      <c r="B73" t="s">
        <v>220</v>
      </c>
      <c r="C73" t="s">
        <v>773</v>
      </c>
      <c r="D73" t="s">
        <v>774</v>
      </c>
      <c r="E73" t="s">
        <v>901</v>
      </c>
      <c r="F73" t="s">
        <v>902</v>
      </c>
    </row>
    <row r="74" spans="1:6" x14ac:dyDescent="0.25">
      <c r="A74" t="s">
        <v>389</v>
      </c>
      <c r="B74" t="s">
        <v>220</v>
      </c>
      <c r="C74" t="s">
        <v>773</v>
      </c>
      <c r="D74" t="s">
        <v>774</v>
      </c>
      <c r="E74" t="s">
        <v>903</v>
      </c>
      <c r="F74" t="s">
        <v>904</v>
      </c>
    </row>
    <row r="75" spans="1:6" x14ac:dyDescent="0.25">
      <c r="A75" t="s">
        <v>788</v>
      </c>
      <c r="B75" t="s">
        <v>789</v>
      </c>
      <c r="C75" t="s">
        <v>835</v>
      </c>
      <c r="D75" t="s">
        <v>836</v>
      </c>
      <c r="E75" t="s">
        <v>905</v>
      </c>
      <c r="F75" t="s">
        <v>906</v>
      </c>
    </row>
    <row r="76" spans="1:6" x14ac:dyDescent="0.25">
      <c r="A76" t="s">
        <v>389</v>
      </c>
      <c r="B76" t="s">
        <v>220</v>
      </c>
      <c r="C76" t="s">
        <v>907</v>
      </c>
      <c r="D76" t="s">
        <v>908</v>
      </c>
      <c r="E76" t="s">
        <v>909</v>
      </c>
      <c r="F76" t="s">
        <v>910</v>
      </c>
    </row>
    <row r="77" spans="1:6" x14ac:dyDescent="0.25">
      <c r="A77" t="s">
        <v>788</v>
      </c>
      <c r="B77" t="s">
        <v>789</v>
      </c>
      <c r="C77" t="s">
        <v>911</v>
      </c>
      <c r="D77" t="s">
        <v>912</v>
      </c>
      <c r="E77" t="s">
        <v>911</v>
      </c>
      <c r="F77" t="s">
        <v>913</v>
      </c>
    </row>
    <row r="78" spans="1:6" x14ac:dyDescent="0.25">
      <c r="A78" t="s">
        <v>788</v>
      </c>
      <c r="B78" t="s">
        <v>789</v>
      </c>
      <c r="C78" t="s">
        <v>911</v>
      </c>
      <c r="D78" t="s">
        <v>912</v>
      </c>
      <c r="E78" t="s">
        <v>914</v>
      </c>
      <c r="F78" t="s">
        <v>915</v>
      </c>
    </row>
    <row r="79" spans="1:6" x14ac:dyDescent="0.25">
      <c r="A79" t="s">
        <v>788</v>
      </c>
      <c r="B79" t="s">
        <v>789</v>
      </c>
      <c r="C79" t="s">
        <v>788</v>
      </c>
      <c r="D79" t="s">
        <v>806</v>
      </c>
      <c r="E79" t="s">
        <v>916</v>
      </c>
      <c r="F79" t="s">
        <v>917</v>
      </c>
    </row>
    <row r="80" spans="1:6" x14ac:dyDescent="0.25">
      <c r="A80" t="s">
        <v>788</v>
      </c>
      <c r="B80" t="s">
        <v>789</v>
      </c>
      <c r="C80" t="s">
        <v>911</v>
      </c>
      <c r="D80" t="s">
        <v>912</v>
      </c>
      <c r="E80" t="s">
        <v>918</v>
      </c>
      <c r="F80" t="s">
        <v>919</v>
      </c>
    </row>
    <row r="81" spans="1:6" x14ac:dyDescent="0.25">
      <c r="A81" t="s">
        <v>788</v>
      </c>
      <c r="B81" t="s">
        <v>789</v>
      </c>
      <c r="C81" t="s">
        <v>788</v>
      </c>
      <c r="D81" t="s">
        <v>806</v>
      </c>
      <c r="E81" t="s">
        <v>920</v>
      </c>
      <c r="F81" t="s">
        <v>921</v>
      </c>
    </row>
    <row r="82" spans="1:6" x14ac:dyDescent="0.25">
      <c r="A82" t="s">
        <v>788</v>
      </c>
      <c r="B82" t="s">
        <v>789</v>
      </c>
      <c r="C82" t="s">
        <v>835</v>
      </c>
      <c r="D82" t="s">
        <v>836</v>
      </c>
      <c r="E82" t="s">
        <v>922</v>
      </c>
      <c r="F82" t="s">
        <v>923</v>
      </c>
    </row>
    <row r="83" spans="1:6" x14ac:dyDescent="0.25">
      <c r="A83" t="s">
        <v>788</v>
      </c>
      <c r="B83" t="s">
        <v>789</v>
      </c>
      <c r="C83" t="s">
        <v>835</v>
      </c>
      <c r="D83" t="s">
        <v>836</v>
      </c>
      <c r="E83" t="s">
        <v>924</v>
      </c>
      <c r="F83" t="s">
        <v>925</v>
      </c>
    </row>
    <row r="84" spans="1:6" x14ac:dyDescent="0.25">
      <c r="A84" t="s">
        <v>788</v>
      </c>
      <c r="B84" t="s">
        <v>789</v>
      </c>
      <c r="C84" t="s">
        <v>835</v>
      </c>
      <c r="D84" t="s">
        <v>836</v>
      </c>
      <c r="E84" t="s">
        <v>926</v>
      </c>
      <c r="F84" t="s">
        <v>927</v>
      </c>
    </row>
    <row r="85" spans="1:6" x14ac:dyDescent="0.25">
      <c r="A85" t="s">
        <v>389</v>
      </c>
      <c r="B85" t="s">
        <v>220</v>
      </c>
      <c r="C85" t="s">
        <v>562</v>
      </c>
      <c r="D85" t="s">
        <v>314</v>
      </c>
      <c r="E85" t="s">
        <v>567</v>
      </c>
      <c r="F85" t="s">
        <v>356</v>
      </c>
    </row>
    <row r="86" spans="1:6" x14ac:dyDescent="0.25">
      <c r="A86" t="s">
        <v>389</v>
      </c>
      <c r="B86" t="s">
        <v>220</v>
      </c>
      <c r="C86" t="s">
        <v>562</v>
      </c>
      <c r="D86" t="s">
        <v>314</v>
      </c>
      <c r="E86" t="s">
        <v>562</v>
      </c>
      <c r="F86" t="s">
        <v>368</v>
      </c>
    </row>
    <row r="87" spans="1:6" x14ac:dyDescent="0.25">
      <c r="A87" t="s">
        <v>389</v>
      </c>
      <c r="B87" t="s">
        <v>220</v>
      </c>
      <c r="C87" t="s">
        <v>562</v>
      </c>
      <c r="D87" t="s">
        <v>314</v>
      </c>
      <c r="E87" t="s">
        <v>566</v>
      </c>
      <c r="F87" t="s">
        <v>434</v>
      </c>
    </row>
    <row r="88" spans="1:6" x14ac:dyDescent="0.25">
      <c r="A88" t="s">
        <v>389</v>
      </c>
      <c r="B88" t="s">
        <v>220</v>
      </c>
      <c r="C88" t="s">
        <v>928</v>
      </c>
      <c r="D88" t="s">
        <v>929</v>
      </c>
      <c r="E88" t="s">
        <v>928</v>
      </c>
      <c r="F88" t="s">
        <v>930</v>
      </c>
    </row>
    <row r="89" spans="1:6" x14ac:dyDescent="0.25">
      <c r="A89" t="s">
        <v>389</v>
      </c>
      <c r="B89" t="s">
        <v>220</v>
      </c>
      <c r="C89" t="s">
        <v>928</v>
      </c>
      <c r="D89" t="s">
        <v>929</v>
      </c>
      <c r="E89" t="s">
        <v>931</v>
      </c>
      <c r="F89" t="s">
        <v>932</v>
      </c>
    </row>
    <row r="90" spans="1:6" x14ac:dyDescent="0.25">
      <c r="A90" t="s">
        <v>389</v>
      </c>
      <c r="B90" t="s">
        <v>220</v>
      </c>
      <c r="C90" t="s">
        <v>928</v>
      </c>
      <c r="D90" t="s">
        <v>929</v>
      </c>
      <c r="E90" t="s">
        <v>933</v>
      </c>
      <c r="F90" t="s">
        <v>934</v>
      </c>
    </row>
    <row r="91" spans="1:6" x14ac:dyDescent="0.25">
      <c r="A91" t="s">
        <v>389</v>
      </c>
      <c r="B91" t="s">
        <v>220</v>
      </c>
      <c r="C91" t="s">
        <v>928</v>
      </c>
      <c r="D91" t="s">
        <v>929</v>
      </c>
      <c r="E91" t="s">
        <v>935</v>
      </c>
      <c r="F91" t="s">
        <v>936</v>
      </c>
    </row>
    <row r="92" spans="1:6" x14ac:dyDescent="0.25">
      <c r="A92" t="s">
        <v>389</v>
      </c>
      <c r="B92" t="s">
        <v>220</v>
      </c>
      <c r="C92" t="s">
        <v>562</v>
      </c>
      <c r="D92" t="s">
        <v>314</v>
      </c>
      <c r="E92" t="s">
        <v>565</v>
      </c>
      <c r="F92" t="s">
        <v>315</v>
      </c>
    </row>
    <row r="93" spans="1:6" x14ac:dyDescent="0.25">
      <c r="A93" t="s">
        <v>389</v>
      </c>
      <c r="B93" t="s">
        <v>220</v>
      </c>
      <c r="C93" t="s">
        <v>389</v>
      </c>
      <c r="D93" t="s">
        <v>370</v>
      </c>
      <c r="E93" t="s">
        <v>406</v>
      </c>
      <c r="F93" t="s">
        <v>405</v>
      </c>
    </row>
    <row r="94" spans="1:6" x14ac:dyDescent="0.25">
      <c r="A94" t="s">
        <v>389</v>
      </c>
      <c r="B94" t="s">
        <v>220</v>
      </c>
      <c r="C94" t="s">
        <v>523</v>
      </c>
      <c r="D94" t="s">
        <v>417</v>
      </c>
      <c r="E94" t="s">
        <v>937</v>
      </c>
      <c r="F94" t="s">
        <v>510</v>
      </c>
    </row>
    <row r="95" spans="1:6" x14ac:dyDescent="0.25">
      <c r="A95" t="s">
        <v>389</v>
      </c>
      <c r="B95" t="s">
        <v>220</v>
      </c>
      <c r="C95" t="s">
        <v>523</v>
      </c>
      <c r="D95" t="s">
        <v>417</v>
      </c>
      <c r="E95" t="s">
        <v>523</v>
      </c>
      <c r="F95" t="s">
        <v>515</v>
      </c>
    </row>
    <row r="96" spans="1:6" x14ac:dyDescent="0.25">
      <c r="A96" t="s">
        <v>389</v>
      </c>
      <c r="B96" t="s">
        <v>220</v>
      </c>
      <c r="C96" t="s">
        <v>427</v>
      </c>
      <c r="D96" t="s">
        <v>440</v>
      </c>
      <c r="E96" t="s">
        <v>427</v>
      </c>
      <c r="F96" t="s">
        <v>443</v>
      </c>
    </row>
    <row r="97" spans="1:6" x14ac:dyDescent="0.25">
      <c r="A97" t="s">
        <v>389</v>
      </c>
      <c r="B97" t="s">
        <v>220</v>
      </c>
      <c r="C97" t="s">
        <v>297</v>
      </c>
      <c r="D97" t="s">
        <v>284</v>
      </c>
      <c r="E97" t="s">
        <v>297</v>
      </c>
      <c r="F97" t="s">
        <v>285</v>
      </c>
    </row>
    <row r="98" spans="1:6" x14ac:dyDescent="0.25">
      <c r="A98" t="s">
        <v>389</v>
      </c>
      <c r="B98" t="s">
        <v>220</v>
      </c>
      <c r="C98" t="s">
        <v>297</v>
      </c>
      <c r="D98" t="s">
        <v>284</v>
      </c>
      <c r="E98" t="s">
        <v>564</v>
      </c>
      <c r="F98" t="s">
        <v>287</v>
      </c>
    </row>
    <row r="99" spans="1:6" x14ac:dyDescent="0.25">
      <c r="A99" t="s">
        <v>848</v>
      </c>
      <c r="B99" t="s">
        <v>260</v>
      </c>
      <c r="C99" t="s">
        <v>425</v>
      </c>
      <c r="D99" t="s">
        <v>423</v>
      </c>
      <c r="E99" t="s">
        <v>425</v>
      </c>
      <c r="F99" t="s">
        <v>424</v>
      </c>
    </row>
    <row r="100" spans="1:6" x14ac:dyDescent="0.25">
      <c r="A100" t="s">
        <v>788</v>
      </c>
      <c r="B100" t="s">
        <v>789</v>
      </c>
      <c r="C100" t="s">
        <v>824</v>
      </c>
      <c r="D100" t="s">
        <v>825</v>
      </c>
      <c r="E100" t="s">
        <v>824</v>
      </c>
      <c r="F100" t="s">
        <v>938</v>
      </c>
    </row>
    <row r="101" spans="1:6" x14ac:dyDescent="0.25">
      <c r="A101" t="s">
        <v>788</v>
      </c>
      <c r="B101" t="s">
        <v>789</v>
      </c>
      <c r="C101" t="s">
        <v>824</v>
      </c>
      <c r="D101" t="s">
        <v>825</v>
      </c>
      <c r="E101" t="s">
        <v>939</v>
      </c>
      <c r="F101" t="s">
        <v>940</v>
      </c>
    </row>
    <row r="102" spans="1:6" x14ac:dyDescent="0.25">
      <c r="A102" t="s">
        <v>788</v>
      </c>
      <c r="B102" t="s">
        <v>789</v>
      </c>
      <c r="C102" t="s">
        <v>788</v>
      </c>
      <c r="D102" t="s">
        <v>806</v>
      </c>
      <c r="E102" t="s">
        <v>941</v>
      </c>
      <c r="F102" t="s">
        <v>942</v>
      </c>
    </row>
    <row r="103" spans="1:6" x14ac:dyDescent="0.25">
      <c r="A103" t="s">
        <v>788</v>
      </c>
      <c r="B103" t="s">
        <v>789</v>
      </c>
      <c r="C103" t="s">
        <v>788</v>
      </c>
      <c r="D103" t="s">
        <v>806</v>
      </c>
      <c r="E103" t="s">
        <v>943</v>
      </c>
      <c r="F103" t="s">
        <v>944</v>
      </c>
    </row>
    <row r="104" spans="1:6" x14ac:dyDescent="0.25">
      <c r="A104" t="s">
        <v>788</v>
      </c>
      <c r="B104" t="s">
        <v>789</v>
      </c>
      <c r="C104" t="s">
        <v>945</v>
      </c>
      <c r="D104" t="s">
        <v>946</v>
      </c>
      <c r="E104" t="s">
        <v>947</v>
      </c>
      <c r="F104" t="s">
        <v>948</v>
      </c>
    </row>
    <row r="105" spans="1:6" x14ac:dyDescent="0.25">
      <c r="A105" t="s">
        <v>788</v>
      </c>
      <c r="B105" t="s">
        <v>789</v>
      </c>
      <c r="C105" t="s">
        <v>945</v>
      </c>
      <c r="D105" t="s">
        <v>946</v>
      </c>
      <c r="E105" t="s">
        <v>945</v>
      </c>
      <c r="F105" t="s">
        <v>949</v>
      </c>
    </row>
    <row r="106" spans="1:6" x14ac:dyDescent="0.25">
      <c r="A106" t="s">
        <v>788</v>
      </c>
      <c r="B106" t="s">
        <v>789</v>
      </c>
      <c r="C106" t="s">
        <v>945</v>
      </c>
      <c r="D106" t="s">
        <v>946</v>
      </c>
      <c r="E106" t="s">
        <v>950</v>
      </c>
      <c r="F106" t="s">
        <v>951</v>
      </c>
    </row>
    <row r="107" spans="1:6" x14ac:dyDescent="0.25">
      <c r="A107" t="s">
        <v>788</v>
      </c>
      <c r="B107" t="s">
        <v>789</v>
      </c>
      <c r="C107" t="s">
        <v>945</v>
      </c>
      <c r="D107" t="s">
        <v>946</v>
      </c>
      <c r="E107" t="s">
        <v>952</v>
      </c>
      <c r="F107" t="s">
        <v>953</v>
      </c>
    </row>
    <row r="108" spans="1:6" x14ac:dyDescent="0.25">
      <c r="A108" t="s">
        <v>788</v>
      </c>
      <c r="B108" t="s">
        <v>789</v>
      </c>
      <c r="C108" t="s">
        <v>945</v>
      </c>
      <c r="D108" t="s">
        <v>946</v>
      </c>
      <c r="E108" t="s">
        <v>954</v>
      </c>
      <c r="F108" t="s">
        <v>955</v>
      </c>
    </row>
    <row r="109" spans="1:6" x14ac:dyDescent="0.25">
      <c r="A109" t="s">
        <v>788</v>
      </c>
      <c r="B109" t="s">
        <v>789</v>
      </c>
      <c r="C109" t="s">
        <v>945</v>
      </c>
      <c r="D109" t="s">
        <v>946</v>
      </c>
      <c r="E109" t="s">
        <v>956</v>
      </c>
      <c r="F109" t="s">
        <v>957</v>
      </c>
    </row>
    <row r="110" spans="1:6" x14ac:dyDescent="0.25">
      <c r="A110" t="s">
        <v>848</v>
      </c>
      <c r="B110" t="s">
        <v>260</v>
      </c>
      <c r="C110" t="s">
        <v>958</v>
      </c>
      <c r="D110" t="s">
        <v>959</v>
      </c>
      <c r="E110" t="s">
        <v>960</v>
      </c>
      <c r="F110" t="s">
        <v>961</v>
      </c>
    </row>
    <row r="111" spans="1:6" x14ac:dyDescent="0.25">
      <c r="A111" t="s">
        <v>848</v>
      </c>
      <c r="B111" t="s">
        <v>260</v>
      </c>
      <c r="C111" t="s">
        <v>958</v>
      </c>
      <c r="D111" t="s">
        <v>959</v>
      </c>
      <c r="E111" t="s">
        <v>958</v>
      </c>
      <c r="F111" t="s">
        <v>962</v>
      </c>
    </row>
    <row r="112" spans="1:6" x14ac:dyDescent="0.25">
      <c r="A112" t="s">
        <v>848</v>
      </c>
      <c r="B112" t="s">
        <v>260</v>
      </c>
      <c r="C112" t="s">
        <v>958</v>
      </c>
      <c r="D112" t="s">
        <v>959</v>
      </c>
      <c r="E112" t="s">
        <v>963</v>
      </c>
      <c r="F112" t="s">
        <v>964</v>
      </c>
    </row>
    <row r="113" spans="1:6" x14ac:dyDescent="0.25">
      <c r="A113" t="s">
        <v>848</v>
      </c>
      <c r="B113" t="s">
        <v>260</v>
      </c>
      <c r="C113" t="s">
        <v>965</v>
      </c>
      <c r="D113" t="s">
        <v>966</v>
      </c>
      <c r="E113" t="s">
        <v>965</v>
      </c>
      <c r="F113" t="s">
        <v>967</v>
      </c>
    </row>
    <row r="114" spans="1:6" x14ac:dyDescent="0.25">
      <c r="A114" t="s">
        <v>848</v>
      </c>
      <c r="B114" t="s">
        <v>260</v>
      </c>
      <c r="C114" t="s">
        <v>968</v>
      </c>
      <c r="D114" t="s">
        <v>969</v>
      </c>
      <c r="E114" t="s">
        <v>968</v>
      </c>
      <c r="F114" t="s">
        <v>970</v>
      </c>
    </row>
    <row r="115" spans="1:6" x14ac:dyDescent="0.25">
      <c r="A115" t="s">
        <v>848</v>
      </c>
      <c r="B115" t="s">
        <v>260</v>
      </c>
      <c r="C115" t="s">
        <v>848</v>
      </c>
      <c r="D115" t="s">
        <v>971</v>
      </c>
      <c r="E115" t="s">
        <v>972</v>
      </c>
      <c r="F115" t="s">
        <v>973</v>
      </c>
    </row>
    <row r="116" spans="1:6" x14ac:dyDescent="0.25">
      <c r="A116" t="s">
        <v>848</v>
      </c>
      <c r="B116" t="s">
        <v>260</v>
      </c>
      <c r="C116" t="s">
        <v>848</v>
      </c>
      <c r="D116" t="s">
        <v>971</v>
      </c>
      <c r="E116" t="s">
        <v>974</v>
      </c>
      <c r="F116" t="s">
        <v>975</v>
      </c>
    </row>
    <row r="117" spans="1:6" x14ac:dyDescent="0.25">
      <c r="A117" t="s">
        <v>848</v>
      </c>
      <c r="B117" t="s">
        <v>260</v>
      </c>
      <c r="C117" t="s">
        <v>848</v>
      </c>
      <c r="D117" t="s">
        <v>971</v>
      </c>
      <c r="E117" t="s">
        <v>976</v>
      </c>
      <c r="F117" t="s">
        <v>977</v>
      </c>
    </row>
    <row r="118" spans="1:6" x14ac:dyDescent="0.25">
      <c r="A118" t="s">
        <v>848</v>
      </c>
      <c r="B118" t="s">
        <v>260</v>
      </c>
      <c r="C118" t="s">
        <v>848</v>
      </c>
      <c r="D118" t="s">
        <v>971</v>
      </c>
      <c r="E118" t="s">
        <v>978</v>
      </c>
      <c r="F118" t="s">
        <v>979</v>
      </c>
    </row>
    <row r="119" spans="1:6" x14ac:dyDescent="0.25">
      <c r="A119" t="s">
        <v>848</v>
      </c>
      <c r="B119" t="s">
        <v>260</v>
      </c>
      <c r="C119" t="s">
        <v>980</v>
      </c>
      <c r="D119" t="s">
        <v>981</v>
      </c>
      <c r="E119" t="s">
        <v>982</v>
      </c>
      <c r="F119" t="s">
        <v>983</v>
      </c>
    </row>
    <row r="120" spans="1:6" x14ac:dyDescent="0.25">
      <c r="A120" t="s">
        <v>848</v>
      </c>
      <c r="B120" t="s">
        <v>260</v>
      </c>
      <c r="C120" t="s">
        <v>980</v>
      </c>
      <c r="D120" t="s">
        <v>981</v>
      </c>
      <c r="E120" t="s">
        <v>984</v>
      </c>
      <c r="F120" t="s">
        <v>985</v>
      </c>
    </row>
    <row r="121" spans="1:6" x14ac:dyDescent="0.25">
      <c r="A121" t="s">
        <v>848</v>
      </c>
      <c r="B121" t="s">
        <v>260</v>
      </c>
      <c r="C121" t="s">
        <v>848</v>
      </c>
      <c r="D121" t="s">
        <v>971</v>
      </c>
      <c r="E121" t="s">
        <v>986</v>
      </c>
      <c r="F121" t="s">
        <v>987</v>
      </c>
    </row>
    <row r="122" spans="1:6" x14ac:dyDescent="0.25">
      <c r="A122" t="s">
        <v>848</v>
      </c>
      <c r="B122" t="s">
        <v>260</v>
      </c>
      <c r="C122" t="s">
        <v>848</v>
      </c>
      <c r="D122" t="s">
        <v>971</v>
      </c>
      <c r="E122" t="s">
        <v>988</v>
      </c>
      <c r="F122" t="s">
        <v>989</v>
      </c>
    </row>
    <row r="123" spans="1:6" x14ac:dyDescent="0.25">
      <c r="A123" t="s">
        <v>848</v>
      </c>
      <c r="B123" t="s">
        <v>260</v>
      </c>
      <c r="C123" t="s">
        <v>849</v>
      </c>
      <c r="D123" t="s">
        <v>850</v>
      </c>
      <c r="E123" t="s">
        <v>990</v>
      </c>
      <c r="F123" t="s">
        <v>991</v>
      </c>
    </row>
    <row r="124" spans="1:6" x14ac:dyDescent="0.25">
      <c r="A124" t="s">
        <v>848</v>
      </c>
      <c r="B124" t="s">
        <v>260</v>
      </c>
      <c r="C124" t="s">
        <v>992</v>
      </c>
      <c r="D124" t="s">
        <v>993</v>
      </c>
      <c r="E124" t="s">
        <v>992</v>
      </c>
      <c r="F124" t="s">
        <v>994</v>
      </c>
    </row>
    <row r="125" spans="1:6" x14ac:dyDescent="0.25">
      <c r="A125" t="s">
        <v>848</v>
      </c>
      <c r="B125" t="s">
        <v>260</v>
      </c>
      <c r="C125" t="s">
        <v>849</v>
      </c>
      <c r="D125" t="s">
        <v>850</v>
      </c>
      <c r="E125" t="s">
        <v>995</v>
      </c>
      <c r="F125" t="s">
        <v>996</v>
      </c>
    </row>
    <row r="126" spans="1:6" x14ac:dyDescent="0.25">
      <c r="A126" t="s">
        <v>848</v>
      </c>
      <c r="B126" t="s">
        <v>260</v>
      </c>
      <c r="C126" t="s">
        <v>997</v>
      </c>
      <c r="D126" t="s">
        <v>998</v>
      </c>
      <c r="E126" t="s">
        <v>999</v>
      </c>
      <c r="F126" t="s">
        <v>1000</v>
      </c>
    </row>
    <row r="127" spans="1:6" x14ac:dyDescent="0.25">
      <c r="A127" t="s">
        <v>848</v>
      </c>
      <c r="B127" t="s">
        <v>260</v>
      </c>
      <c r="C127" t="s">
        <v>849</v>
      </c>
      <c r="D127" t="s">
        <v>850</v>
      </c>
      <c r="E127" t="s">
        <v>849</v>
      </c>
      <c r="F127" t="s">
        <v>1001</v>
      </c>
    </row>
    <row r="128" spans="1:6" x14ac:dyDescent="0.25">
      <c r="A128" t="s">
        <v>848</v>
      </c>
      <c r="B128" t="s">
        <v>260</v>
      </c>
      <c r="C128" t="s">
        <v>992</v>
      </c>
      <c r="D128" t="s">
        <v>993</v>
      </c>
      <c r="E128" t="s">
        <v>1002</v>
      </c>
      <c r="F128" t="s">
        <v>1003</v>
      </c>
    </row>
    <row r="129" spans="1:6" x14ac:dyDescent="0.25">
      <c r="A129" t="s">
        <v>848</v>
      </c>
      <c r="B129" t="s">
        <v>260</v>
      </c>
      <c r="C129" t="s">
        <v>992</v>
      </c>
      <c r="D129" t="s">
        <v>993</v>
      </c>
      <c r="E129" t="s">
        <v>1004</v>
      </c>
      <c r="F129" t="s">
        <v>1005</v>
      </c>
    </row>
    <row r="130" spans="1:6" x14ac:dyDescent="0.25">
      <c r="A130" t="s">
        <v>848</v>
      </c>
      <c r="B130" t="s">
        <v>260</v>
      </c>
      <c r="C130" t="s">
        <v>992</v>
      </c>
      <c r="D130" t="s">
        <v>993</v>
      </c>
      <c r="E130" t="s">
        <v>1006</v>
      </c>
      <c r="F130" t="s">
        <v>1007</v>
      </c>
    </row>
    <row r="131" spans="1:6" x14ac:dyDescent="0.25">
      <c r="A131" t="s">
        <v>848</v>
      </c>
      <c r="B131" t="s">
        <v>260</v>
      </c>
      <c r="C131" t="s">
        <v>1008</v>
      </c>
      <c r="D131" t="s">
        <v>1009</v>
      </c>
      <c r="E131" t="s">
        <v>1010</v>
      </c>
      <c r="F131" t="s">
        <v>1011</v>
      </c>
    </row>
    <row r="132" spans="1:6" x14ac:dyDescent="0.25">
      <c r="A132" t="s">
        <v>848</v>
      </c>
      <c r="B132" t="s">
        <v>260</v>
      </c>
      <c r="C132" t="s">
        <v>1008</v>
      </c>
      <c r="D132" t="s">
        <v>1009</v>
      </c>
      <c r="E132" t="s">
        <v>1012</v>
      </c>
      <c r="F132" t="s">
        <v>1013</v>
      </c>
    </row>
    <row r="133" spans="1:6" x14ac:dyDescent="0.25">
      <c r="A133" t="s">
        <v>848</v>
      </c>
      <c r="B133" t="s">
        <v>260</v>
      </c>
      <c r="C133" t="s">
        <v>1008</v>
      </c>
      <c r="D133" t="s">
        <v>1009</v>
      </c>
      <c r="E133" t="s">
        <v>1008</v>
      </c>
      <c r="F133" t="s">
        <v>1014</v>
      </c>
    </row>
    <row r="134" spans="1:6" x14ac:dyDescent="0.25">
      <c r="A134" t="s">
        <v>848</v>
      </c>
      <c r="B134" t="s">
        <v>260</v>
      </c>
      <c r="C134" t="s">
        <v>1008</v>
      </c>
      <c r="D134" t="s">
        <v>1009</v>
      </c>
      <c r="E134" t="s">
        <v>1015</v>
      </c>
      <c r="F134" t="s">
        <v>1016</v>
      </c>
    </row>
    <row r="135" spans="1:6" x14ac:dyDescent="0.25">
      <c r="A135" t="s">
        <v>848</v>
      </c>
      <c r="B135" t="s">
        <v>260</v>
      </c>
      <c r="C135" t="s">
        <v>965</v>
      </c>
      <c r="D135" t="s">
        <v>966</v>
      </c>
      <c r="E135" t="s">
        <v>1017</v>
      </c>
      <c r="F135" t="s">
        <v>1018</v>
      </c>
    </row>
    <row r="136" spans="1:6" x14ac:dyDescent="0.25">
      <c r="A136" t="s">
        <v>848</v>
      </c>
      <c r="B136" t="s">
        <v>260</v>
      </c>
      <c r="C136" t="s">
        <v>965</v>
      </c>
      <c r="D136" t="s">
        <v>966</v>
      </c>
      <c r="E136" t="s">
        <v>1019</v>
      </c>
      <c r="F136" t="s">
        <v>1020</v>
      </c>
    </row>
    <row r="137" spans="1:6" x14ac:dyDescent="0.25">
      <c r="A137" t="s">
        <v>848</v>
      </c>
      <c r="B137" t="s">
        <v>260</v>
      </c>
      <c r="C137" t="s">
        <v>1021</v>
      </c>
      <c r="D137" t="s">
        <v>1022</v>
      </c>
      <c r="E137" t="s">
        <v>1021</v>
      </c>
      <c r="F137" t="s">
        <v>1023</v>
      </c>
    </row>
    <row r="138" spans="1:6" x14ac:dyDescent="0.25">
      <c r="A138" t="s">
        <v>848</v>
      </c>
      <c r="B138" t="s">
        <v>260</v>
      </c>
      <c r="C138" t="s">
        <v>1021</v>
      </c>
      <c r="D138" t="s">
        <v>1022</v>
      </c>
      <c r="E138" t="s">
        <v>1024</v>
      </c>
      <c r="F138" t="s">
        <v>1025</v>
      </c>
    </row>
    <row r="139" spans="1:6" x14ac:dyDescent="0.25">
      <c r="A139" t="s">
        <v>848</v>
      </c>
      <c r="B139" t="s">
        <v>260</v>
      </c>
      <c r="C139" t="s">
        <v>958</v>
      </c>
      <c r="D139" t="s">
        <v>959</v>
      </c>
      <c r="E139" t="s">
        <v>1026</v>
      </c>
      <c r="F139" t="s">
        <v>1027</v>
      </c>
    </row>
    <row r="140" spans="1:6" x14ac:dyDescent="0.25">
      <c r="A140" t="s">
        <v>848</v>
      </c>
      <c r="B140" t="s">
        <v>260</v>
      </c>
      <c r="C140" t="s">
        <v>1028</v>
      </c>
      <c r="D140" t="s">
        <v>1029</v>
      </c>
      <c r="E140" t="s">
        <v>1030</v>
      </c>
      <c r="F140" t="s">
        <v>1031</v>
      </c>
    </row>
    <row r="141" spans="1:6" x14ac:dyDescent="0.25">
      <c r="A141" t="s">
        <v>848</v>
      </c>
      <c r="B141" t="s">
        <v>260</v>
      </c>
      <c r="C141" t="s">
        <v>1028</v>
      </c>
      <c r="D141" t="s">
        <v>1029</v>
      </c>
      <c r="E141" t="s">
        <v>1032</v>
      </c>
      <c r="F141" t="s">
        <v>1033</v>
      </c>
    </row>
    <row r="142" spans="1:6" x14ac:dyDescent="0.25">
      <c r="A142" t="s">
        <v>848</v>
      </c>
      <c r="B142" t="s">
        <v>260</v>
      </c>
      <c r="C142" t="s">
        <v>1028</v>
      </c>
      <c r="D142" t="s">
        <v>1029</v>
      </c>
      <c r="E142" t="s">
        <v>1034</v>
      </c>
      <c r="F142" t="s">
        <v>1035</v>
      </c>
    </row>
    <row r="143" spans="1:6" x14ac:dyDescent="0.25">
      <c r="A143" t="s">
        <v>848</v>
      </c>
      <c r="B143" t="s">
        <v>260</v>
      </c>
      <c r="C143" t="s">
        <v>1008</v>
      </c>
      <c r="D143" t="s">
        <v>1009</v>
      </c>
      <c r="E143" t="s">
        <v>1036</v>
      </c>
      <c r="F143" t="s">
        <v>1037</v>
      </c>
    </row>
    <row r="144" spans="1:6" x14ac:dyDescent="0.25">
      <c r="A144" t="s">
        <v>848</v>
      </c>
      <c r="B144" t="s">
        <v>260</v>
      </c>
      <c r="C144" t="s">
        <v>1008</v>
      </c>
      <c r="D144" t="s">
        <v>1009</v>
      </c>
      <c r="E144" t="s">
        <v>1038</v>
      </c>
      <c r="F144" t="s">
        <v>1039</v>
      </c>
    </row>
    <row r="145" spans="1:6" x14ac:dyDescent="0.25">
      <c r="A145" t="s">
        <v>848</v>
      </c>
      <c r="B145" t="s">
        <v>260</v>
      </c>
      <c r="C145" t="s">
        <v>1008</v>
      </c>
      <c r="D145" t="s">
        <v>1009</v>
      </c>
      <c r="E145" t="s">
        <v>1040</v>
      </c>
      <c r="F145" t="s">
        <v>1041</v>
      </c>
    </row>
    <row r="146" spans="1:6" x14ac:dyDescent="0.25">
      <c r="A146" t="s">
        <v>848</v>
      </c>
      <c r="B146" t="s">
        <v>260</v>
      </c>
      <c r="C146" t="s">
        <v>1028</v>
      </c>
      <c r="D146" t="s">
        <v>1029</v>
      </c>
      <c r="E146" t="s">
        <v>1028</v>
      </c>
      <c r="F146" t="s">
        <v>1042</v>
      </c>
    </row>
    <row r="147" spans="1:6" x14ac:dyDescent="0.25">
      <c r="A147" t="s">
        <v>848</v>
      </c>
      <c r="B147" t="s">
        <v>260</v>
      </c>
      <c r="C147" t="s">
        <v>1028</v>
      </c>
      <c r="D147" t="s">
        <v>1029</v>
      </c>
      <c r="E147" t="s">
        <v>1043</v>
      </c>
      <c r="F147" t="s">
        <v>1044</v>
      </c>
    </row>
    <row r="148" spans="1:6" x14ac:dyDescent="0.25">
      <c r="A148" t="s">
        <v>857</v>
      </c>
      <c r="B148" t="s">
        <v>541</v>
      </c>
      <c r="C148" t="s">
        <v>858</v>
      </c>
      <c r="D148" t="s">
        <v>859</v>
      </c>
      <c r="E148" t="s">
        <v>1045</v>
      </c>
      <c r="F148" t="s">
        <v>1046</v>
      </c>
    </row>
    <row r="149" spans="1:6" x14ac:dyDescent="0.25">
      <c r="A149" t="s">
        <v>848</v>
      </c>
      <c r="B149" t="s">
        <v>260</v>
      </c>
      <c r="C149" t="s">
        <v>1028</v>
      </c>
      <c r="D149" t="s">
        <v>1029</v>
      </c>
      <c r="E149" t="s">
        <v>1047</v>
      </c>
      <c r="F149" t="s">
        <v>1048</v>
      </c>
    </row>
    <row r="150" spans="1:6" x14ac:dyDescent="0.25">
      <c r="A150" t="s">
        <v>857</v>
      </c>
      <c r="B150" t="s">
        <v>541</v>
      </c>
      <c r="C150" t="s">
        <v>858</v>
      </c>
      <c r="D150" t="s">
        <v>859</v>
      </c>
      <c r="E150" t="s">
        <v>1049</v>
      </c>
      <c r="F150" t="s">
        <v>1050</v>
      </c>
    </row>
    <row r="151" spans="1:6" x14ac:dyDescent="0.25">
      <c r="A151" t="s">
        <v>857</v>
      </c>
      <c r="B151" t="s">
        <v>541</v>
      </c>
      <c r="C151" t="s">
        <v>858</v>
      </c>
      <c r="D151" t="s">
        <v>859</v>
      </c>
      <c r="E151" t="s">
        <v>1051</v>
      </c>
      <c r="F151" t="s">
        <v>1052</v>
      </c>
    </row>
    <row r="152" spans="1:6" x14ac:dyDescent="0.25">
      <c r="A152" t="s">
        <v>857</v>
      </c>
      <c r="B152" t="s">
        <v>541</v>
      </c>
      <c r="C152" t="s">
        <v>858</v>
      </c>
      <c r="D152" t="s">
        <v>859</v>
      </c>
      <c r="E152" t="s">
        <v>1053</v>
      </c>
      <c r="F152" t="s">
        <v>1054</v>
      </c>
    </row>
    <row r="153" spans="1:6" x14ac:dyDescent="0.25">
      <c r="A153" t="s">
        <v>857</v>
      </c>
      <c r="B153" t="s">
        <v>541</v>
      </c>
      <c r="C153" t="s">
        <v>544</v>
      </c>
      <c r="D153" t="s">
        <v>1055</v>
      </c>
      <c r="E153" t="s">
        <v>544</v>
      </c>
      <c r="F153" t="s">
        <v>1056</v>
      </c>
    </row>
    <row r="154" spans="1:6" x14ac:dyDescent="0.25">
      <c r="A154" t="s">
        <v>857</v>
      </c>
      <c r="B154" t="s">
        <v>541</v>
      </c>
      <c r="C154" t="s">
        <v>544</v>
      </c>
      <c r="D154" t="s">
        <v>1055</v>
      </c>
      <c r="E154" t="s">
        <v>1057</v>
      </c>
      <c r="F154" t="s">
        <v>1058</v>
      </c>
    </row>
    <row r="155" spans="1:6" x14ac:dyDescent="0.25">
      <c r="A155" t="s">
        <v>857</v>
      </c>
      <c r="B155" t="s">
        <v>541</v>
      </c>
      <c r="C155" t="s">
        <v>544</v>
      </c>
      <c r="D155" t="s">
        <v>1055</v>
      </c>
      <c r="E155" t="s">
        <v>1059</v>
      </c>
      <c r="F155" t="s">
        <v>1060</v>
      </c>
    </row>
    <row r="156" spans="1:6" x14ac:dyDescent="0.25">
      <c r="A156" t="s">
        <v>857</v>
      </c>
      <c r="B156" t="s">
        <v>541</v>
      </c>
      <c r="C156" t="s">
        <v>544</v>
      </c>
      <c r="D156" t="s">
        <v>1055</v>
      </c>
      <c r="E156" t="s">
        <v>824</v>
      </c>
      <c r="F156" t="s">
        <v>1061</v>
      </c>
    </row>
    <row r="157" spans="1:6" x14ac:dyDescent="0.25">
      <c r="A157" t="s">
        <v>857</v>
      </c>
      <c r="B157" t="s">
        <v>541</v>
      </c>
      <c r="C157" t="s">
        <v>1062</v>
      </c>
      <c r="D157" t="s">
        <v>1063</v>
      </c>
      <c r="E157" t="s">
        <v>1064</v>
      </c>
      <c r="F157" t="s">
        <v>1065</v>
      </c>
    </row>
    <row r="158" spans="1:6" x14ac:dyDescent="0.25">
      <c r="A158" t="s">
        <v>857</v>
      </c>
      <c r="B158" t="s">
        <v>541</v>
      </c>
      <c r="C158" t="s">
        <v>1062</v>
      </c>
      <c r="D158" t="s">
        <v>1063</v>
      </c>
      <c r="E158" t="s">
        <v>1066</v>
      </c>
      <c r="F158" t="s">
        <v>1067</v>
      </c>
    </row>
    <row r="159" spans="1:6" x14ac:dyDescent="0.25">
      <c r="A159" t="s">
        <v>857</v>
      </c>
      <c r="B159" t="s">
        <v>541</v>
      </c>
      <c r="C159" t="s">
        <v>1062</v>
      </c>
      <c r="D159" t="s">
        <v>1063</v>
      </c>
      <c r="E159" t="s">
        <v>1068</v>
      </c>
      <c r="F159" t="s">
        <v>1069</v>
      </c>
    </row>
    <row r="160" spans="1:6" x14ac:dyDescent="0.25">
      <c r="A160" t="s">
        <v>857</v>
      </c>
      <c r="B160" t="s">
        <v>541</v>
      </c>
      <c r="C160" t="s">
        <v>1062</v>
      </c>
      <c r="D160" t="s">
        <v>1063</v>
      </c>
      <c r="E160" t="s">
        <v>1062</v>
      </c>
      <c r="F160" t="s">
        <v>1070</v>
      </c>
    </row>
    <row r="161" spans="1:6" x14ac:dyDescent="0.25">
      <c r="A161" t="s">
        <v>857</v>
      </c>
      <c r="B161" t="s">
        <v>541</v>
      </c>
      <c r="C161" t="s">
        <v>1062</v>
      </c>
      <c r="D161" t="s">
        <v>1063</v>
      </c>
      <c r="E161" t="s">
        <v>1071</v>
      </c>
      <c r="F161" t="s">
        <v>1072</v>
      </c>
    </row>
    <row r="162" spans="1:6" x14ac:dyDescent="0.25">
      <c r="A162" t="s">
        <v>857</v>
      </c>
      <c r="B162" t="s">
        <v>541</v>
      </c>
      <c r="C162" t="s">
        <v>1073</v>
      </c>
      <c r="D162" t="s">
        <v>1074</v>
      </c>
      <c r="E162" t="s">
        <v>1075</v>
      </c>
      <c r="F162" t="s">
        <v>1076</v>
      </c>
    </row>
    <row r="163" spans="1:6" x14ac:dyDescent="0.25">
      <c r="A163" t="s">
        <v>857</v>
      </c>
      <c r="B163" t="s">
        <v>541</v>
      </c>
      <c r="C163" t="s">
        <v>1062</v>
      </c>
      <c r="D163" t="s">
        <v>1063</v>
      </c>
      <c r="E163" t="s">
        <v>1077</v>
      </c>
      <c r="F163" t="s">
        <v>1078</v>
      </c>
    </row>
    <row r="164" spans="1:6" x14ac:dyDescent="0.25">
      <c r="A164" t="s">
        <v>857</v>
      </c>
      <c r="B164" t="s">
        <v>541</v>
      </c>
      <c r="C164" t="s">
        <v>544</v>
      </c>
      <c r="D164" t="s">
        <v>1055</v>
      </c>
      <c r="E164" t="s">
        <v>1079</v>
      </c>
      <c r="F164" t="s">
        <v>1080</v>
      </c>
    </row>
    <row r="165" spans="1:6" x14ac:dyDescent="0.25">
      <c r="A165" t="s">
        <v>857</v>
      </c>
      <c r="B165" t="s">
        <v>541</v>
      </c>
      <c r="C165" t="s">
        <v>1081</v>
      </c>
      <c r="D165" t="s">
        <v>1082</v>
      </c>
      <c r="E165" t="s">
        <v>1083</v>
      </c>
      <c r="F165" t="s">
        <v>1084</v>
      </c>
    </row>
    <row r="166" spans="1:6" x14ac:dyDescent="0.25">
      <c r="A166" t="s">
        <v>857</v>
      </c>
      <c r="B166" t="s">
        <v>541</v>
      </c>
      <c r="C166" t="s">
        <v>1081</v>
      </c>
      <c r="D166" t="s">
        <v>1082</v>
      </c>
      <c r="E166" t="s">
        <v>1081</v>
      </c>
      <c r="F166" t="s">
        <v>1085</v>
      </c>
    </row>
    <row r="167" spans="1:6" x14ac:dyDescent="0.25">
      <c r="A167" t="s">
        <v>857</v>
      </c>
      <c r="B167" t="s">
        <v>541</v>
      </c>
      <c r="C167" t="s">
        <v>1086</v>
      </c>
      <c r="D167" t="s">
        <v>1087</v>
      </c>
      <c r="E167" t="s">
        <v>897</v>
      </c>
      <c r="F167" t="s">
        <v>1088</v>
      </c>
    </row>
    <row r="168" spans="1:6" x14ac:dyDescent="0.25">
      <c r="A168" t="s">
        <v>857</v>
      </c>
      <c r="B168" t="s">
        <v>541</v>
      </c>
      <c r="C168" t="s">
        <v>1086</v>
      </c>
      <c r="D168" t="s">
        <v>1087</v>
      </c>
      <c r="E168" t="s">
        <v>1086</v>
      </c>
      <c r="F168" t="s">
        <v>1089</v>
      </c>
    </row>
    <row r="169" spans="1:6" x14ac:dyDescent="0.25">
      <c r="A169" t="s">
        <v>857</v>
      </c>
      <c r="B169" t="s">
        <v>541</v>
      </c>
      <c r="C169" t="s">
        <v>858</v>
      </c>
      <c r="D169" t="s">
        <v>859</v>
      </c>
      <c r="E169" t="s">
        <v>1090</v>
      </c>
      <c r="F169" t="s">
        <v>1091</v>
      </c>
    </row>
    <row r="170" spans="1:6" x14ac:dyDescent="0.25">
      <c r="A170" t="s">
        <v>857</v>
      </c>
      <c r="B170" t="s">
        <v>541</v>
      </c>
      <c r="C170" t="s">
        <v>858</v>
      </c>
      <c r="D170" t="s">
        <v>859</v>
      </c>
      <c r="E170" t="s">
        <v>1092</v>
      </c>
      <c r="F170" t="s">
        <v>1093</v>
      </c>
    </row>
    <row r="171" spans="1:6" x14ac:dyDescent="0.25">
      <c r="A171" t="s">
        <v>857</v>
      </c>
      <c r="B171" t="s">
        <v>541</v>
      </c>
      <c r="C171" t="s">
        <v>1094</v>
      </c>
      <c r="D171" t="s">
        <v>1095</v>
      </c>
      <c r="E171" t="s">
        <v>1096</v>
      </c>
      <c r="F171" t="s">
        <v>1097</v>
      </c>
    </row>
    <row r="172" spans="1:6" x14ac:dyDescent="0.25">
      <c r="A172" t="s">
        <v>857</v>
      </c>
      <c r="B172" t="s">
        <v>541</v>
      </c>
      <c r="C172" t="s">
        <v>1094</v>
      </c>
      <c r="D172" t="s">
        <v>1095</v>
      </c>
      <c r="E172" t="s">
        <v>1094</v>
      </c>
      <c r="F172" t="s">
        <v>1098</v>
      </c>
    </row>
    <row r="173" spans="1:6" x14ac:dyDescent="0.25">
      <c r="A173" t="s">
        <v>857</v>
      </c>
      <c r="B173" t="s">
        <v>541</v>
      </c>
      <c r="C173" t="s">
        <v>1094</v>
      </c>
      <c r="D173" t="s">
        <v>1095</v>
      </c>
      <c r="E173" t="s">
        <v>1099</v>
      </c>
      <c r="F173" t="s">
        <v>1100</v>
      </c>
    </row>
    <row r="174" spans="1:6" x14ac:dyDescent="0.25">
      <c r="A174" t="s">
        <v>857</v>
      </c>
      <c r="B174" t="s">
        <v>541</v>
      </c>
      <c r="C174" t="s">
        <v>1094</v>
      </c>
      <c r="D174" t="s">
        <v>1095</v>
      </c>
      <c r="E174" t="s">
        <v>1101</v>
      </c>
      <c r="F174" t="s">
        <v>1102</v>
      </c>
    </row>
    <row r="175" spans="1:6" x14ac:dyDescent="0.25">
      <c r="A175" t="s">
        <v>857</v>
      </c>
      <c r="B175" t="s">
        <v>541</v>
      </c>
      <c r="C175" t="s">
        <v>1094</v>
      </c>
      <c r="D175" t="s">
        <v>1095</v>
      </c>
      <c r="E175" t="s">
        <v>1103</v>
      </c>
      <c r="F175" t="s">
        <v>1104</v>
      </c>
    </row>
    <row r="176" spans="1:6" x14ac:dyDescent="0.25">
      <c r="A176" t="s">
        <v>857</v>
      </c>
      <c r="B176" t="s">
        <v>541</v>
      </c>
      <c r="C176" t="s">
        <v>1105</v>
      </c>
      <c r="D176" t="s">
        <v>1106</v>
      </c>
      <c r="E176" t="s">
        <v>1105</v>
      </c>
      <c r="F176" t="s">
        <v>1107</v>
      </c>
    </row>
    <row r="177" spans="1:6" x14ac:dyDescent="0.25">
      <c r="A177" t="s">
        <v>857</v>
      </c>
      <c r="B177" t="s">
        <v>541</v>
      </c>
      <c r="C177" t="s">
        <v>1105</v>
      </c>
      <c r="D177" t="s">
        <v>1106</v>
      </c>
      <c r="E177" t="s">
        <v>1108</v>
      </c>
      <c r="F177" t="s">
        <v>1109</v>
      </c>
    </row>
    <row r="178" spans="1:6" x14ac:dyDescent="0.25">
      <c r="A178" t="s">
        <v>843</v>
      </c>
      <c r="B178" t="s">
        <v>844</v>
      </c>
      <c r="C178" t="s">
        <v>1110</v>
      </c>
      <c r="D178" t="s">
        <v>1111</v>
      </c>
      <c r="E178" t="s">
        <v>1112</v>
      </c>
      <c r="F178" t="s">
        <v>1113</v>
      </c>
    </row>
    <row r="179" spans="1:6" x14ac:dyDescent="0.25">
      <c r="A179" t="s">
        <v>857</v>
      </c>
      <c r="B179" t="s">
        <v>541</v>
      </c>
      <c r="C179" t="s">
        <v>1105</v>
      </c>
      <c r="D179" t="s">
        <v>1106</v>
      </c>
      <c r="E179" t="s">
        <v>1114</v>
      </c>
      <c r="F179" t="s">
        <v>1115</v>
      </c>
    </row>
    <row r="180" spans="1:6" x14ac:dyDescent="0.25">
      <c r="A180" t="s">
        <v>857</v>
      </c>
      <c r="B180" t="s">
        <v>541</v>
      </c>
      <c r="C180" t="s">
        <v>1105</v>
      </c>
      <c r="D180" t="s">
        <v>1106</v>
      </c>
      <c r="E180" t="s">
        <v>1116</v>
      </c>
      <c r="F180" t="s">
        <v>1117</v>
      </c>
    </row>
    <row r="181" spans="1:6" x14ac:dyDescent="0.25">
      <c r="A181" t="s">
        <v>857</v>
      </c>
      <c r="B181" t="s">
        <v>541</v>
      </c>
      <c r="C181" t="s">
        <v>1105</v>
      </c>
      <c r="D181" t="s">
        <v>1106</v>
      </c>
      <c r="E181" t="s">
        <v>1118</v>
      </c>
      <c r="F181" t="s">
        <v>1119</v>
      </c>
    </row>
    <row r="182" spans="1:6" x14ac:dyDescent="0.25">
      <c r="A182" t="s">
        <v>843</v>
      </c>
      <c r="B182" t="s">
        <v>844</v>
      </c>
      <c r="C182" t="s">
        <v>1120</v>
      </c>
      <c r="D182" t="s">
        <v>1121</v>
      </c>
      <c r="E182" t="s">
        <v>1120</v>
      </c>
      <c r="F182" t="s">
        <v>1122</v>
      </c>
    </row>
    <row r="183" spans="1:6" x14ac:dyDescent="0.25">
      <c r="A183" t="s">
        <v>843</v>
      </c>
      <c r="B183" t="s">
        <v>844</v>
      </c>
      <c r="C183" t="s">
        <v>1120</v>
      </c>
      <c r="D183" t="s">
        <v>1121</v>
      </c>
      <c r="E183" t="s">
        <v>1123</v>
      </c>
      <c r="F183" t="s">
        <v>1124</v>
      </c>
    </row>
    <row r="184" spans="1:6" x14ac:dyDescent="0.25">
      <c r="A184" t="s">
        <v>843</v>
      </c>
      <c r="B184" t="s">
        <v>844</v>
      </c>
      <c r="C184" t="s">
        <v>1120</v>
      </c>
      <c r="D184" t="s">
        <v>1121</v>
      </c>
      <c r="E184" t="s">
        <v>1125</v>
      </c>
      <c r="F184" t="s">
        <v>1126</v>
      </c>
    </row>
    <row r="185" spans="1:6" x14ac:dyDescent="0.25">
      <c r="A185" t="s">
        <v>843</v>
      </c>
      <c r="B185" t="s">
        <v>844</v>
      </c>
      <c r="C185" t="s">
        <v>1120</v>
      </c>
      <c r="D185" t="s">
        <v>1121</v>
      </c>
      <c r="E185" t="s">
        <v>1127</v>
      </c>
      <c r="F185" t="s">
        <v>1128</v>
      </c>
    </row>
    <row r="186" spans="1:6" x14ac:dyDescent="0.25">
      <c r="A186" t="s">
        <v>843</v>
      </c>
      <c r="B186" t="s">
        <v>844</v>
      </c>
      <c r="C186" t="s">
        <v>1120</v>
      </c>
      <c r="D186" t="s">
        <v>1121</v>
      </c>
      <c r="E186" t="s">
        <v>1129</v>
      </c>
      <c r="F186" t="s">
        <v>1130</v>
      </c>
    </row>
    <row r="187" spans="1:6" x14ac:dyDescent="0.25">
      <c r="A187" t="s">
        <v>857</v>
      </c>
      <c r="B187" t="s">
        <v>541</v>
      </c>
      <c r="C187" t="s">
        <v>1105</v>
      </c>
      <c r="D187" t="s">
        <v>1106</v>
      </c>
      <c r="E187" t="s">
        <v>1131</v>
      </c>
      <c r="F187" t="s">
        <v>1132</v>
      </c>
    </row>
    <row r="188" spans="1:6" x14ac:dyDescent="0.25">
      <c r="A188" t="s">
        <v>843</v>
      </c>
      <c r="B188" t="s">
        <v>844</v>
      </c>
      <c r="C188" t="s">
        <v>1120</v>
      </c>
      <c r="D188" t="s">
        <v>1121</v>
      </c>
      <c r="E188" t="s">
        <v>1133</v>
      </c>
      <c r="F188" t="s">
        <v>1134</v>
      </c>
    </row>
    <row r="189" spans="1:6" x14ac:dyDescent="0.25">
      <c r="A189" t="s">
        <v>843</v>
      </c>
      <c r="B189" t="s">
        <v>844</v>
      </c>
      <c r="C189" t="s">
        <v>1135</v>
      </c>
      <c r="D189" t="s">
        <v>1136</v>
      </c>
      <c r="E189" t="s">
        <v>1137</v>
      </c>
      <c r="F189" t="s">
        <v>1138</v>
      </c>
    </row>
    <row r="190" spans="1:6" x14ac:dyDescent="0.25">
      <c r="A190" t="s">
        <v>843</v>
      </c>
      <c r="B190" t="s">
        <v>844</v>
      </c>
      <c r="C190" t="s">
        <v>1110</v>
      </c>
      <c r="D190" t="s">
        <v>1111</v>
      </c>
      <c r="E190" t="s">
        <v>1139</v>
      </c>
      <c r="F190" t="s">
        <v>1140</v>
      </c>
    </row>
    <row r="191" spans="1:6" x14ac:dyDescent="0.25">
      <c r="A191" t="s">
        <v>843</v>
      </c>
      <c r="B191" t="s">
        <v>844</v>
      </c>
      <c r="C191" t="s">
        <v>1135</v>
      </c>
      <c r="D191" t="s">
        <v>1136</v>
      </c>
      <c r="E191" t="s">
        <v>1141</v>
      </c>
      <c r="F191" t="s">
        <v>1142</v>
      </c>
    </row>
    <row r="192" spans="1:6" x14ac:dyDescent="0.25">
      <c r="A192" t="s">
        <v>843</v>
      </c>
      <c r="B192" t="s">
        <v>844</v>
      </c>
      <c r="C192" t="s">
        <v>1135</v>
      </c>
      <c r="D192" t="s">
        <v>1136</v>
      </c>
      <c r="E192" t="s">
        <v>1143</v>
      </c>
      <c r="F192" t="s">
        <v>1144</v>
      </c>
    </row>
    <row r="193" spans="1:6" x14ac:dyDescent="0.25">
      <c r="A193" t="s">
        <v>843</v>
      </c>
      <c r="B193" t="s">
        <v>844</v>
      </c>
      <c r="C193" t="s">
        <v>484</v>
      </c>
      <c r="D193" t="s">
        <v>1145</v>
      </c>
      <c r="E193" t="s">
        <v>1146</v>
      </c>
      <c r="F193" t="s">
        <v>1147</v>
      </c>
    </row>
    <row r="194" spans="1:6" x14ac:dyDescent="0.25">
      <c r="A194" t="s">
        <v>843</v>
      </c>
      <c r="B194" t="s">
        <v>844</v>
      </c>
      <c r="C194" t="s">
        <v>1148</v>
      </c>
      <c r="D194" t="s">
        <v>1149</v>
      </c>
      <c r="E194" t="s">
        <v>1148</v>
      </c>
      <c r="F194" t="s">
        <v>1150</v>
      </c>
    </row>
    <row r="195" spans="1:6" x14ac:dyDescent="0.25">
      <c r="A195" t="s">
        <v>843</v>
      </c>
      <c r="B195" t="s">
        <v>844</v>
      </c>
      <c r="C195" t="s">
        <v>1148</v>
      </c>
      <c r="D195" t="s">
        <v>1149</v>
      </c>
      <c r="E195" t="s">
        <v>1151</v>
      </c>
      <c r="F195" t="s">
        <v>1152</v>
      </c>
    </row>
    <row r="196" spans="1:6" x14ac:dyDescent="0.25">
      <c r="A196" t="s">
        <v>843</v>
      </c>
      <c r="B196" t="s">
        <v>844</v>
      </c>
      <c r="C196" t="s">
        <v>1148</v>
      </c>
      <c r="D196" t="s">
        <v>1149</v>
      </c>
      <c r="E196" t="s">
        <v>1153</v>
      </c>
      <c r="F196" t="s">
        <v>1154</v>
      </c>
    </row>
    <row r="197" spans="1:6" x14ac:dyDescent="0.25">
      <c r="A197" t="s">
        <v>843</v>
      </c>
      <c r="B197" t="s">
        <v>844</v>
      </c>
      <c r="C197" t="s">
        <v>1155</v>
      </c>
      <c r="D197" t="s">
        <v>1156</v>
      </c>
      <c r="E197" t="s">
        <v>1157</v>
      </c>
      <c r="F197" t="s">
        <v>1158</v>
      </c>
    </row>
    <row r="198" spans="1:6" x14ac:dyDescent="0.25">
      <c r="A198" t="s">
        <v>843</v>
      </c>
      <c r="B198" t="s">
        <v>844</v>
      </c>
      <c r="C198" t="s">
        <v>1135</v>
      </c>
      <c r="D198" t="s">
        <v>1136</v>
      </c>
      <c r="E198" t="s">
        <v>1159</v>
      </c>
      <c r="F198" t="s">
        <v>1160</v>
      </c>
    </row>
    <row r="199" spans="1:6" x14ac:dyDescent="0.25">
      <c r="A199" t="s">
        <v>843</v>
      </c>
      <c r="B199" t="s">
        <v>844</v>
      </c>
      <c r="C199" t="s">
        <v>1135</v>
      </c>
      <c r="D199" t="s">
        <v>1136</v>
      </c>
      <c r="E199" t="s">
        <v>1135</v>
      </c>
      <c r="F199" t="s">
        <v>1161</v>
      </c>
    </row>
    <row r="200" spans="1:6" x14ac:dyDescent="0.25">
      <c r="A200" t="s">
        <v>843</v>
      </c>
      <c r="B200" t="s">
        <v>844</v>
      </c>
      <c r="C200" t="s">
        <v>1135</v>
      </c>
      <c r="D200" t="s">
        <v>1136</v>
      </c>
      <c r="E200" t="s">
        <v>1162</v>
      </c>
      <c r="F200" t="s">
        <v>1163</v>
      </c>
    </row>
    <row r="201" spans="1:6" x14ac:dyDescent="0.25">
      <c r="A201" t="s">
        <v>843</v>
      </c>
      <c r="B201" t="s">
        <v>844</v>
      </c>
      <c r="C201" t="s">
        <v>1164</v>
      </c>
      <c r="D201" t="s">
        <v>1165</v>
      </c>
      <c r="E201" t="s">
        <v>1166</v>
      </c>
      <c r="F201" t="s">
        <v>1167</v>
      </c>
    </row>
    <row r="202" spans="1:6" x14ac:dyDescent="0.25">
      <c r="A202" t="s">
        <v>843</v>
      </c>
      <c r="B202" t="s">
        <v>844</v>
      </c>
      <c r="C202" t="s">
        <v>1164</v>
      </c>
      <c r="D202" t="s">
        <v>1165</v>
      </c>
      <c r="E202" t="s">
        <v>1168</v>
      </c>
      <c r="F202" t="s">
        <v>1169</v>
      </c>
    </row>
    <row r="203" spans="1:6" x14ac:dyDescent="0.25">
      <c r="A203" t="s">
        <v>843</v>
      </c>
      <c r="B203" t="s">
        <v>844</v>
      </c>
      <c r="C203" t="s">
        <v>1135</v>
      </c>
      <c r="D203" t="s">
        <v>1136</v>
      </c>
      <c r="E203" t="s">
        <v>1170</v>
      </c>
      <c r="F203" t="s">
        <v>1171</v>
      </c>
    </row>
    <row r="204" spans="1:6" x14ac:dyDescent="0.25">
      <c r="A204" t="s">
        <v>843</v>
      </c>
      <c r="B204" t="s">
        <v>844</v>
      </c>
      <c r="C204" t="s">
        <v>1135</v>
      </c>
      <c r="D204" t="s">
        <v>1136</v>
      </c>
      <c r="E204" t="s">
        <v>1172</v>
      </c>
      <c r="F204" t="s">
        <v>1173</v>
      </c>
    </row>
    <row r="205" spans="1:6" x14ac:dyDescent="0.25">
      <c r="A205" t="s">
        <v>843</v>
      </c>
      <c r="B205" t="s">
        <v>844</v>
      </c>
      <c r="C205" t="s">
        <v>1164</v>
      </c>
      <c r="D205" t="s">
        <v>1165</v>
      </c>
      <c r="E205" t="s">
        <v>1174</v>
      </c>
      <c r="F205" t="s">
        <v>1175</v>
      </c>
    </row>
    <row r="206" spans="1:6" x14ac:dyDescent="0.25">
      <c r="A206" t="s">
        <v>843</v>
      </c>
      <c r="B206" t="s">
        <v>844</v>
      </c>
      <c r="C206" t="s">
        <v>1164</v>
      </c>
      <c r="D206" t="s">
        <v>1165</v>
      </c>
      <c r="E206" t="s">
        <v>1176</v>
      </c>
      <c r="F206" t="s">
        <v>1177</v>
      </c>
    </row>
    <row r="207" spans="1:6" x14ac:dyDescent="0.25">
      <c r="A207" t="s">
        <v>843</v>
      </c>
      <c r="B207" t="s">
        <v>844</v>
      </c>
      <c r="C207" t="s">
        <v>1164</v>
      </c>
      <c r="D207" t="s">
        <v>1165</v>
      </c>
      <c r="E207" t="s">
        <v>1178</v>
      </c>
      <c r="F207" t="s">
        <v>1179</v>
      </c>
    </row>
    <row r="208" spans="1:6" x14ac:dyDescent="0.25">
      <c r="A208" t="s">
        <v>843</v>
      </c>
      <c r="B208" t="s">
        <v>844</v>
      </c>
      <c r="C208" t="s">
        <v>1110</v>
      </c>
      <c r="D208" t="s">
        <v>1111</v>
      </c>
      <c r="E208" t="s">
        <v>1180</v>
      </c>
      <c r="F208" t="s">
        <v>1181</v>
      </c>
    </row>
    <row r="209" spans="1:6" x14ac:dyDescent="0.25">
      <c r="A209" t="s">
        <v>843</v>
      </c>
      <c r="B209" t="s">
        <v>844</v>
      </c>
      <c r="C209" t="s">
        <v>1155</v>
      </c>
      <c r="D209" t="s">
        <v>1156</v>
      </c>
      <c r="E209" t="s">
        <v>1182</v>
      </c>
      <c r="F209" t="s">
        <v>1183</v>
      </c>
    </row>
    <row r="210" spans="1:6" x14ac:dyDescent="0.25">
      <c r="A210" t="s">
        <v>843</v>
      </c>
      <c r="B210" t="s">
        <v>844</v>
      </c>
      <c r="C210" t="s">
        <v>1155</v>
      </c>
      <c r="D210" t="s">
        <v>1156</v>
      </c>
      <c r="E210" t="s">
        <v>1184</v>
      </c>
      <c r="F210" t="s">
        <v>1185</v>
      </c>
    </row>
    <row r="211" spans="1:6" x14ac:dyDescent="0.25">
      <c r="A211" t="s">
        <v>843</v>
      </c>
      <c r="B211" t="s">
        <v>844</v>
      </c>
      <c r="C211" t="s">
        <v>1155</v>
      </c>
      <c r="D211" t="s">
        <v>1156</v>
      </c>
      <c r="E211" t="s">
        <v>1155</v>
      </c>
      <c r="F211" t="s">
        <v>1186</v>
      </c>
    </row>
    <row r="212" spans="1:6" x14ac:dyDescent="0.25">
      <c r="A212" t="s">
        <v>843</v>
      </c>
      <c r="B212" t="s">
        <v>844</v>
      </c>
      <c r="C212" t="s">
        <v>1155</v>
      </c>
      <c r="D212" t="s">
        <v>1156</v>
      </c>
      <c r="E212" t="s">
        <v>1187</v>
      </c>
      <c r="F212" t="s">
        <v>1188</v>
      </c>
    </row>
    <row r="213" spans="1:6" x14ac:dyDescent="0.25">
      <c r="A213" t="s">
        <v>843</v>
      </c>
      <c r="B213" t="s">
        <v>844</v>
      </c>
      <c r="C213" t="s">
        <v>895</v>
      </c>
      <c r="D213" t="s">
        <v>896</v>
      </c>
      <c r="E213" t="s">
        <v>1189</v>
      </c>
      <c r="F213" t="s">
        <v>1190</v>
      </c>
    </row>
    <row r="214" spans="1:6" x14ac:dyDescent="0.25">
      <c r="A214" t="s">
        <v>843</v>
      </c>
      <c r="B214" t="s">
        <v>844</v>
      </c>
      <c r="C214" t="s">
        <v>1191</v>
      </c>
      <c r="D214" t="s">
        <v>1192</v>
      </c>
      <c r="E214" t="s">
        <v>1191</v>
      </c>
      <c r="F214" t="s">
        <v>1193</v>
      </c>
    </row>
    <row r="215" spans="1:6" x14ac:dyDescent="0.25">
      <c r="A215" t="s">
        <v>843</v>
      </c>
      <c r="B215" t="s">
        <v>844</v>
      </c>
      <c r="C215" t="s">
        <v>1191</v>
      </c>
      <c r="D215" t="s">
        <v>1192</v>
      </c>
      <c r="E215" t="s">
        <v>1194</v>
      </c>
      <c r="F215" t="s">
        <v>1195</v>
      </c>
    </row>
    <row r="216" spans="1:6" x14ac:dyDescent="0.25">
      <c r="A216" t="s">
        <v>843</v>
      </c>
      <c r="B216" t="s">
        <v>844</v>
      </c>
      <c r="C216" t="s">
        <v>1191</v>
      </c>
      <c r="D216" t="s">
        <v>1192</v>
      </c>
      <c r="E216" t="s">
        <v>1196</v>
      </c>
      <c r="F216" t="s">
        <v>1197</v>
      </c>
    </row>
    <row r="217" spans="1:6" x14ac:dyDescent="0.25">
      <c r="A217" t="s">
        <v>843</v>
      </c>
      <c r="B217" t="s">
        <v>844</v>
      </c>
      <c r="C217" t="s">
        <v>1191</v>
      </c>
      <c r="D217" t="s">
        <v>1192</v>
      </c>
      <c r="E217" t="s">
        <v>1198</v>
      </c>
      <c r="F217" t="s">
        <v>1199</v>
      </c>
    </row>
    <row r="218" spans="1:6" x14ac:dyDescent="0.25">
      <c r="A218" t="s">
        <v>843</v>
      </c>
      <c r="B218" t="s">
        <v>844</v>
      </c>
      <c r="C218" t="s">
        <v>1155</v>
      </c>
      <c r="D218" t="s">
        <v>1156</v>
      </c>
      <c r="E218" t="s">
        <v>1200</v>
      </c>
      <c r="F218" t="s">
        <v>1201</v>
      </c>
    </row>
    <row r="219" spans="1:6" x14ac:dyDescent="0.25">
      <c r="A219" t="s">
        <v>843</v>
      </c>
      <c r="B219" t="s">
        <v>844</v>
      </c>
      <c r="C219" t="s">
        <v>1191</v>
      </c>
      <c r="D219" t="s">
        <v>1192</v>
      </c>
      <c r="E219" t="s">
        <v>1202</v>
      </c>
      <c r="F219" t="s">
        <v>1203</v>
      </c>
    </row>
    <row r="220" spans="1:6" x14ac:dyDescent="0.25">
      <c r="A220" t="s">
        <v>748</v>
      </c>
      <c r="B220" t="s">
        <v>749</v>
      </c>
      <c r="C220" t="s">
        <v>1204</v>
      </c>
      <c r="D220" t="s">
        <v>1205</v>
      </c>
      <c r="E220" t="s">
        <v>1204</v>
      </c>
      <c r="F220" t="s">
        <v>1206</v>
      </c>
    </row>
    <row r="221" spans="1:6" x14ac:dyDescent="0.25">
      <c r="A221" t="s">
        <v>748</v>
      </c>
      <c r="B221" t="s">
        <v>749</v>
      </c>
      <c r="C221" t="s">
        <v>1207</v>
      </c>
      <c r="D221" t="s">
        <v>1208</v>
      </c>
      <c r="E221" t="s">
        <v>1207</v>
      </c>
      <c r="F221" t="s">
        <v>1209</v>
      </c>
    </row>
    <row r="222" spans="1:6" x14ac:dyDescent="0.25">
      <c r="A222" t="s">
        <v>748</v>
      </c>
      <c r="B222" t="s">
        <v>749</v>
      </c>
      <c r="C222" t="s">
        <v>1207</v>
      </c>
      <c r="D222" t="s">
        <v>1208</v>
      </c>
      <c r="E222" t="s">
        <v>1210</v>
      </c>
      <c r="F222" t="s">
        <v>1211</v>
      </c>
    </row>
    <row r="223" spans="1:6" x14ac:dyDescent="0.25">
      <c r="A223" t="s">
        <v>748</v>
      </c>
      <c r="B223" t="s">
        <v>749</v>
      </c>
      <c r="C223" t="s">
        <v>748</v>
      </c>
      <c r="D223" t="s">
        <v>1212</v>
      </c>
      <c r="E223" t="s">
        <v>1213</v>
      </c>
      <c r="F223" t="s">
        <v>1214</v>
      </c>
    </row>
    <row r="224" spans="1:6" x14ac:dyDescent="0.25">
      <c r="A224" t="s">
        <v>748</v>
      </c>
      <c r="B224" t="s">
        <v>749</v>
      </c>
      <c r="C224" t="s">
        <v>1207</v>
      </c>
      <c r="D224" t="s">
        <v>1208</v>
      </c>
      <c r="E224" t="s">
        <v>1215</v>
      </c>
      <c r="F224" t="s">
        <v>1216</v>
      </c>
    </row>
    <row r="225" spans="1:6" x14ac:dyDescent="0.25">
      <c r="A225" t="s">
        <v>748</v>
      </c>
      <c r="B225" t="s">
        <v>749</v>
      </c>
      <c r="C225" t="s">
        <v>760</v>
      </c>
      <c r="D225" t="s">
        <v>761</v>
      </c>
      <c r="E225" t="s">
        <v>1217</v>
      </c>
      <c r="F225" t="s">
        <v>1218</v>
      </c>
    </row>
    <row r="226" spans="1:6" x14ac:dyDescent="0.25">
      <c r="A226" t="s">
        <v>748</v>
      </c>
      <c r="B226" t="s">
        <v>749</v>
      </c>
      <c r="C226" t="s">
        <v>748</v>
      </c>
      <c r="D226" t="s">
        <v>1212</v>
      </c>
      <c r="E226" t="s">
        <v>1219</v>
      </c>
      <c r="F226" t="s">
        <v>1220</v>
      </c>
    </row>
    <row r="227" spans="1:6" x14ac:dyDescent="0.25">
      <c r="A227" t="s">
        <v>843</v>
      </c>
      <c r="B227" t="s">
        <v>844</v>
      </c>
      <c r="C227" t="s">
        <v>895</v>
      </c>
      <c r="D227" t="s">
        <v>896</v>
      </c>
      <c r="E227" t="s">
        <v>1221</v>
      </c>
      <c r="F227" t="s">
        <v>1222</v>
      </c>
    </row>
    <row r="228" spans="1:6" x14ac:dyDescent="0.25">
      <c r="A228" t="s">
        <v>857</v>
      </c>
      <c r="B228" t="s">
        <v>541</v>
      </c>
      <c r="C228" t="s">
        <v>1105</v>
      </c>
      <c r="D228" t="s">
        <v>1106</v>
      </c>
      <c r="E228" t="s">
        <v>1223</v>
      </c>
      <c r="F228" t="s">
        <v>1224</v>
      </c>
    </row>
    <row r="229" spans="1:6" x14ac:dyDescent="0.25">
      <c r="A229" t="s">
        <v>857</v>
      </c>
      <c r="B229" t="s">
        <v>541</v>
      </c>
      <c r="C229" t="s">
        <v>1094</v>
      </c>
      <c r="D229" t="s">
        <v>1095</v>
      </c>
      <c r="E229" t="s">
        <v>1225</v>
      </c>
      <c r="F229" t="s">
        <v>1226</v>
      </c>
    </row>
    <row r="230" spans="1:6" x14ac:dyDescent="0.25">
      <c r="A230" t="s">
        <v>857</v>
      </c>
      <c r="B230" t="s">
        <v>541</v>
      </c>
      <c r="C230" t="s">
        <v>1094</v>
      </c>
      <c r="D230" t="s">
        <v>1095</v>
      </c>
      <c r="E230" t="s">
        <v>1227</v>
      </c>
      <c r="F230" t="s">
        <v>1228</v>
      </c>
    </row>
    <row r="231" spans="1:6" x14ac:dyDescent="0.25">
      <c r="A231" t="s">
        <v>857</v>
      </c>
      <c r="B231" t="s">
        <v>541</v>
      </c>
      <c r="C231" t="s">
        <v>1094</v>
      </c>
      <c r="D231" t="s">
        <v>1095</v>
      </c>
      <c r="E231" t="s">
        <v>1229</v>
      </c>
      <c r="F231" t="s">
        <v>1230</v>
      </c>
    </row>
    <row r="232" spans="1:6" x14ac:dyDescent="0.25">
      <c r="A232" t="s">
        <v>843</v>
      </c>
      <c r="B232" t="s">
        <v>844</v>
      </c>
      <c r="C232" t="s">
        <v>895</v>
      </c>
      <c r="D232" t="s">
        <v>896</v>
      </c>
      <c r="E232" t="s">
        <v>895</v>
      </c>
      <c r="F232" t="s">
        <v>1231</v>
      </c>
    </row>
    <row r="233" spans="1:6" x14ac:dyDescent="0.25">
      <c r="A233" t="s">
        <v>843</v>
      </c>
      <c r="B233" t="s">
        <v>844</v>
      </c>
      <c r="C233" t="s">
        <v>1191</v>
      </c>
      <c r="D233" t="s">
        <v>1192</v>
      </c>
      <c r="E233" t="s">
        <v>1232</v>
      </c>
      <c r="F233" t="s">
        <v>1233</v>
      </c>
    </row>
    <row r="234" spans="1:6" x14ac:dyDescent="0.25">
      <c r="A234" t="s">
        <v>857</v>
      </c>
      <c r="B234" t="s">
        <v>541</v>
      </c>
      <c r="C234" t="s">
        <v>858</v>
      </c>
      <c r="D234" t="s">
        <v>859</v>
      </c>
      <c r="E234" t="s">
        <v>1234</v>
      </c>
      <c r="F234" t="s">
        <v>1235</v>
      </c>
    </row>
    <row r="235" spans="1:6" x14ac:dyDescent="0.25">
      <c r="A235" t="s">
        <v>843</v>
      </c>
      <c r="B235" t="s">
        <v>844</v>
      </c>
      <c r="C235" t="s">
        <v>1236</v>
      </c>
      <c r="D235" t="s">
        <v>1237</v>
      </c>
      <c r="E235" t="s">
        <v>1238</v>
      </c>
      <c r="F235" t="s">
        <v>1239</v>
      </c>
    </row>
    <row r="236" spans="1:6" x14ac:dyDescent="0.25">
      <c r="A236" t="s">
        <v>843</v>
      </c>
      <c r="B236" t="s">
        <v>844</v>
      </c>
      <c r="C236" t="s">
        <v>895</v>
      </c>
      <c r="D236" t="s">
        <v>896</v>
      </c>
      <c r="E236" t="s">
        <v>1240</v>
      </c>
      <c r="F236" t="s">
        <v>1241</v>
      </c>
    </row>
    <row r="237" spans="1:6" x14ac:dyDescent="0.25">
      <c r="A237" t="s">
        <v>1242</v>
      </c>
      <c r="B237" t="s">
        <v>1243</v>
      </c>
      <c r="C237" t="s">
        <v>1244</v>
      </c>
      <c r="D237" t="s">
        <v>1245</v>
      </c>
      <c r="E237" t="s">
        <v>1244</v>
      </c>
      <c r="F237" t="s">
        <v>1246</v>
      </c>
    </row>
    <row r="238" spans="1:6" x14ac:dyDescent="0.25">
      <c r="A238" t="s">
        <v>1242</v>
      </c>
      <c r="B238" t="s">
        <v>1243</v>
      </c>
      <c r="C238" t="s">
        <v>1247</v>
      </c>
      <c r="D238" t="s">
        <v>1248</v>
      </c>
      <c r="E238" t="s">
        <v>1249</v>
      </c>
      <c r="F238" t="s">
        <v>1250</v>
      </c>
    </row>
    <row r="239" spans="1:6" x14ac:dyDescent="0.25">
      <c r="A239" t="s">
        <v>1242</v>
      </c>
      <c r="B239" t="s">
        <v>1243</v>
      </c>
      <c r="C239" t="s">
        <v>1247</v>
      </c>
      <c r="D239" t="s">
        <v>1248</v>
      </c>
      <c r="E239" t="s">
        <v>1251</v>
      </c>
      <c r="F239" t="s">
        <v>1252</v>
      </c>
    </row>
    <row r="240" spans="1:6" x14ac:dyDescent="0.25">
      <c r="A240" t="s">
        <v>1242</v>
      </c>
      <c r="B240" t="s">
        <v>1243</v>
      </c>
      <c r="C240" t="s">
        <v>1247</v>
      </c>
      <c r="D240" t="s">
        <v>1248</v>
      </c>
      <c r="E240" t="s">
        <v>1247</v>
      </c>
      <c r="F240" t="s">
        <v>1253</v>
      </c>
    </row>
    <row r="241" spans="1:6" x14ac:dyDescent="0.25">
      <c r="A241" t="s">
        <v>1242</v>
      </c>
      <c r="B241" t="s">
        <v>1243</v>
      </c>
      <c r="C241" t="s">
        <v>1247</v>
      </c>
      <c r="D241" t="s">
        <v>1248</v>
      </c>
      <c r="E241" t="s">
        <v>1242</v>
      </c>
      <c r="F241" t="s">
        <v>1254</v>
      </c>
    </row>
    <row r="242" spans="1:6" x14ac:dyDescent="0.25">
      <c r="A242" t="s">
        <v>1242</v>
      </c>
      <c r="B242" t="s">
        <v>1243</v>
      </c>
      <c r="C242" t="s">
        <v>1255</v>
      </c>
      <c r="D242" t="s">
        <v>1256</v>
      </c>
      <c r="E242" t="s">
        <v>1255</v>
      </c>
      <c r="F242" t="s">
        <v>1257</v>
      </c>
    </row>
    <row r="243" spans="1:6" x14ac:dyDescent="0.25">
      <c r="A243" t="s">
        <v>848</v>
      </c>
      <c r="B243" t="s">
        <v>260</v>
      </c>
      <c r="C243" t="s">
        <v>264</v>
      </c>
      <c r="D243" t="s">
        <v>261</v>
      </c>
      <c r="E243" t="s">
        <v>264</v>
      </c>
      <c r="F243" t="s">
        <v>262</v>
      </c>
    </row>
    <row r="244" spans="1:6" x14ac:dyDescent="0.25">
      <c r="A244" t="s">
        <v>848</v>
      </c>
      <c r="B244" t="s">
        <v>260</v>
      </c>
      <c r="C244" t="s">
        <v>997</v>
      </c>
      <c r="D244" t="s">
        <v>998</v>
      </c>
      <c r="E244" t="s">
        <v>997</v>
      </c>
      <c r="F244" t="s">
        <v>1258</v>
      </c>
    </row>
    <row r="245" spans="1:6" x14ac:dyDescent="0.25">
      <c r="A245" t="s">
        <v>848</v>
      </c>
      <c r="B245" t="s">
        <v>260</v>
      </c>
      <c r="C245" t="s">
        <v>849</v>
      </c>
      <c r="D245" t="s">
        <v>850</v>
      </c>
      <c r="E245" t="s">
        <v>1259</v>
      </c>
      <c r="F245" t="s">
        <v>1260</v>
      </c>
    </row>
    <row r="246" spans="1:6" x14ac:dyDescent="0.25">
      <c r="A246" t="s">
        <v>1242</v>
      </c>
      <c r="B246" t="s">
        <v>1243</v>
      </c>
      <c r="C246" t="s">
        <v>1261</v>
      </c>
      <c r="D246" t="s">
        <v>1262</v>
      </c>
      <c r="E246" t="s">
        <v>1263</v>
      </c>
      <c r="F246" t="s">
        <v>1264</v>
      </c>
    </row>
    <row r="247" spans="1:6" x14ac:dyDescent="0.25">
      <c r="A247" t="s">
        <v>1242</v>
      </c>
      <c r="B247" t="s">
        <v>1243</v>
      </c>
      <c r="C247" t="s">
        <v>1261</v>
      </c>
      <c r="D247" t="s">
        <v>1262</v>
      </c>
      <c r="E247" t="s">
        <v>1265</v>
      </c>
      <c r="F247" t="s">
        <v>1266</v>
      </c>
    </row>
    <row r="248" spans="1:6" x14ac:dyDescent="0.25">
      <c r="A248" t="s">
        <v>1242</v>
      </c>
      <c r="B248" t="s">
        <v>1243</v>
      </c>
      <c r="C248" t="s">
        <v>1261</v>
      </c>
      <c r="D248" t="s">
        <v>1262</v>
      </c>
      <c r="E248" t="s">
        <v>1261</v>
      </c>
      <c r="F248" t="s">
        <v>1267</v>
      </c>
    </row>
    <row r="249" spans="1:6" x14ac:dyDescent="0.25">
      <c r="A249" t="s">
        <v>843</v>
      </c>
      <c r="B249" t="s">
        <v>844</v>
      </c>
      <c r="C249" t="s">
        <v>1148</v>
      </c>
      <c r="D249" t="s">
        <v>1149</v>
      </c>
      <c r="E249" t="s">
        <v>1268</v>
      </c>
      <c r="F249" t="s">
        <v>1269</v>
      </c>
    </row>
    <row r="250" spans="1:6" x14ac:dyDescent="0.25">
      <c r="A250" t="s">
        <v>843</v>
      </c>
      <c r="B250" t="s">
        <v>844</v>
      </c>
      <c r="C250" t="s">
        <v>484</v>
      </c>
      <c r="D250" t="s">
        <v>1145</v>
      </c>
      <c r="E250" t="s">
        <v>1270</v>
      </c>
      <c r="F250" t="s">
        <v>1271</v>
      </c>
    </row>
    <row r="251" spans="1:6" x14ac:dyDescent="0.25">
      <c r="A251" t="s">
        <v>843</v>
      </c>
      <c r="B251" t="s">
        <v>844</v>
      </c>
      <c r="C251" t="s">
        <v>484</v>
      </c>
      <c r="D251" t="s">
        <v>1145</v>
      </c>
      <c r="E251" t="s">
        <v>484</v>
      </c>
      <c r="F251" t="s">
        <v>1272</v>
      </c>
    </row>
    <row r="252" spans="1:6" x14ac:dyDescent="0.25">
      <c r="A252" t="s">
        <v>843</v>
      </c>
      <c r="B252" t="s">
        <v>844</v>
      </c>
      <c r="C252" t="s">
        <v>484</v>
      </c>
      <c r="D252" t="s">
        <v>1145</v>
      </c>
      <c r="E252" t="s">
        <v>1273</v>
      </c>
      <c r="F252" t="s">
        <v>1274</v>
      </c>
    </row>
    <row r="253" spans="1:6" x14ac:dyDescent="0.25">
      <c r="A253" t="s">
        <v>843</v>
      </c>
      <c r="B253" t="s">
        <v>844</v>
      </c>
      <c r="C253" t="s">
        <v>484</v>
      </c>
      <c r="D253" t="s">
        <v>1145</v>
      </c>
      <c r="E253" t="s">
        <v>1275</v>
      </c>
      <c r="F253" t="s">
        <v>1276</v>
      </c>
    </row>
    <row r="254" spans="1:6" x14ac:dyDescent="0.25">
      <c r="A254" t="s">
        <v>843</v>
      </c>
      <c r="B254" t="s">
        <v>844</v>
      </c>
      <c r="C254" t="s">
        <v>484</v>
      </c>
      <c r="D254" t="s">
        <v>1145</v>
      </c>
      <c r="E254" t="s">
        <v>1277</v>
      </c>
      <c r="F254" t="s">
        <v>1278</v>
      </c>
    </row>
    <row r="255" spans="1:6" x14ac:dyDescent="0.25">
      <c r="A255" t="s">
        <v>843</v>
      </c>
      <c r="B255" t="s">
        <v>844</v>
      </c>
      <c r="C255" t="s">
        <v>1120</v>
      </c>
      <c r="D255" t="s">
        <v>1121</v>
      </c>
      <c r="E255" t="s">
        <v>1279</v>
      </c>
      <c r="F255" t="s">
        <v>1280</v>
      </c>
    </row>
    <row r="256" spans="1:6" x14ac:dyDescent="0.25">
      <c r="A256" t="s">
        <v>843</v>
      </c>
      <c r="B256" t="s">
        <v>844</v>
      </c>
      <c r="C256" t="s">
        <v>1120</v>
      </c>
      <c r="D256" t="s">
        <v>1121</v>
      </c>
      <c r="E256" t="s">
        <v>1281</v>
      </c>
      <c r="F256" t="s">
        <v>1282</v>
      </c>
    </row>
    <row r="257" spans="1:6" x14ac:dyDescent="0.25">
      <c r="A257" t="s">
        <v>843</v>
      </c>
      <c r="B257" t="s">
        <v>844</v>
      </c>
      <c r="C257" t="s">
        <v>1120</v>
      </c>
      <c r="D257" t="s">
        <v>1121</v>
      </c>
      <c r="E257" t="s">
        <v>1283</v>
      </c>
      <c r="F257" t="s">
        <v>1284</v>
      </c>
    </row>
    <row r="258" spans="1:6" x14ac:dyDescent="0.25">
      <c r="A258" t="s">
        <v>843</v>
      </c>
      <c r="B258" t="s">
        <v>844</v>
      </c>
      <c r="C258" t="s">
        <v>484</v>
      </c>
      <c r="D258" t="s">
        <v>1145</v>
      </c>
      <c r="E258" t="s">
        <v>1285</v>
      </c>
      <c r="F258" t="s">
        <v>1286</v>
      </c>
    </row>
    <row r="259" spans="1:6" x14ac:dyDescent="0.25">
      <c r="A259" t="s">
        <v>1242</v>
      </c>
      <c r="B259" t="s">
        <v>1243</v>
      </c>
      <c r="C259" t="s">
        <v>1261</v>
      </c>
      <c r="D259" t="s">
        <v>1262</v>
      </c>
      <c r="E259" t="s">
        <v>1287</v>
      </c>
      <c r="F259" t="s">
        <v>1288</v>
      </c>
    </row>
    <row r="260" spans="1:6" x14ac:dyDescent="0.25">
      <c r="A260" t="s">
        <v>1242</v>
      </c>
      <c r="B260" t="s">
        <v>1243</v>
      </c>
      <c r="C260" t="s">
        <v>1289</v>
      </c>
      <c r="D260" t="s">
        <v>1290</v>
      </c>
      <c r="E260" t="s">
        <v>1291</v>
      </c>
      <c r="F260" t="s">
        <v>1292</v>
      </c>
    </row>
    <row r="261" spans="1:6" x14ac:dyDescent="0.25">
      <c r="A261" t="s">
        <v>1242</v>
      </c>
      <c r="B261" t="s">
        <v>1243</v>
      </c>
      <c r="C261" t="s">
        <v>1289</v>
      </c>
      <c r="D261" t="s">
        <v>1290</v>
      </c>
      <c r="E261" t="s">
        <v>1289</v>
      </c>
      <c r="F261" t="s">
        <v>1293</v>
      </c>
    </row>
    <row r="262" spans="1:6" x14ac:dyDescent="0.25">
      <c r="A262" t="s">
        <v>1242</v>
      </c>
      <c r="B262" t="s">
        <v>1243</v>
      </c>
      <c r="C262" t="s">
        <v>1294</v>
      </c>
      <c r="D262" t="s">
        <v>1295</v>
      </c>
      <c r="E262" t="s">
        <v>1296</v>
      </c>
      <c r="F262" t="s">
        <v>1297</v>
      </c>
    </row>
    <row r="263" spans="1:6" x14ac:dyDescent="0.25">
      <c r="A263" t="s">
        <v>1242</v>
      </c>
      <c r="B263" t="s">
        <v>1243</v>
      </c>
      <c r="C263" t="s">
        <v>1294</v>
      </c>
      <c r="D263" t="s">
        <v>1295</v>
      </c>
      <c r="E263" t="s">
        <v>1298</v>
      </c>
      <c r="F263" t="s">
        <v>1299</v>
      </c>
    </row>
    <row r="264" spans="1:6" x14ac:dyDescent="0.25">
      <c r="A264" t="s">
        <v>857</v>
      </c>
      <c r="B264" t="s">
        <v>541</v>
      </c>
      <c r="C264" t="s">
        <v>1073</v>
      </c>
      <c r="D264" t="s">
        <v>1074</v>
      </c>
      <c r="E264" t="s">
        <v>1300</v>
      </c>
      <c r="F264" t="s">
        <v>1301</v>
      </c>
    </row>
    <row r="265" spans="1:6" x14ac:dyDescent="0.25">
      <c r="A265" t="s">
        <v>857</v>
      </c>
      <c r="B265" t="s">
        <v>541</v>
      </c>
      <c r="C265" t="s">
        <v>1073</v>
      </c>
      <c r="D265" t="s">
        <v>1074</v>
      </c>
      <c r="E265" t="s">
        <v>1302</v>
      </c>
      <c r="F265" t="s">
        <v>1303</v>
      </c>
    </row>
    <row r="266" spans="1:6" x14ac:dyDescent="0.25">
      <c r="A266" t="s">
        <v>1242</v>
      </c>
      <c r="B266" t="s">
        <v>1243</v>
      </c>
      <c r="C266" t="s">
        <v>1294</v>
      </c>
      <c r="D266" t="s">
        <v>1295</v>
      </c>
      <c r="E266" t="s">
        <v>1294</v>
      </c>
      <c r="F266" t="s">
        <v>1304</v>
      </c>
    </row>
    <row r="267" spans="1:6" x14ac:dyDescent="0.25">
      <c r="A267" t="s">
        <v>748</v>
      </c>
      <c r="B267" t="s">
        <v>749</v>
      </c>
      <c r="C267" t="s">
        <v>748</v>
      </c>
      <c r="D267" t="s">
        <v>1212</v>
      </c>
      <c r="E267" t="s">
        <v>748</v>
      </c>
      <c r="F267" t="s">
        <v>1305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2835-BB21-4208-B81A-5DF72F42FCCD}">
  <dimension ref="A1:B181"/>
  <sheetViews>
    <sheetView workbookViewId="0">
      <pane ySplit="1" topLeftCell="A5" activePane="bottomLeft" state="frozen"/>
      <selection pane="bottomLeft" activeCell="A58" sqref="A58"/>
    </sheetView>
  </sheetViews>
  <sheetFormatPr defaultRowHeight="15" x14ac:dyDescent="0.25"/>
  <cols>
    <col min="1" max="1" width="88.85546875" bestFit="1" customWidth="1"/>
    <col min="2" max="2" width="58.7109375" customWidth="1"/>
  </cols>
  <sheetData>
    <row r="1" spans="1:2" x14ac:dyDescent="0.25">
      <c r="A1" s="3" t="s">
        <v>570</v>
      </c>
      <c r="B1" s="3" t="s">
        <v>571</v>
      </c>
    </row>
    <row r="2" spans="1:2" x14ac:dyDescent="0.25">
      <c r="A2" t="s">
        <v>1</v>
      </c>
    </row>
    <row r="3" spans="1:2" x14ac:dyDescent="0.25">
      <c r="A3" s="2" t="s">
        <v>557</v>
      </c>
      <c r="B3" t="s">
        <v>572</v>
      </c>
    </row>
    <row r="4" spans="1:2" x14ac:dyDescent="0.25">
      <c r="A4" t="s">
        <v>2</v>
      </c>
    </row>
    <row r="5" spans="1:2" x14ac:dyDescent="0.25">
      <c r="A5" s="2" t="s">
        <v>558</v>
      </c>
      <c r="B5" t="s">
        <v>573</v>
      </c>
    </row>
    <row r="6" spans="1:2" x14ac:dyDescent="0.25">
      <c r="A6" t="s">
        <v>3</v>
      </c>
    </row>
    <row r="7" spans="1:2" x14ac:dyDescent="0.25">
      <c r="A7" s="2" t="s">
        <v>559</v>
      </c>
      <c r="B7" t="s">
        <v>574</v>
      </c>
    </row>
    <row r="8" spans="1:2" x14ac:dyDescent="0.25">
      <c r="A8" s="2" t="s">
        <v>4</v>
      </c>
      <c r="B8" t="s">
        <v>575</v>
      </c>
    </row>
    <row r="9" spans="1:2" hidden="1" x14ac:dyDescent="0.25">
      <c r="A9" t="s">
        <v>576</v>
      </c>
    </row>
    <row r="10" spans="1:2" hidden="1" x14ac:dyDescent="0.25">
      <c r="A10" t="s">
        <v>577</v>
      </c>
    </row>
    <row r="11" spans="1:2" hidden="1" x14ac:dyDescent="0.25">
      <c r="A11" t="s">
        <v>578</v>
      </c>
    </row>
    <row r="12" spans="1:2" hidden="1" x14ac:dyDescent="0.25">
      <c r="A12" t="s">
        <v>5</v>
      </c>
    </row>
    <row r="13" spans="1:2" hidden="1" x14ac:dyDescent="0.25">
      <c r="A13" t="s">
        <v>6</v>
      </c>
    </row>
    <row r="14" spans="1:2" hidden="1" x14ac:dyDescent="0.25">
      <c r="A14" t="s">
        <v>7</v>
      </c>
    </row>
    <row r="15" spans="1:2" hidden="1" x14ac:dyDescent="0.25">
      <c r="A15" t="s">
        <v>8</v>
      </c>
    </row>
    <row r="16" spans="1:2" hidden="1" x14ac:dyDescent="0.25">
      <c r="A16" t="s">
        <v>9</v>
      </c>
    </row>
    <row r="17" spans="1:2" hidden="1" x14ac:dyDescent="0.25">
      <c r="A17" t="s">
        <v>10</v>
      </c>
    </row>
    <row r="18" spans="1:2" hidden="1" x14ac:dyDescent="0.25">
      <c r="A18" t="s">
        <v>11</v>
      </c>
    </row>
    <row r="19" spans="1:2" hidden="1" x14ac:dyDescent="0.25">
      <c r="A19" t="s">
        <v>12</v>
      </c>
    </row>
    <row r="20" spans="1:2" x14ac:dyDescent="0.25">
      <c r="A20" s="2" t="s">
        <v>13</v>
      </c>
      <c r="B20" t="s">
        <v>579</v>
      </c>
    </row>
    <row r="21" spans="1:2" x14ac:dyDescent="0.25">
      <c r="A21" s="2" t="s">
        <v>14</v>
      </c>
      <c r="B21" t="s">
        <v>580</v>
      </c>
    </row>
    <row r="22" spans="1:2" x14ac:dyDescent="0.25">
      <c r="A22" t="s">
        <v>15</v>
      </c>
    </row>
    <row r="23" spans="1:2" x14ac:dyDescent="0.25">
      <c r="A23" s="2" t="s">
        <v>16</v>
      </c>
      <c r="B23" t="s">
        <v>581</v>
      </c>
    </row>
    <row r="24" spans="1:2" x14ac:dyDescent="0.25">
      <c r="A24" s="2" t="s">
        <v>17</v>
      </c>
      <c r="B24" t="s">
        <v>582</v>
      </c>
    </row>
    <row r="25" spans="1:2" x14ac:dyDescent="0.25">
      <c r="A25" s="2" t="s">
        <v>18</v>
      </c>
      <c r="B25" t="s">
        <v>583</v>
      </c>
    </row>
    <row r="26" spans="1:2" x14ac:dyDescent="0.25">
      <c r="A26" s="2" t="s">
        <v>19</v>
      </c>
      <c r="B26" t="s">
        <v>584</v>
      </c>
    </row>
    <row r="27" spans="1:2" x14ac:dyDescent="0.25">
      <c r="A27" s="2" t="s">
        <v>20</v>
      </c>
      <c r="B27" t="s">
        <v>585</v>
      </c>
    </row>
    <row r="28" spans="1:2" x14ac:dyDescent="0.25">
      <c r="A28" s="2" t="s">
        <v>21</v>
      </c>
      <c r="B28" t="s">
        <v>586</v>
      </c>
    </row>
    <row r="29" spans="1:2" x14ac:dyDescent="0.25">
      <c r="A29" s="2" t="s">
        <v>22</v>
      </c>
      <c r="B29" t="s">
        <v>587</v>
      </c>
    </row>
    <row r="30" spans="1:2" x14ac:dyDescent="0.25">
      <c r="A30" s="2" t="s">
        <v>23</v>
      </c>
      <c r="B30" t="s">
        <v>588</v>
      </c>
    </row>
    <row r="31" spans="1:2" x14ac:dyDescent="0.25">
      <c r="A31" s="2" t="s">
        <v>24</v>
      </c>
      <c r="B31" t="s">
        <v>589</v>
      </c>
    </row>
    <row r="32" spans="1:2" x14ac:dyDescent="0.25">
      <c r="A32" s="2" t="s">
        <v>25</v>
      </c>
      <c r="B32" t="s">
        <v>590</v>
      </c>
    </row>
    <row r="33" spans="1:2" x14ac:dyDescent="0.25">
      <c r="A33" t="s">
        <v>26</v>
      </c>
    </row>
    <row r="34" spans="1:2" x14ac:dyDescent="0.25">
      <c r="A34" s="2" t="s">
        <v>27</v>
      </c>
      <c r="B34" t="s">
        <v>591</v>
      </c>
    </row>
    <row r="35" spans="1:2" x14ac:dyDescent="0.25">
      <c r="A35" s="2" t="s">
        <v>28</v>
      </c>
      <c r="B35" t="s">
        <v>592</v>
      </c>
    </row>
    <row r="36" spans="1:2" x14ac:dyDescent="0.25">
      <c r="A36" t="s">
        <v>29</v>
      </c>
    </row>
    <row r="37" spans="1:2" hidden="1" x14ac:dyDescent="0.25">
      <c r="A37" s="4" t="s">
        <v>30</v>
      </c>
    </row>
    <row r="38" spans="1:2" hidden="1" x14ac:dyDescent="0.25">
      <c r="A38" s="4" t="s">
        <v>31</v>
      </c>
    </row>
    <row r="39" spans="1:2" hidden="1" x14ac:dyDescent="0.25">
      <c r="A39" t="s">
        <v>32</v>
      </c>
    </row>
    <row r="40" spans="1:2" x14ac:dyDescent="0.25">
      <c r="A40" s="2" t="s">
        <v>33</v>
      </c>
      <c r="B40" t="s">
        <v>593</v>
      </c>
    </row>
    <row r="41" spans="1:2" x14ac:dyDescent="0.25">
      <c r="A41" s="2" t="s">
        <v>34</v>
      </c>
      <c r="B41" t="s">
        <v>594</v>
      </c>
    </row>
    <row r="42" spans="1:2" x14ac:dyDescent="0.25">
      <c r="A42" t="s">
        <v>35</v>
      </c>
    </row>
    <row r="43" spans="1:2" x14ac:dyDescent="0.25">
      <c r="A43" s="2" t="s">
        <v>618</v>
      </c>
      <c r="B43" t="s">
        <v>618</v>
      </c>
    </row>
    <row r="44" spans="1:2" x14ac:dyDescent="0.25">
      <c r="A44" s="2" t="s">
        <v>619</v>
      </c>
      <c r="B44" t="s">
        <v>619</v>
      </c>
    </row>
    <row r="45" spans="1:2" x14ac:dyDescent="0.25">
      <c r="A45" s="2" t="s">
        <v>36</v>
      </c>
      <c r="B45" t="s">
        <v>595</v>
      </c>
    </row>
    <row r="46" spans="1:2" x14ac:dyDescent="0.25">
      <c r="A46" s="2" t="s">
        <v>37</v>
      </c>
      <c r="B46" t="s">
        <v>596</v>
      </c>
    </row>
    <row r="47" spans="1:2" x14ac:dyDescent="0.25">
      <c r="A47" t="s">
        <v>38</v>
      </c>
    </row>
    <row r="48" spans="1:2" hidden="1" x14ac:dyDescent="0.25">
      <c r="A48" t="s">
        <v>39</v>
      </c>
    </row>
    <row r="49" spans="1:2" hidden="1" x14ac:dyDescent="0.25">
      <c r="A49" t="s">
        <v>40</v>
      </c>
    </row>
    <row r="50" spans="1:2" hidden="1" x14ac:dyDescent="0.25">
      <c r="A50" t="s">
        <v>41</v>
      </c>
    </row>
    <row r="51" spans="1:2" hidden="1" x14ac:dyDescent="0.25">
      <c r="A51" t="s">
        <v>42</v>
      </c>
    </row>
    <row r="52" spans="1:2" x14ac:dyDescent="0.25">
      <c r="A52" t="s">
        <v>43</v>
      </c>
    </row>
    <row r="53" spans="1:2" x14ac:dyDescent="0.25">
      <c r="A53" s="2" t="s">
        <v>44</v>
      </c>
      <c r="B53" t="s">
        <v>597</v>
      </c>
    </row>
    <row r="54" spans="1:2" x14ac:dyDescent="0.25">
      <c r="A54" s="2" t="s">
        <v>45</v>
      </c>
      <c r="B54" t="s">
        <v>598</v>
      </c>
    </row>
    <row r="55" spans="1:2" x14ac:dyDescent="0.25">
      <c r="A55" s="2" t="s">
        <v>46</v>
      </c>
      <c r="B55" t="s">
        <v>599</v>
      </c>
    </row>
    <row r="56" spans="1:2" x14ac:dyDescent="0.25">
      <c r="A56" s="2" t="s">
        <v>47</v>
      </c>
      <c r="B56" t="s">
        <v>600</v>
      </c>
    </row>
    <row r="57" spans="1:2" x14ac:dyDescent="0.25">
      <c r="A57" s="2" t="s">
        <v>48</v>
      </c>
      <c r="B57" t="s">
        <v>601</v>
      </c>
    </row>
    <row r="58" spans="1:2" x14ac:dyDescent="0.25">
      <c r="A58" s="2" t="s">
        <v>49</v>
      </c>
      <c r="B58" t="s">
        <v>602</v>
      </c>
    </row>
    <row r="59" spans="1:2" x14ac:dyDescent="0.25">
      <c r="A59" s="2" t="s">
        <v>50</v>
      </c>
      <c r="B59" t="s">
        <v>603</v>
      </c>
    </row>
    <row r="60" spans="1:2" x14ac:dyDescent="0.25">
      <c r="A60" s="2" t="s">
        <v>51</v>
      </c>
      <c r="B60" t="s">
        <v>604</v>
      </c>
    </row>
    <row r="61" spans="1:2" x14ac:dyDescent="0.25">
      <c r="A61" t="s">
        <v>52</v>
      </c>
    </row>
    <row r="62" spans="1:2" x14ac:dyDescent="0.25">
      <c r="A62" t="s">
        <v>53</v>
      </c>
    </row>
    <row r="63" spans="1:2" x14ac:dyDescent="0.25">
      <c r="A63" t="s">
        <v>54</v>
      </c>
    </row>
    <row r="64" spans="1:2" x14ac:dyDescent="0.25">
      <c r="A64" s="2" t="s">
        <v>55</v>
      </c>
      <c r="B64" t="s">
        <v>620</v>
      </c>
    </row>
    <row r="65" spans="1:2" x14ac:dyDescent="0.25">
      <c r="A65" s="2" t="s">
        <v>56</v>
      </c>
      <c r="B65" t="s">
        <v>621</v>
      </c>
    </row>
    <row r="66" spans="1:2" hidden="1" x14ac:dyDescent="0.25">
      <c r="A66" t="s">
        <v>57</v>
      </c>
    </row>
    <row r="67" spans="1:2" hidden="1" x14ac:dyDescent="0.25">
      <c r="A67" t="s">
        <v>58</v>
      </c>
    </row>
    <row r="68" spans="1:2" hidden="1" x14ac:dyDescent="0.25">
      <c r="A68" t="s">
        <v>59</v>
      </c>
    </row>
    <row r="69" spans="1:2" hidden="1" x14ac:dyDescent="0.25">
      <c r="A69" t="s">
        <v>60</v>
      </c>
    </row>
    <row r="70" spans="1:2" hidden="1" x14ac:dyDescent="0.25">
      <c r="A70" t="s">
        <v>61</v>
      </c>
    </row>
    <row r="71" spans="1:2" hidden="1" x14ac:dyDescent="0.25">
      <c r="A71" t="s">
        <v>62</v>
      </c>
    </row>
    <row r="72" spans="1:2" hidden="1" x14ac:dyDescent="0.25">
      <c r="A72" t="s">
        <v>63</v>
      </c>
    </row>
    <row r="73" spans="1:2" hidden="1" x14ac:dyDescent="0.25">
      <c r="A73" t="s">
        <v>64</v>
      </c>
    </row>
    <row r="74" spans="1:2" hidden="1" x14ac:dyDescent="0.25">
      <c r="A74" t="s">
        <v>65</v>
      </c>
    </row>
    <row r="75" spans="1:2" hidden="1" x14ac:dyDescent="0.25">
      <c r="A75" t="s">
        <v>66</v>
      </c>
    </row>
    <row r="76" spans="1:2" hidden="1" x14ac:dyDescent="0.25">
      <c r="A76" t="s">
        <v>67</v>
      </c>
    </row>
    <row r="77" spans="1:2" hidden="1" x14ac:dyDescent="0.25">
      <c r="A77" t="s">
        <v>68</v>
      </c>
    </row>
    <row r="78" spans="1:2" hidden="1" x14ac:dyDescent="0.25">
      <c r="A78" t="s">
        <v>69</v>
      </c>
    </row>
    <row r="79" spans="1:2" hidden="1" x14ac:dyDescent="0.25">
      <c r="A79" t="s">
        <v>70</v>
      </c>
    </row>
    <row r="80" spans="1:2" hidden="1" x14ac:dyDescent="0.25">
      <c r="A80" t="s">
        <v>71</v>
      </c>
    </row>
    <row r="81" spans="1:1" hidden="1" x14ac:dyDescent="0.25">
      <c r="A81" t="s">
        <v>72</v>
      </c>
    </row>
    <row r="82" spans="1:1" hidden="1" x14ac:dyDescent="0.25">
      <c r="A82" t="s">
        <v>73</v>
      </c>
    </row>
    <row r="83" spans="1:1" hidden="1" x14ac:dyDescent="0.25">
      <c r="A83" t="s">
        <v>74</v>
      </c>
    </row>
    <row r="84" spans="1:1" hidden="1" x14ac:dyDescent="0.25">
      <c r="A84" t="s">
        <v>75</v>
      </c>
    </row>
    <row r="85" spans="1:1" hidden="1" x14ac:dyDescent="0.25">
      <c r="A85" t="s">
        <v>76</v>
      </c>
    </row>
    <row r="86" spans="1:1" hidden="1" x14ac:dyDescent="0.25">
      <c r="A86" t="s">
        <v>77</v>
      </c>
    </row>
    <row r="87" spans="1:1" hidden="1" x14ac:dyDescent="0.25">
      <c r="A87" t="s">
        <v>78</v>
      </c>
    </row>
    <row r="88" spans="1:1" hidden="1" x14ac:dyDescent="0.25">
      <c r="A88" t="s">
        <v>79</v>
      </c>
    </row>
    <row r="89" spans="1:1" hidden="1" x14ac:dyDescent="0.25">
      <c r="A89" t="s">
        <v>80</v>
      </c>
    </row>
    <row r="90" spans="1:1" hidden="1" x14ac:dyDescent="0.25">
      <c r="A90" t="s">
        <v>81</v>
      </c>
    </row>
    <row r="91" spans="1:1" hidden="1" x14ac:dyDescent="0.25">
      <c r="A91" t="s">
        <v>82</v>
      </c>
    </row>
    <row r="92" spans="1:1" hidden="1" x14ac:dyDescent="0.25">
      <c r="A92" t="s">
        <v>83</v>
      </c>
    </row>
    <row r="93" spans="1:1" hidden="1" x14ac:dyDescent="0.25">
      <c r="A93" t="s">
        <v>84</v>
      </c>
    </row>
    <row r="94" spans="1:1" hidden="1" x14ac:dyDescent="0.25">
      <c r="A94" t="s">
        <v>85</v>
      </c>
    </row>
    <row r="95" spans="1:1" hidden="1" x14ac:dyDescent="0.25">
      <c r="A95" t="s">
        <v>86</v>
      </c>
    </row>
    <row r="96" spans="1:1" hidden="1" x14ac:dyDescent="0.25">
      <c r="A96" t="s">
        <v>87</v>
      </c>
    </row>
    <row r="97" spans="1:1" hidden="1" x14ac:dyDescent="0.25">
      <c r="A97" t="s">
        <v>88</v>
      </c>
    </row>
    <row r="98" spans="1:1" hidden="1" x14ac:dyDescent="0.25">
      <c r="A98" t="s">
        <v>89</v>
      </c>
    </row>
    <row r="99" spans="1:1" hidden="1" x14ac:dyDescent="0.25">
      <c r="A99" t="s">
        <v>90</v>
      </c>
    </row>
    <row r="100" spans="1:1" hidden="1" x14ac:dyDescent="0.25">
      <c r="A100" t="s">
        <v>91</v>
      </c>
    </row>
    <row r="101" spans="1:1" hidden="1" x14ac:dyDescent="0.25">
      <c r="A101" t="s">
        <v>92</v>
      </c>
    </row>
    <row r="102" spans="1:1" hidden="1" x14ac:dyDescent="0.25">
      <c r="A102" t="s">
        <v>93</v>
      </c>
    </row>
    <row r="103" spans="1:1" hidden="1" x14ac:dyDescent="0.25">
      <c r="A103" t="s">
        <v>94</v>
      </c>
    </row>
    <row r="104" spans="1:1" hidden="1" x14ac:dyDescent="0.25">
      <c r="A104" t="s">
        <v>95</v>
      </c>
    </row>
    <row r="105" spans="1:1" hidden="1" x14ac:dyDescent="0.25">
      <c r="A105" t="s">
        <v>96</v>
      </c>
    </row>
    <row r="106" spans="1:1" hidden="1" x14ac:dyDescent="0.25">
      <c r="A106" t="s">
        <v>97</v>
      </c>
    </row>
    <row r="107" spans="1:1" hidden="1" x14ac:dyDescent="0.25">
      <c r="A107" t="s">
        <v>98</v>
      </c>
    </row>
    <row r="108" spans="1:1" hidden="1" x14ac:dyDescent="0.25">
      <c r="A108" t="s">
        <v>99</v>
      </c>
    </row>
    <row r="109" spans="1:1" hidden="1" x14ac:dyDescent="0.25">
      <c r="A109" t="s">
        <v>100</v>
      </c>
    </row>
    <row r="110" spans="1:1" hidden="1" x14ac:dyDescent="0.25">
      <c r="A110" t="s">
        <v>101</v>
      </c>
    </row>
    <row r="111" spans="1:1" hidden="1" x14ac:dyDescent="0.25">
      <c r="A111" t="s">
        <v>102</v>
      </c>
    </row>
    <row r="112" spans="1:1" hidden="1" x14ac:dyDescent="0.25">
      <c r="A112" t="s">
        <v>103</v>
      </c>
    </row>
    <row r="113" spans="1:1" hidden="1" x14ac:dyDescent="0.25">
      <c r="A113" t="s">
        <v>104</v>
      </c>
    </row>
    <row r="114" spans="1:1" hidden="1" x14ac:dyDescent="0.25">
      <c r="A114" t="s">
        <v>105</v>
      </c>
    </row>
    <row r="115" spans="1:1" hidden="1" x14ac:dyDescent="0.25">
      <c r="A115" t="s">
        <v>106</v>
      </c>
    </row>
    <row r="116" spans="1:1" hidden="1" x14ac:dyDescent="0.25">
      <c r="A116" t="s">
        <v>107</v>
      </c>
    </row>
    <row r="117" spans="1:1" hidden="1" x14ac:dyDescent="0.25">
      <c r="A117" t="s">
        <v>108</v>
      </c>
    </row>
    <row r="118" spans="1:1" hidden="1" x14ac:dyDescent="0.25">
      <c r="A118" t="s">
        <v>109</v>
      </c>
    </row>
    <row r="119" spans="1:1" hidden="1" x14ac:dyDescent="0.25">
      <c r="A119" t="s">
        <v>110</v>
      </c>
    </row>
    <row r="120" spans="1:1" hidden="1" x14ac:dyDescent="0.25">
      <c r="A120" t="s">
        <v>111</v>
      </c>
    </row>
    <row r="121" spans="1:1" hidden="1" x14ac:dyDescent="0.25">
      <c r="A121" t="s">
        <v>112</v>
      </c>
    </row>
    <row r="122" spans="1:1" hidden="1" x14ac:dyDescent="0.25">
      <c r="A122" t="s">
        <v>113</v>
      </c>
    </row>
    <row r="123" spans="1:1" hidden="1" x14ac:dyDescent="0.25">
      <c r="A123" t="s">
        <v>114</v>
      </c>
    </row>
    <row r="124" spans="1:1" hidden="1" x14ac:dyDescent="0.25">
      <c r="A124" t="s">
        <v>115</v>
      </c>
    </row>
    <row r="125" spans="1:1" hidden="1" x14ac:dyDescent="0.25">
      <c r="A125" t="s">
        <v>116</v>
      </c>
    </row>
    <row r="126" spans="1:1" hidden="1" x14ac:dyDescent="0.25">
      <c r="A126" t="s">
        <v>117</v>
      </c>
    </row>
    <row r="127" spans="1:1" hidden="1" x14ac:dyDescent="0.25">
      <c r="A127" t="s">
        <v>118</v>
      </c>
    </row>
    <row r="128" spans="1:1" hidden="1" x14ac:dyDescent="0.25">
      <c r="A128" t="s">
        <v>119</v>
      </c>
    </row>
    <row r="129" spans="1:1" hidden="1" x14ac:dyDescent="0.25">
      <c r="A129" t="s">
        <v>120</v>
      </c>
    </row>
    <row r="130" spans="1:1" hidden="1" x14ac:dyDescent="0.25">
      <c r="A130" t="s">
        <v>121</v>
      </c>
    </row>
    <row r="131" spans="1:1" hidden="1" x14ac:dyDescent="0.25">
      <c r="A131" t="s">
        <v>122</v>
      </c>
    </row>
    <row r="132" spans="1:1" hidden="1" x14ac:dyDescent="0.25">
      <c r="A132" t="s">
        <v>123</v>
      </c>
    </row>
    <row r="133" spans="1:1" hidden="1" x14ac:dyDescent="0.25">
      <c r="A133" t="s">
        <v>124</v>
      </c>
    </row>
    <row r="134" spans="1:1" hidden="1" x14ac:dyDescent="0.25">
      <c r="A134" t="s">
        <v>125</v>
      </c>
    </row>
    <row r="135" spans="1:1" hidden="1" x14ac:dyDescent="0.25">
      <c r="A135" t="s">
        <v>126</v>
      </c>
    </row>
    <row r="136" spans="1:1" hidden="1" x14ac:dyDescent="0.25">
      <c r="A136" t="s">
        <v>127</v>
      </c>
    </row>
    <row r="137" spans="1:1" hidden="1" x14ac:dyDescent="0.25">
      <c r="A137" t="s">
        <v>128</v>
      </c>
    </row>
    <row r="138" spans="1:1" hidden="1" x14ac:dyDescent="0.25">
      <c r="A138" t="s">
        <v>129</v>
      </c>
    </row>
    <row r="139" spans="1:1" hidden="1" x14ac:dyDescent="0.25">
      <c r="A139" t="s">
        <v>130</v>
      </c>
    </row>
    <row r="140" spans="1:1" hidden="1" x14ac:dyDescent="0.25">
      <c r="A140" t="s">
        <v>131</v>
      </c>
    </row>
    <row r="141" spans="1:1" hidden="1" x14ac:dyDescent="0.25">
      <c r="A141" t="s">
        <v>132</v>
      </c>
    </row>
    <row r="142" spans="1:1" hidden="1" x14ac:dyDescent="0.25">
      <c r="A142" t="s">
        <v>133</v>
      </c>
    </row>
    <row r="143" spans="1:1" hidden="1" x14ac:dyDescent="0.25">
      <c r="A143" t="s">
        <v>134</v>
      </c>
    </row>
    <row r="144" spans="1:1" hidden="1" x14ac:dyDescent="0.25">
      <c r="A144" t="s">
        <v>135</v>
      </c>
    </row>
    <row r="145" spans="1:1" hidden="1" x14ac:dyDescent="0.25">
      <c r="A145" t="s">
        <v>136</v>
      </c>
    </row>
    <row r="146" spans="1:1" hidden="1" x14ac:dyDescent="0.25">
      <c r="A146" t="s">
        <v>137</v>
      </c>
    </row>
    <row r="147" spans="1:1" hidden="1" x14ac:dyDescent="0.25">
      <c r="A147" t="s">
        <v>138</v>
      </c>
    </row>
    <row r="148" spans="1:1" hidden="1" x14ac:dyDescent="0.25">
      <c r="A148" t="s">
        <v>139</v>
      </c>
    </row>
    <row r="149" spans="1:1" hidden="1" x14ac:dyDescent="0.25">
      <c r="A149" t="s">
        <v>140</v>
      </c>
    </row>
    <row r="150" spans="1:1" hidden="1" x14ac:dyDescent="0.25">
      <c r="A150" t="s">
        <v>141</v>
      </c>
    </row>
    <row r="151" spans="1:1" hidden="1" x14ac:dyDescent="0.25">
      <c r="A151" t="s">
        <v>142</v>
      </c>
    </row>
    <row r="152" spans="1:1" hidden="1" x14ac:dyDescent="0.25">
      <c r="A152" t="s">
        <v>143</v>
      </c>
    </row>
    <row r="153" spans="1:1" hidden="1" x14ac:dyDescent="0.25">
      <c r="A153" t="s">
        <v>144</v>
      </c>
    </row>
    <row r="154" spans="1:1" hidden="1" x14ac:dyDescent="0.25">
      <c r="A154" t="s">
        <v>145</v>
      </c>
    </row>
    <row r="155" spans="1:1" hidden="1" x14ac:dyDescent="0.25">
      <c r="A155" t="s">
        <v>146</v>
      </c>
    </row>
    <row r="156" spans="1:1" hidden="1" x14ac:dyDescent="0.25">
      <c r="A156" t="s">
        <v>147</v>
      </c>
    </row>
    <row r="157" spans="1:1" hidden="1" x14ac:dyDescent="0.25">
      <c r="A157" t="s">
        <v>148</v>
      </c>
    </row>
    <row r="158" spans="1:1" hidden="1" x14ac:dyDescent="0.25">
      <c r="A158" t="s">
        <v>149</v>
      </c>
    </row>
    <row r="159" spans="1:1" hidden="1" x14ac:dyDescent="0.25">
      <c r="A159" t="s">
        <v>150</v>
      </c>
    </row>
    <row r="160" spans="1:1" hidden="1" x14ac:dyDescent="0.25">
      <c r="A160" t="s">
        <v>151</v>
      </c>
    </row>
    <row r="161" spans="1:2" hidden="1" x14ac:dyDescent="0.25">
      <c r="A161" t="s">
        <v>152</v>
      </c>
    </row>
    <row r="162" spans="1:2" x14ac:dyDescent="0.25">
      <c r="A162" t="s">
        <v>153</v>
      </c>
    </row>
    <row r="163" spans="1:2" x14ac:dyDescent="0.25">
      <c r="A163" s="2" t="s">
        <v>154</v>
      </c>
      <c r="B163" t="s">
        <v>605</v>
      </c>
    </row>
    <row r="164" spans="1:2" x14ac:dyDescent="0.25">
      <c r="A164" s="2" t="s">
        <v>155</v>
      </c>
    </row>
    <row r="165" spans="1:2" x14ac:dyDescent="0.25">
      <c r="A165" s="2" t="s">
        <v>156</v>
      </c>
      <c r="B165" t="s">
        <v>606</v>
      </c>
    </row>
    <row r="166" spans="1:2" x14ac:dyDescent="0.25">
      <c r="A166" s="2" t="s">
        <v>157</v>
      </c>
      <c r="B166" t="s">
        <v>607</v>
      </c>
    </row>
    <row r="167" spans="1:2" x14ac:dyDescent="0.25">
      <c r="A167" s="2" t="s">
        <v>158</v>
      </c>
      <c r="B167" t="s">
        <v>608</v>
      </c>
    </row>
    <row r="168" spans="1:2" x14ac:dyDescent="0.25">
      <c r="A168" s="2" t="s">
        <v>159</v>
      </c>
      <c r="B168" t="s">
        <v>609</v>
      </c>
    </row>
    <row r="169" spans="1:2" x14ac:dyDescent="0.25">
      <c r="A169" s="2" t="s">
        <v>160</v>
      </c>
      <c r="B169" t="s">
        <v>610</v>
      </c>
    </row>
    <row r="170" spans="1:2" x14ac:dyDescent="0.25">
      <c r="A170" s="2" t="s">
        <v>161</v>
      </c>
      <c r="B170" t="s">
        <v>611</v>
      </c>
    </row>
    <row r="171" spans="1:2" x14ac:dyDescent="0.25">
      <c r="A171" s="2" t="s">
        <v>162</v>
      </c>
      <c r="B171" t="s">
        <v>612</v>
      </c>
    </row>
    <row r="172" spans="1:2" x14ac:dyDescent="0.25">
      <c r="A172" s="2" t="s">
        <v>163</v>
      </c>
      <c r="B172" t="s">
        <v>613</v>
      </c>
    </row>
    <row r="173" spans="1:2" x14ac:dyDescent="0.25">
      <c r="A173" s="2" t="s">
        <v>164</v>
      </c>
      <c r="B173" t="s">
        <v>614</v>
      </c>
    </row>
    <row r="174" spans="1:2" x14ac:dyDescent="0.25">
      <c r="A174" s="2" t="s">
        <v>165</v>
      </c>
      <c r="B174" t="s">
        <v>615</v>
      </c>
    </row>
    <row r="175" spans="1:2" x14ac:dyDescent="0.25">
      <c r="A175" s="2" t="s">
        <v>166</v>
      </c>
      <c r="B175" t="s">
        <v>616</v>
      </c>
    </row>
    <row r="176" spans="1:2" x14ac:dyDescent="0.25">
      <c r="A176" s="2" t="s">
        <v>167</v>
      </c>
      <c r="B176" t="s">
        <v>617</v>
      </c>
    </row>
    <row r="177" spans="1:1" x14ac:dyDescent="0.25">
      <c r="A177" t="s">
        <v>168</v>
      </c>
    </row>
    <row r="178" spans="1:1" x14ac:dyDescent="0.25">
      <c r="A178" t="s">
        <v>169</v>
      </c>
    </row>
    <row r="179" spans="1:1" x14ac:dyDescent="0.25">
      <c r="A179" t="s">
        <v>170</v>
      </c>
    </row>
    <row r="180" spans="1:1" x14ac:dyDescent="0.25">
      <c r="A180" t="s">
        <v>171</v>
      </c>
    </row>
    <row r="181" spans="1:1" x14ac:dyDescent="0.25">
      <c r="A181" t="s">
        <v>172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0"/>
  <sheetViews>
    <sheetView topLeftCell="E1" workbookViewId="0">
      <selection activeCell="E1" sqref="E1"/>
    </sheetView>
  </sheetViews>
  <sheetFormatPr defaultRowHeight="15" x14ac:dyDescent="0.25"/>
  <cols>
    <col min="1" max="1" width="42.28515625" bestFit="1" customWidth="1"/>
    <col min="2" max="2" width="47.7109375" bestFit="1" customWidth="1"/>
    <col min="3" max="3" width="53.28515625" bestFit="1" customWidth="1"/>
    <col min="4" max="4" width="48.28515625" bestFit="1" customWidth="1"/>
    <col min="5" max="5" width="44.7109375" bestFit="1" customWidth="1"/>
    <col min="6" max="6" width="50.42578125" bestFit="1" customWidth="1"/>
    <col min="7" max="7" width="45.5703125" bestFit="1" customWidth="1"/>
    <col min="8" max="8" width="55.85546875" bestFit="1" customWidth="1"/>
    <col min="9" max="9" width="56.28515625" bestFit="1" customWidth="1"/>
    <col min="10" max="10" width="50.140625" bestFit="1" customWidth="1"/>
    <col min="11" max="11" width="51.140625" bestFit="1" customWidth="1"/>
    <col min="12" max="12" width="49.7109375" bestFit="1" customWidth="1"/>
    <col min="13" max="13" width="55.28515625" bestFit="1" customWidth="1"/>
    <col min="14" max="14" width="53" bestFit="1" customWidth="1"/>
    <col min="15" max="15" width="53.140625" bestFit="1" customWidth="1"/>
    <col min="16" max="16" width="51.5703125" bestFit="1" customWidth="1"/>
    <col min="17" max="17" width="46.7109375" bestFit="1" customWidth="1"/>
    <col min="18" max="18" width="46.5703125" bestFit="1" customWidth="1"/>
    <col min="19" max="19" width="48.28515625" bestFit="1" customWidth="1"/>
    <col min="20" max="20" width="56.28515625" bestFit="1" customWidth="1"/>
    <col min="21" max="21" width="3.42578125" bestFit="1" customWidth="1"/>
    <col min="22" max="22" width="5.42578125" bestFit="1" customWidth="1"/>
    <col min="23" max="23" width="15.7109375" bestFit="1" customWidth="1"/>
    <col min="24" max="24" width="6.28515625" bestFit="1" customWidth="1"/>
    <col min="25" max="25" width="24.28515625" bestFit="1" customWidth="1"/>
    <col min="26" max="26" width="12.7109375" bestFit="1" customWidth="1"/>
    <col min="27" max="27" width="5.28515625" bestFit="1" customWidth="1"/>
    <col min="28" max="28" width="6.5703125" bestFit="1" customWidth="1"/>
  </cols>
  <sheetData>
    <row r="1" spans="1:28" x14ac:dyDescent="0.2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</row>
    <row r="2" spans="1:28" x14ac:dyDescent="0.25">
      <c r="A2" t="s">
        <v>240</v>
      </c>
      <c r="B2" t="s">
        <v>241</v>
      </c>
      <c r="D2" t="s">
        <v>242</v>
      </c>
      <c r="E2" t="s">
        <v>243</v>
      </c>
      <c r="G2" t="s">
        <v>244</v>
      </c>
      <c r="H2" t="b">
        <v>1</v>
      </c>
      <c r="I2" t="b">
        <v>0</v>
      </c>
      <c r="J2" t="b">
        <v>0</v>
      </c>
      <c r="K2" t="b">
        <v>0</v>
      </c>
      <c r="L2" t="b">
        <v>1</v>
      </c>
      <c r="M2" t="b">
        <v>1</v>
      </c>
      <c r="N2" t="b">
        <v>0</v>
      </c>
      <c r="O2" t="b">
        <v>0</v>
      </c>
      <c r="P2" t="b">
        <v>0</v>
      </c>
      <c r="Q2">
        <v>22</v>
      </c>
      <c r="R2">
        <v>154</v>
      </c>
      <c r="S2" t="s">
        <v>220</v>
      </c>
      <c r="T2" t="s">
        <v>245</v>
      </c>
      <c r="X2">
        <v>1</v>
      </c>
      <c r="Y2" t="s">
        <v>246</v>
      </c>
      <c r="Z2">
        <v>1</v>
      </c>
    </row>
    <row r="3" spans="1:28" x14ac:dyDescent="0.25">
      <c r="A3" t="s">
        <v>247</v>
      </c>
      <c r="B3" t="s">
        <v>241</v>
      </c>
      <c r="D3" t="s">
        <v>242</v>
      </c>
      <c r="E3" t="s">
        <v>243</v>
      </c>
      <c r="G3" t="s">
        <v>248</v>
      </c>
      <c r="H3" t="b">
        <v>1</v>
      </c>
      <c r="I3" t="b">
        <v>0</v>
      </c>
      <c r="J3" t="b">
        <v>0</v>
      </c>
      <c r="K3" t="b">
        <v>0</v>
      </c>
      <c r="L3" t="b">
        <v>1</v>
      </c>
      <c r="M3" t="b">
        <v>1</v>
      </c>
      <c r="N3" t="b">
        <v>0</v>
      </c>
      <c r="O3" t="b">
        <v>0</v>
      </c>
      <c r="P3" t="b">
        <v>0</v>
      </c>
      <c r="Q3">
        <v>23</v>
      </c>
      <c r="R3">
        <v>75</v>
      </c>
      <c r="S3" t="s">
        <v>220</v>
      </c>
      <c r="T3" t="s">
        <v>249</v>
      </c>
      <c r="X3">
        <v>2</v>
      </c>
      <c r="Y3" t="s">
        <v>246</v>
      </c>
      <c r="Z3">
        <v>1</v>
      </c>
    </row>
    <row r="4" spans="1:28" x14ac:dyDescent="0.25">
      <c r="A4" t="s">
        <v>250</v>
      </c>
      <c r="B4" t="s">
        <v>241</v>
      </c>
      <c r="D4" t="s">
        <v>242</v>
      </c>
      <c r="E4" t="s">
        <v>243</v>
      </c>
      <c r="G4" t="s">
        <v>251</v>
      </c>
      <c r="H4" t="b">
        <v>1</v>
      </c>
      <c r="I4" t="b">
        <v>0</v>
      </c>
      <c r="J4" t="b">
        <v>0</v>
      </c>
      <c r="K4" t="b">
        <v>0</v>
      </c>
      <c r="L4" t="b">
        <v>1</v>
      </c>
      <c r="M4" t="b">
        <v>1</v>
      </c>
      <c r="N4" t="b">
        <v>0</v>
      </c>
      <c r="O4" t="b">
        <v>0</v>
      </c>
      <c r="P4" t="b">
        <v>0</v>
      </c>
      <c r="Q4">
        <v>8</v>
      </c>
      <c r="R4">
        <v>45</v>
      </c>
      <c r="S4" t="s">
        <v>220</v>
      </c>
      <c r="T4" t="s">
        <v>245</v>
      </c>
      <c r="X4">
        <v>3</v>
      </c>
      <c r="Y4" t="s">
        <v>246</v>
      </c>
      <c r="Z4">
        <v>1</v>
      </c>
    </row>
    <row r="5" spans="1:28" x14ac:dyDescent="0.25">
      <c r="A5" t="s">
        <v>252</v>
      </c>
      <c r="B5" t="s">
        <v>241</v>
      </c>
      <c r="D5" t="s">
        <v>242</v>
      </c>
      <c r="E5" t="s">
        <v>243</v>
      </c>
      <c r="G5" t="s">
        <v>248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b">
        <v>1</v>
      </c>
      <c r="N5" t="b">
        <v>0</v>
      </c>
      <c r="O5" t="b">
        <v>0</v>
      </c>
      <c r="P5" t="b">
        <v>0</v>
      </c>
      <c r="Q5">
        <v>5</v>
      </c>
      <c r="R5">
        <v>25</v>
      </c>
      <c r="S5" t="s">
        <v>220</v>
      </c>
      <c r="T5" t="s">
        <v>249</v>
      </c>
      <c r="X5">
        <v>4</v>
      </c>
      <c r="Y5" t="s">
        <v>246</v>
      </c>
      <c r="Z5">
        <v>1</v>
      </c>
    </row>
    <row r="6" spans="1:28" x14ac:dyDescent="0.25">
      <c r="A6" t="s">
        <v>228</v>
      </c>
      <c r="B6" t="s">
        <v>227</v>
      </c>
      <c r="D6" t="s">
        <v>242</v>
      </c>
      <c r="E6" t="s">
        <v>243</v>
      </c>
      <c r="G6" t="s">
        <v>253</v>
      </c>
      <c r="H6" t="b">
        <v>0</v>
      </c>
      <c r="I6" t="b">
        <v>0</v>
      </c>
      <c r="J6" t="b">
        <v>1</v>
      </c>
      <c r="K6" t="b">
        <v>0</v>
      </c>
      <c r="L6" t="b">
        <v>1</v>
      </c>
      <c r="M6" t="b">
        <v>1</v>
      </c>
      <c r="N6" t="b">
        <v>0</v>
      </c>
      <c r="O6" t="b">
        <v>0</v>
      </c>
      <c r="P6" t="b">
        <v>0</v>
      </c>
      <c r="Q6">
        <v>57</v>
      </c>
      <c r="R6">
        <v>263</v>
      </c>
      <c r="S6" t="s">
        <v>220</v>
      </c>
      <c r="T6" t="s">
        <v>249</v>
      </c>
      <c r="X6">
        <v>5</v>
      </c>
      <c r="Y6" t="s">
        <v>246</v>
      </c>
      <c r="Z6">
        <v>1</v>
      </c>
    </row>
    <row r="7" spans="1:28" x14ac:dyDescent="0.25">
      <c r="Q7">
        <v>0</v>
      </c>
      <c r="R7">
        <v>0</v>
      </c>
      <c r="X7">
        <v>6</v>
      </c>
      <c r="Y7" t="s">
        <v>246</v>
      </c>
      <c r="Z7">
        <v>1</v>
      </c>
    </row>
    <row r="8" spans="1:28" x14ac:dyDescent="0.25">
      <c r="A8" t="s">
        <v>266</v>
      </c>
      <c r="B8" t="s">
        <v>267</v>
      </c>
      <c r="D8" t="s">
        <v>242</v>
      </c>
      <c r="E8" t="s">
        <v>268</v>
      </c>
      <c r="G8" t="s">
        <v>269</v>
      </c>
      <c r="H8" t="b">
        <v>0</v>
      </c>
      <c r="I8" t="b">
        <v>1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>
        <v>284</v>
      </c>
      <c r="R8">
        <v>1699</v>
      </c>
      <c r="S8" t="s">
        <v>260</v>
      </c>
      <c r="T8" t="s">
        <v>264</v>
      </c>
      <c r="X8">
        <v>7</v>
      </c>
      <c r="Y8" t="s">
        <v>246</v>
      </c>
      <c r="Z8">
        <v>2</v>
      </c>
    </row>
    <row r="9" spans="1:28" x14ac:dyDescent="0.25">
      <c r="A9" t="s">
        <v>270</v>
      </c>
      <c r="B9" t="s">
        <v>267</v>
      </c>
      <c r="D9" t="s">
        <v>242</v>
      </c>
      <c r="E9" t="s">
        <v>268</v>
      </c>
      <c r="G9" t="s">
        <v>271</v>
      </c>
      <c r="H9" t="b">
        <v>0</v>
      </c>
      <c r="I9" t="b">
        <v>0</v>
      </c>
      <c r="J9" t="b">
        <v>0</v>
      </c>
      <c r="K9" t="b">
        <v>1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>
        <v>418</v>
      </c>
      <c r="R9">
        <v>2421</v>
      </c>
      <c r="S9" t="s">
        <v>260</v>
      </c>
      <c r="T9" t="s">
        <v>264</v>
      </c>
      <c r="X9">
        <v>8</v>
      </c>
      <c r="Y9" t="s">
        <v>246</v>
      </c>
      <c r="Z9">
        <v>2</v>
      </c>
    </row>
    <row r="10" spans="1:28" x14ac:dyDescent="0.25">
      <c r="A10" t="s">
        <v>272</v>
      </c>
      <c r="B10" t="s">
        <v>267</v>
      </c>
      <c r="D10" t="s">
        <v>242</v>
      </c>
      <c r="E10" t="s">
        <v>273</v>
      </c>
      <c r="G10" t="s">
        <v>271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>
        <v>352</v>
      </c>
      <c r="R10">
        <v>2396</v>
      </c>
      <c r="S10" t="s">
        <v>260</v>
      </c>
      <c r="T10" t="s">
        <v>264</v>
      </c>
      <c r="X10">
        <v>9</v>
      </c>
      <c r="Y10" t="s">
        <v>246</v>
      </c>
      <c r="Z10">
        <v>2</v>
      </c>
    </row>
    <row r="11" spans="1:28" x14ac:dyDescent="0.25">
      <c r="A11" t="s">
        <v>266</v>
      </c>
      <c r="B11" t="s">
        <v>267</v>
      </c>
      <c r="D11" t="s">
        <v>242</v>
      </c>
      <c r="E11" t="s">
        <v>268</v>
      </c>
      <c r="G11" t="s">
        <v>269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>
        <v>284</v>
      </c>
      <c r="R11">
        <v>1699</v>
      </c>
      <c r="S11" t="s">
        <v>260</v>
      </c>
      <c r="T11" t="s">
        <v>264</v>
      </c>
      <c r="X11">
        <v>10</v>
      </c>
      <c r="Y11" t="s">
        <v>246</v>
      </c>
      <c r="Z11">
        <v>3</v>
      </c>
    </row>
    <row r="12" spans="1:28" x14ac:dyDescent="0.25">
      <c r="A12" t="s">
        <v>270</v>
      </c>
      <c r="B12" t="s">
        <v>267</v>
      </c>
      <c r="D12" t="s">
        <v>242</v>
      </c>
      <c r="E12" t="s">
        <v>268</v>
      </c>
      <c r="G12" t="s">
        <v>271</v>
      </c>
      <c r="H12" t="b">
        <v>0</v>
      </c>
      <c r="I12" t="b">
        <v>0</v>
      </c>
      <c r="J12" t="b">
        <v>0</v>
      </c>
      <c r="K12" t="b">
        <v>1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>
        <v>418</v>
      </c>
      <c r="R12">
        <v>2421</v>
      </c>
      <c r="S12" t="s">
        <v>260</v>
      </c>
      <c r="T12" t="s">
        <v>264</v>
      </c>
      <c r="X12">
        <v>11</v>
      </c>
      <c r="Y12" t="s">
        <v>246</v>
      </c>
      <c r="Z12">
        <v>3</v>
      </c>
    </row>
    <row r="13" spans="1:28" x14ac:dyDescent="0.25">
      <c r="A13" t="s">
        <v>272</v>
      </c>
      <c r="B13" t="s">
        <v>267</v>
      </c>
      <c r="D13" t="s">
        <v>242</v>
      </c>
      <c r="E13" t="s">
        <v>273</v>
      </c>
      <c r="G13" t="s">
        <v>271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>
        <v>352</v>
      </c>
      <c r="R13">
        <v>2396</v>
      </c>
      <c r="S13" t="s">
        <v>260</v>
      </c>
      <c r="T13" t="s">
        <v>264</v>
      </c>
      <c r="X13">
        <v>12</v>
      </c>
      <c r="Y13" t="s">
        <v>246</v>
      </c>
      <c r="Z13">
        <v>3</v>
      </c>
    </row>
    <row r="14" spans="1:28" x14ac:dyDescent="0.25">
      <c r="A14" t="s">
        <v>295</v>
      </c>
      <c r="B14" t="s">
        <v>267</v>
      </c>
      <c r="D14" t="s">
        <v>242</v>
      </c>
      <c r="E14" t="s">
        <v>243</v>
      </c>
      <c r="G14" t="s">
        <v>296</v>
      </c>
      <c r="H14" t="b">
        <v>1</v>
      </c>
      <c r="I14" t="b">
        <v>0</v>
      </c>
      <c r="J14" t="b">
        <v>0</v>
      </c>
      <c r="K14" t="b">
        <v>0</v>
      </c>
      <c r="L14" t="b">
        <v>0</v>
      </c>
      <c r="M14" t="b">
        <v>1</v>
      </c>
      <c r="N14" t="b">
        <v>0</v>
      </c>
      <c r="O14" t="b">
        <v>1</v>
      </c>
      <c r="P14" t="b">
        <v>0</v>
      </c>
      <c r="Q14">
        <v>797</v>
      </c>
      <c r="R14">
        <v>5579</v>
      </c>
      <c r="S14" t="s">
        <v>220</v>
      </c>
      <c r="T14" t="s">
        <v>297</v>
      </c>
      <c r="X14">
        <v>13</v>
      </c>
      <c r="Y14" t="s">
        <v>246</v>
      </c>
      <c r="Z14">
        <v>5</v>
      </c>
    </row>
    <row r="15" spans="1:28" x14ac:dyDescent="0.25">
      <c r="A15" t="s">
        <v>298</v>
      </c>
      <c r="B15" t="s">
        <v>267</v>
      </c>
      <c r="D15" t="s">
        <v>242</v>
      </c>
      <c r="E15" t="s">
        <v>243</v>
      </c>
      <c r="G15" t="s">
        <v>299</v>
      </c>
      <c r="H15" t="b">
        <v>0</v>
      </c>
      <c r="I15" t="b">
        <v>1</v>
      </c>
      <c r="J15" t="b">
        <v>0</v>
      </c>
      <c r="K15" t="b">
        <v>0</v>
      </c>
      <c r="L15" t="b">
        <v>0</v>
      </c>
      <c r="M15" t="b">
        <v>1</v>
      </c>
      <c r="N15" t="b">
        <v>0</v>
      </c>
      <c r="O15" t="b">
        <v>1</v>
      </c>
      <c r="P15" t="b">
        <v>0</v>
      </c>
      <c r="Q15">
        <v>1080</v>
      </c>
      <c r="R15">
        <v>7560</v>
      </c>
      <c r="S15" t="s">
        <v>220</v>
      </c>
      <c r="T15" t="s">
        <v>297</v>
      </c>
      <c r="X15">
        <v>14</v>
      </c>
      <c r="Y15" t="s">
        <v>246</v>
      </c>
      <c r="Z15">
        <v>5</v>
      </c>
    </row>
    <row r="16" spans="1:28" x14ac:dyDescent="0.25">
      <c r="A16" t="s">
        <v>300</v>
      </c>
      <c r="B16" t="s">
        <v>267</v>
      </c>
      <c r="D16" t="s">
        <v>242</v>
      </c>
      <c r="E16" t="s">
        <v>243</v>
      </c>
      <c r="G16" t="s">
        <v>299</v>
      </c>
      <c r="H16" t="b">
        <v>0</v>
      </c>
      <c r="I16" t="b">
        <v>1</v>
      </c>
      <c r="J16" t="b">
        <v>0</v>
      </c>
      <c r="K16" t="b">
        <v>0</v>
      </c>
      <c r="L16" t="b">
        <v>0</v>
      </c>
      <c r="M16" t="b">
        <v>1</v>
      </c>
      <c r="N16" t="b">
        <v>0</v>
      </c>
      <c r="O16" t="b">
        <v>1</v>
      </c>
      <c r="P16" t="b">
        <v>0</v>
      </c>
      <c r="Q16">
        <v>437</v>
      </c>
      <c r="R16">
        <v>3059</v>
      </c>
      <c r="S16" t="s">
        <v>220</v>
      </c>
      <c r="T16" t="s">
        <v>297</v>
      </c>
      <c r="X16">
        <v>15</v>
      </c>
      <c r="Y16" t="s">
        <v>246</v>
      </c>
      <c r="Z16">
        <v>5</v>
      </c>
    </row>
    <row r="17" spans="1:26" x14ac:dyDescent="0.25">
      <c r="A17" t="s">
        <v>301</v>
      </c>
      <c r="B17" t="s">
        <v>267</v>
      </c>
      <c r="D17" t="s">
        <v>242</v>
      </c>
      <c r="E17" t="s">
        <v>243</v>
      </c>
      <c r="G17" t="s">
        <v>299</v>
      </c>
      <c r="H17" t="b">
        <v>0</v>
      </c>
      <c r="I17" t="b">
        <v>1</v>
      </c>
      <c r="J17" t="b">
        <v>0</v>
      </c>
      <c r="K17" t="b">
        <v>0</v>
      </c>
      <c r="L17" t="b">
        <v>0</v>
      </c>
      <c r="M17" t="b">
        <v>1</v>
      </c>
      <c r="N17" t="b">
        <v>0</v>
      </c>
      <c r="O17" t="b">
        <v>1</v>
      </c>
      <c r="P17" t="b">
        <v>0</v>
      </c>
      <c r="Q17">
        <v>257</v>
      </c>
      <c r="R17">
        <v>1799</v>
      </c>
      <c r="S17" t="s">
        <v>220</v>
      </c>
      <c r="T17" t="s">
        <v>297</v>
      </c>
      <c r="X17">
        <v>16</v>
      </c>
      <c r="Y17" t="s">
        <v>246</v>
      </c>
      <c r="Z17">
        <v>5</v>
      </c>
    </row>
    <row r="18" spans="1:26" x14ac:dyDescent="0.25">
      <c r="A18" t="s">
        <v>344</v>
      </c>
      <c r="B18" t="s">
        <v>345</v>
      </c>
      <c r="D18" t="s">
        <v>346</v>
      </c>
      <c r="E18" t="s">
        <v>243</v>
      </c>
      <c r="G18" t="s">
        <v>347</v>
      </c>
      <c r="H18" t="b">
        <v>1</v>
      </c>
      <c r="I18" t="b">
        <v>1</v>
      </c>
      <c r="J18" t="b">
        <v>1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>
        <v>5</v>
      </c>
      <c r="R18">
        <v>32</v>
      </c>
      <c r="S18" t="s">
        <v>220</v>
      </c>
      <c r="T18" t="s">
        <v>348</v>
      </c>
      <c r="X18">
        <v>17</v>
      </c>
      <c r="Y18" t="s">
        <v>246</v>
      </c>
      <c r="Z18">
        <v>7</v>
      </c>
    </row>
    <row r="19" spans="1:26" x14ac:dyDescent="0.25">
      <c r="A19" t="s">
        <v>341</v>
      </c>
      <c r="B19" t="s">
        <v>345</v>
      </c>
      <c r="D19" t="s">
        <v>346</v>
      </c>
      <c r="E19" t="s">
        <v>243</v>
      </c>
      <c r="G19" t="s">
        <v>347</v>
      </c>
      <c r="H19" t="b">
        <v>1</v>
      </c>
      <c r="I19" t="b">
        <v>1</v>
      </c>
      <c r="J19" t="b">
        <v>1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>
        <v>3</v>
      </c>
      <c r="R19">
        <v>36</v>
      </c>
      <c r="S19" t="s">
        <v>220</v>
      </c>
      <c r="T19" t="s">
        <v>348</v>
      </c>
      <c r="X19">
        <v>18</v>
      </c>
      <c r="Y19" t="s">
        <v>246</v>
      </c>
      <c r="Z19">
        <v>7</v>
      </c>
    </row>
    <row r="20" spans="1:26" x14ac:dyDescent="0.25">
      <c r="A20" t="s">
        <v>342</v>
      </c>
      <c r="B20" t="s">
        <v>345</v>
      </c>
      <c r="D20" t="s">
        <v>346</v>
      </c>
      <c r="E20" t="s">
        <v>243</v>
      </c>
      <c r="G20" t="s">
        <v>347</v>
      </c>
      <c r="H20" t="b">
        <v>1</v>
      </c>
      <c r="I20" t="b">
        <v>1</v>
      </c>
      <c r="J20" t="b">
        <v>1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>
        <v>6</v>
      </c>
      <c r="R20">
        <v>49</v>
      </c>
      <c r="S20" t="s">
        <v>220</v>
      </c>
      <c r="T20" t="s">
        <v>348</v>
      </c>
      <c r="X20">
        <v>19</v>
      </c>
      <c r="Y20" t="s">
        <v>246</v>
      </c>
      <c r="Z20">
        <v>7</v>
      </c>
    </row>
    <row r="21" spans="1:26" x14ac:dyDescent="0.25">
      <c r="A21" t="s">
        <v>343</v>
      </c>
      <c r="B21" t="s">
        <v>345</v>
      </c>
      <c r="D21" t="s">
        <v>346</v>
      </c>
      <c r="E21" t="s">
        <v>243</v>
      </c>
      <c r="G21" t="s">
        <v>248</v>
      </c>
      <c r="H21" t="b">
        <v>1</v>
      </c>
      <c r="I21" t="b">
        <v>0</v>
      </c>
      <c r="J21" t="b">
        <v>0</v>
      </c>
      <c r="K21" t="b">
        <v>0</v>
      </c>
      <c r="L21" t="b">
        <v>1</v>
      </c>
      <c r="M21" t="b">
        <v>1</v>
      </c>
      <c r="N21" t="b">
        <v>0</v>
      </c>
      <c r="O21" t="b">
        <v>0</v>
      </c>
      <c r="P21" t="b">
        <v>0</v>
      </c>
      <c r="Q21">
        <v>3</v>
      </c>
      <c r="R21">
        <v>11</v>
      </c>
      <c r="S21" t="s">
        <v>220</v>
      </c>
      <c r="T21" t="s">
        <v>348</v>
      </c>
      <c r="X21">
        <v>20</v>
      </c>
      <c r="Y21" t="s">
        <v>246</v>
      </c>
      <c r="Z21">
        <v>7</v>
      </c>
    </row>
    <row r="22" spans="1:26" x14ac:dyDescent="0.25">
      <c r="Q22">
        <v>0</v>
      </c>
      <c r="R22">
        <v>0</v>
      </c>
      <c r="X22">
        <v>21</v>
      </c>
      <c r="Y22" t="s">
        <v>246</v>
      </c>
      <c r="Z22">
        <v>7</v>
      </c>
    </row>
    <row r="23" spans="1:26" x14ac:dyDescent="0.25">
      <c r="A23" t="s">
        <v>426</v>
      </c>
      <c r="B23" t="s">
        <v>267</v>
      </c>
      <c r="D23" t="s">
        <v>242</v>
      </c>
      <c r="E23" t="s">
        <v>243</v>
      </c>
      <c r="G23" t="s">
        <v>296</v>
      </c>
      <c r="H23" t="b">
        <v>1</v>
      </c>
      <c r="I23" t="b">
        <v>0</v>
      </c>
      <c r="J23" t="b">
        <v>0</v>
      </c>
      <c r="K23" t="b">
        <v>0</v>
      </c>
      <c r="L23" t="b">
        <v>0</v>
      </c>
      <c r="M23" t="b">
        <v>1</v>
      </c>
      <c r="N23" t="b">
        <v>0</v>
      </c>
      <c r="O23" t="b">
        <v>1</v>
      </c>
      <c r="P23" t="b">
        <v>0</v>
      </c>
      <c r="Q23">
        <v>880</v>
      </c>
      <c r="R23">
        <v>7171</v>
      </c>
      <c r="S23" t="s">
        <v>220</v>
      </c>
      <c r="T23" t="s">
        <v>427</v>
      </c>
      <c r="X23">
        <v>22</v>
      </c>
      <c r="Y23" t="s">
        <v>246</v>
      </c>
      <c r="Z23">
        <v>15</v>
      </c>
    </row>
    <row r="24" spans="1:26" x14ac:dyDescent="0.25">
      <c r="A24" t="s">
        <v>428</v>
      </c>
      <c r="B24" t="s">
        <v>345</v>
      </c>
      <c r="D24" t="s">
        <v>242</v>
      </c>
      <c r="E24" t="s">
        <v>243</v>
      </c>
      <c r="G24" t="s">
        <v>429</v>
      </c>
      <c r="H24" t="b">
        <v>1</v>
      </c>
      <c r="I24" t="b">
        <v>0</v>
      </c>
      <c r="J24" t="b">
        <v>0</v>
      </c>
      <c r="K24" t="b">
        <v>1</v>
      </c>
      <c r="L24" t="b">
        <v>0</v>
      </c>
      <c r="M24" t="b">
        <v>1</v>
      </c>
      <c r="N24" t="b">
        <v>0</v>
      </c>
      <c r="O24" t="b">
        <v>0</v>
      </c>
      <c r="P24" t="b">
        <v>0</v>
      </c>
      <c r="Q24">
        <v>30</v>
      </c>
      <c r="R24">
        <v>210</v>
      </c>
      <c r="S24" t="s">
        <v>260</v>
      </c>
      <c r="T24" t="s">
        <v>425</v>
      </c>
      <c r="X24">
        <v>23</v>
      </c>
      <c r="Y24" t="s">
        <v>246</v>
      </c>
      <c r="Z24">
        <v>15</v>
      </c>
    </row>
    <row r="25" spans="1:26" x14ac:dyDescent="0.25">
      <c r="A25" t="s">
        <v>430</v>
      </c>
      <c r="B25" t="s">
        <v>267</v>
      </c>
      <c r="D25" t="s">
        <v>242</v>
      </c>
      <c r="E25" t="s">
        <v>243</v>
      </c>
      <c r="G25" t="s">
        <v>429</v>
      </c>
      <c r="H25" t="b">
        <v>1</v>
      </c>
      <c r="I25" t="b">
        <v>0</v>
      </c>
      <c r="J25" t="b">
        <v>0</v>
      </c>
      <c r="K25" t="b">
        <v>1</v>
      </c>
      <c r="L25" t="b">
        <v>0</v>
      </c>
      <c r="M25" t="b">
        <v>1</v>
      </c>
      <c r="N25" t="b">
        <v>0</v>
      </c>
      <c r="O25" t="b">
        <v>0</v>
      </c>
      <c r="P25" t="b">
        <v>0</v>
      </c>
      <c r="Q25">
        <v>85</v>
      </c>
      <c r="R25">
        <v>768</v>
      </c>
      <c r="S25" t="s">
        <v>220</v>
      </c>
      <c r="T25" t="s">
        <v>431</v>
      </c>
      <c r="X25">
        <v>24</v>
      </c>
      <c r="Y25" t="s">
        <v>246</v>
      </c>
      <c r="Z25">
        <v>15</v>
      </c>
    </row>
    <row r="26" spans="1:26" x14ac:dyDescent="0.25">
      <c r="A26" t="s">
        <v>442</v>
      </c>
      <c r="B26" t="s">
        <v>267</v>
      </c>
      <c r="D26" t="s">
        <v>242</v>
      </c>
      <c r="E26" t="s">
        <v>243</v>
      </c>
      <c r="G26" t="s">
        <v>296</v>
      </c>
      <c r="H26" t="b">
        <v>1</v>
      </c>
      <c r="I26" t="b">
        <v>0</v>
      </c>
      <c r="J26" t="b">
        <v>0</v>
      </c>
      <c r="K26" t="b">
        <v>0</v>
      </c>
      <c r="L26" t="b">
        <v>0</v>
      </c>
      <c r="M26" t="b">
        <v>1</v>
      </c>
      <c r="N26" t="b">
        <v>0</v>
      </c>
      <c r="O26" t="b">
        <v>1</v>
      </c>
      <c r="P26" t="b">
        <v>0</v>
      </c>
      <c r="Q26">
        <v>880</v>
      </c>
      <c r="R26">
        <v>7171</v>
      </c>
      <c r="S26" t="s">
        <v>220</v>
      </c>
      <c r="T26" t="s">
        <v>427</v>
      </c>
      <c r="X26">
        <v>25</v>
      </c>
      <c r="Y26" t="s">
        <v>246</v>
      </c>
      <c r="Z26">
        <v>17</v>
      </c>
    </row>
    <row r="27" spans="1:26" x14ac:dyDescent="0.25">
      <c r="A27" t="s">
        <v>428</v>
      </c>
      <c r="B27" t="s">
        <v>345</v>
      </c>
      <c r="D27" t="s">
        <v>242</v>
      </c>
      <c r="E27" t="s">
        <v>243</v>
      </c>
      <c r="G27" t="s">
        <v>429</v>
      </c>
      <c r="H27" t="b">
        <v>1</v>
      </c>
      <c r="I27" t="b">
        <v>0</v>
      </c>
      <c r="J27" t="b">
        <v>0</v>
      </c>
      <c r="K27" t="b">
        <v>1</v>
      </c>
      <c r="L27" t="b">
        <v>0</v>
      </c>
      <c r="M27" t="b">
        <v>1</v>
      </c>
      <c r="N27" t="b">
        <v>0</v>
      </c>
      <c r="O27" t="b">
        <v>0</v>
      </c>
      <c r="P27" t="b">
        <v>0</v>
      </c>
      <c r="Q27">
        <v>30</v>
      </c>
      <c r="R27">
        <v>210</v>
      </c>
      <c r="S27" t="s">
        <v>260</v>
      </c>
      <c r="T27" t="s">
        <v>425</v>
      </c>
      <c r="X27">
        <v>26</v>
      </c>
      <c r="Y27" t="s">
        <v>246</v>
      </c>
      <c r="Z27">
        <v>17</v>
      </c>
    </row>
    <row r="28" spans="1:26" x14ac:dyDescent="0.25">
      <c r="A28" t="s">
        <v>430</v>
      </c>
      <c r="B28" t="s">
        <v>267</v>
      </c>
      <c r="D28" t="s">
        <v>242</v>
      </c>
      <c r="E28" t="s">
        <v>243</v>
      </c>
      <c r="G28" t="s">
        <v>429</v>
      </c>
      <c r="H28" t="b">
        <v>1</v>
      </c>
      <c r="I28" t="b">
        <v>0</v>
      </c>
      <c r="J28" t="b">
        <v>0</v>
      </c>
      <c r="K28" t="b">
        <v>1</v>
      </c>
      <c r="L28" t="b">
        <v>0</v>
      </c>
      <c r="M28" t="b">
        <v>1</v>
      </c>
      <c r="N28" t="b">
        <v>0</v>
      </c>
      <c r="O28" t="b">
        <v>0</v>
      </c>
      <c r="P28" t="b">
        <v>0</v>
      </c>
      <c r="Q28">
        <v>85</v>
      </c>
      <c r="R28">
        <v>768</v>
      </c>
      <c r="S28" t="s">
        <v>220</v>
      </c>
      <c r="T28" t="s">
        <v>431</v>
      </c>
      <c r="X28">
        <v>27</v>
      </c>
      <c r="Y28" t="s">
        <v>246</v>
      </c>
      <c r="Z28">
        <v>17</v>
      </c>
    </row>
    <row r="29" spans="1:26" x14ac:dyDescent="0.25">
      <c r="A29" t="s">
        <v>451</v>
      </c>
      <c r="B29" t="s">
        <v>241</v>
      </c>
      <c r="D29" t="s">
        <v>242</v>
      </c>
      <c r="E29" t="s">
        <v>243</v>
      </c>
      <c r="G29" t="s">
        <v>452</v>
      </c>
      <c r="H29" t="b">
        <v>1</v>
      </c>
      <c r="I29" t="b">
        <v>0</v>
      </c>
      <c r="J29" t="b">
        <v>0</v>
      </c>
      <c r="K29" t="b">
        <v>1</v>
      </c>
      <c r="L29" t="b">
        <v>0</v>
      </c>
      <c r="M29" t="b">
        <v>1</v>
      </c>
      <c r="N29" t="b">
        <v>0</v>
      </c>
      <c r="O29" t="b">
        <v>0</v>
      </c>
      <c r="P29" t="b">
        <v>0</v>
      </c>
      <c r="Q29">
        <v>495</v>
      </c>
      <c r="R29">
        <v>3465</v>
      </c>
      <c r="S29" t="s">
        <v>220</v>
      </c>
      <c r="T29" t="s">
        <v>427</v>
      </c>
      <c r="X29">
        <v>28</v>
      </c>
      <c r="Y29" t="s">
        <v>246</v>
      </c>
      <c r="Z29">
        <v>18</v>
      </c>
    </row>
    <row r="30" spans="1:26" x14ac:dyDescent="0.25">
      <c r="A30" t="s">
        <v>453</v>
      </c>
      <c r="B30" t="s">
        <v>241</v>
      </c>
      <c r="D30" t="s">
        <v>242</v>
      </c>
      <c r="E30" t="s">
        <v>243</v>
      </c>
      <c r="G30" t="s">
        <v>454</v>
      </c>
      <c r="H30" t="b">
        <v>1</v>
      </c>
      <c r="I30" t="b">
        <v>0</v>
      </c>
      <c r="J30" t="b">
        <v>0</v>
      </c>
      <c r="K30" t="b">
        <v>1</v>
      </c>
      <c r="L30" t="b">
        <v>0</v>
      </c>
      <c r="M30" t="b">
        <v>1</v>
      </c>
      <c r="N30" t="b">
        <v>0</v>
      </c>
      <c r="O30" t="b">
        <v>0</v>
      </c>
      <c r="P30" t="b">
        <v>0</v>
      </c>
      <c r="Q30">
        <v>152</v>
      </c>
      <c r="R30">
        <v>1064</v>
      </c>
      <c r="S30" t="s">
        <v>220</v>
      </c>
      <c r="T30" t="s">
        <v>427</v>
      </c>
      <c r="X30">
        <v>29</v>
      </c>
      <c r="Y30" t="s">
        <v>246</v>
      </c>
      <c r="Z30">
        <v>18</v>
      </c>
    </row>
    <row r="31" spans="1:26" x14ac:dyDescent="0.25">
      <c r="A31" t="s">
        <v>455</v>
      </c>
      <c r="B31" t="s">
        <v>241</v>
      </c>
      <c r="D31" t="s">
        <v>242</v>
      </c>
      <c r="E31" t="s">
        <v>243</v>
      </c>
      <c r="G31" t="s">
        <v>454</v>
      </c>
      <c r="H31" t="b">
        <v>1</v>
      </c>
      <c r="I31" t="b">
        <v>0</v>
      </c>
      <c r="J31" t="b">
        <v>0</v>
      </c>
      <c r="K31" t="b">
        <v>1</v>
      </c>
      <c r="L31" t="b">
        <v>0</v>
      </c>
      <c r="M31" t="b">
        <v>1</v>
      </c>
      <c r="N31" t="b">
        <v>0</v>
      </c>
      <c r="O31" t="b">
        <v>0</v>
      </c>
      <c r="P31" t="b">
        <v>0</v>
      </c>
      <c r="Q31">
        <v>120</v>
      </c>
      <c r="R31">
        <v>840</v>
      </c>
      <c r="S31" t="s">
        <v>220</v>
      </c>
      <c r="T31" t="s">
        <v>427</v>
      </c>
      <c r="X31">
        <v>30</v>
      </c>
      <c r="Y31" t="s">
        <v>246</v>
      </c>
      <c r="Z31">
        <v>18</v>
      </c>
    </row>
    <row r="32" spans="1:26" x14ac:dyDescent="0.25">
      <c r="A32" t="s">
        <v>446</v>
      </c>
      <c r="B32" t="s">
        <v>241</v>
      </c>
      <c r="D32" t="s">
        <v>242</v>
      </c>
      <c r="E32" t="s">
        <v>243</v>
      </c>
      <c r="G32" t="s">
        <v>429</v>
      </c>
      <c r="H32" t="b">
        <v>1</v>
      </c>
      <c r="I32" t="b">
        <v>0</v>
      </c>
      <c r="J32" t="b">
        <v>0</v>
      </c>
      <c r="K32" t="b">
        <v>1</v>
      </c>
      <c r="L32" t="b">
        <v>0</v>
      </c>
      <c r="M32" t="b">
        <v>1</v>
      </c>
      <c r="N32" t="b">
        <v>0</v>
      </c>
      <c r="O32" t="b">
        <v>0</v>
      </c>
      <c r="P32" t="b">
        <v>0</v>
      </c>
      <c r="Q32">
        <v>94</v>
      </c>
      <c r="R32">
        <v>658</v>
      </c>
      <c r="S32" t="s">
        <v>220</v>
      </c>
      <c r="T32" t="s">
        <v>427</v>
      </c>
      <c r="X32">
        <v>31</v>
      </c>
      <c r="Y32" t="s">
        <v>246</v>
      </c>
      <c r="Z32">
        <v>18</v>
      </c>
    </row>
    <row r="33" spans="1:26" x14ac:dyDescent="0.25">
      <c r="A33" t="s">
        <v>427</v>
      </c>
      <c r="B33" t="s">
        <v>345</v>
      </c>
      <c r="D33" t="s">
        <v>242</v>
      </c>
      <c r="E33" t="s">
        <v>243</v>
      </c>
      <c r="G33" t="s">
        <v>256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1</v>
      </c>
      <c r="N33" t="b">
        <v>0</v>
      </c>
      <c r="O33" t="b">
        <v>0</v>
      </c>
      <c r="P33" t="b">
        <v>0</v>
      </c>
      <c r="Q33">
        <v>117</v>
      </c>
      <c r="R33">
        <v>819</v>
      </c>
      <c r="S33" t="s">
        <v>220</v>
      </c>
      <c r="T33" t="s">
        <v>427</v>
      </c>
      <c r="X33">
        <v>32</v>
      </c>
      <c r="Y33" t="s">
        <v>246</v>
      </c>
      <c r="Z33">
        <v>18</v>
      </c>
    </row>
    <row r="34" spans="1:26" x14ac:dyDescent="0.25">
      <c r="A34" t="s">
        <v>442</v>
      </c>
      <c r="B34" t="s">
        <v>267</v>
      </c>
      <c r="D34" t="s">
        <v>242</v>
      </c>
      <c r="E34" t="s">
        <v>243</v>
      </c>
      <c r="G34" t="s">
        <v>465</v>
      </c>
      <c r="H34" t="b">
        <v>1</v>
      </c>
      <c r="I34" t="b">
        <v>0</v>
      </c>
      <c r="J34" t="b">
        <v>0</v>
      </c>
      <c r="K34" t="b">
        <v>0</v>
      </c>
      <c r="L34" t="b">
        <v>0</v>
      </c>
      <c r="M34" t="b">
        <v>1</v>
      </c>
      <c r="N34" t="b">
        <v>0</v>
      </c>
      <c r="O34" t="b">
        <v>1</v>
      </c>
      <c r="P34" t="b">
        <v>0</v>
      </c>
      <c r="Q34">
        <v>880</v>
      </c>
      <c r="R34">
        <v>7171</v>
      </c>
      <c r="S34" t="s">
        <v>220</v>
      </c>
      <c r="T34" t="s">
        <v>427</v>
      </c>
      <c r="X34">
        <v>33</v>
      </c>
      <c r="Y34" t="s">
        <v>246</v>
      </c>
      <c r="Z34">
        <v>19</v>
      </c>
    </row>
    <row r="35" spans="1:26" x14ac:dyDescent="0.25">
      <c r="A35" t="s">
        <v>466</v>
      </c>
      <c r="B35" t="s">
        <v>267</v>
      </c>
      <c r="D35" t="s">
        <v>242</v>
      </c>
      <c r="E35" t="s">
        <v>243</v>
      </c>
      <c r="G35" t="s">
        <v>429</v>
      </c>
      <c r="H35" t="b">
        <v>1</v>
      </c>
      <c r="I35" t="b">
        <v>0</v>
      </c>
      <c r="J35" t="b">
        <v>0</v>
      </c>
      <c r="K35" t="b">
        <v>1</v>
      </c>
      <c r="L35" t="b">
        <v>0</v>
      </c>
      <c r="M35" t="b">
        <v>1</v>
      </c>
      <c r="N35" t="b">
        <v>0</v>
      </c>
      <c r="O35" t="b">
        <v>0</v>
      </c>
      <c r="P35" t="b">
        <v>0</v>
      </c>
      <c r="Q35">
        <v>583</v>
      </c>
      <c r="R35">
        <v>4170</v>
      </c>
      <c r="S35" t="s">
        <v>260</v>
      </c>
      <c r="X35">
        <v>34</v>
      </c>
      <c r="Y35" t="s">
        <v>246</v>
      </c>
      <c r="Z35">
        <v>19</v>
      </c>
    </row>
    <row r="36" spans="1:26" x14ac:dyDescent="0.25">
      <c r="A36" t="s">
        <v>467</v>
      </c>
      <c r="B36" t="s">
        <v>267</v>
      </c>
      <c r="D36" t="s">
        <v>242</v>
      </c>
      <c r="E36" t="s">
        <v>243</v>
      </c>
      <c r="G36" t="s">
        <v>468</v>
      </c>
      <c r="H36" t="b">
        <v>1</v>
      </c>
      <c r="I36" t="b">
        <v>0</v>
      </c>
      <c r="J36" t="b">
        <v>0</v>
      </c>
      <c r="K36" t="b">
        <v>1</v>
      </c>
      <c r="L36" t="b">
        <v>0</v>
      </c>
      <c r="M36" t="b">
        <v>1</v>
      </c>
      <c r="N36" t="b">
        <v>0</v>
      </c>
      <c r="O36" t="b">
        <v>0</v>
      </c>
      <c r="P36" t="b">
        <v>0</v>
      </c>
      <c r="Q36">
        <v>160</v>
      </c>
      <c r="R36">
        <v>1246</v>
      </c>
      <c r="S36" t="s">
        <v>260</v>
      </c>
      <c r="X36">
        <v>35</v>
      </c>
      <c r="Y36" t="s">
        <v>246</v>
      </c>
      <c r="Z36">
        <v>19</v>
      </c>
    </row>
    <row r="37" spans="1:26" x14ac:dyDescent="0.25">
      <c r="A37" t="s">
        <v>430</v>
      </c>
      <c r="B37" t="s">
        <v>267</v>
      </c>
      <c r="D37" t="s">
        <v>242</v>
      </c>
      <c r="E37" t="s">
        <v>243</v>
      </c>
      <c r="G37" t="s">
        <v>452</v>
      </c>
      <c r="H37" t="b">
        <v>1</v>
      </c>
      <c r="I37" t="b">
        <v>0</v>
      </c>
      <c r="J37" t="b">
        <v>0</v>
      </c>
      <c r="K37" t="b">
        <v>1</v>
      </c>
      <c r="L37" t="b">
        <v>0</v>
      </c>
      <c r="M37" t="b">
        <v>1</v>
      </c>
      <c r="N37" t="b">
        <v>0</v>
      </c>
      <c r="O37" t="b">
        <v>0</v>
      </c>
      <c r="P37" t="b">
        <v>0</v>
      </c>
      <c r="Q37">
        <v>85</v>
      </c>
      <c r="R37">
        <v>768</v>
      </c>
      <c r="S37" t="s">
        <v>220</v>
      </c>
      <c r="T37" t="s">
        <v>431</v>
      </c>
      <c r="X37">
        <v>36</v>
      </c>
      <c r="Y37" t="s">
        <v>246</v>
      </c>
      <c r="Z37">
        <v>19</v>
      </c>
    </row>
    <row r="38" spans="1:26" x14ac:dyDescent="0.25">
      <c r="A38" t="s">
        <v>469</v>
      </c>
      <c r="B38" t="s">
        <v>267</v>
      </c>
      <c r="D38" t="s">
        <v>242</v>
      </c>
      <c r="E38" t="s">
        <v>243</v>
      </c>
      <c r="G38" t="s">
        <v>452</v>
      </c>
      <c r="H38" t="b">
        <v>1</v>
      </c>
      <c r="I38" t="b">
        <v>0</v>
      </c>
      <c r="J38" t="b">
        <v>0</v>
      </c>
      <c r="K38" t="b">
        <v>1</v>
      </c>
      <c r="L38" t="b">
        <v>0</v>
      </c>
      <c r="M38" t="b">
        <v>1</v>
      </c>
      <c r="N38" t="b">
        <v>0</v>
      </c>
      <c r="O38" t="b">
        <v>0</v>
      </c>
      <c r="P38" t="b">
        <v>0</v>
      </c>
      <c r="Q38">
        <v>62</v>
      </c>
      <c r="R38">
        <v>452</v>
      </c>
      <c r="S38" t="s">
        <v>260</v>
      </c>
      <c r="X38">
        <v>37</v>
      </c>
      <c r="Y38" t="s">
        <v>246</v>
      </c>
      <c r="Z38">
        <v>19</v>
      </c>
    </row>
    <row r="39" spans="1:26" x14ac:dyDescent="0.25">
      <c r="A39" t="s">
        <v>470</v>
      </c>
      <c r="B39" t="s">
        <v>267</v>
      </c>
      <c r="D39" t="s">
        <v>242</v>
      </c>
      <c r="E39" t="s">
        <v>243</v>
      </c>
      <c r="G39" t="s">
        <v>468</v>
      </c>
      <c r="H39" t="b">
        <v>1</v>
      </c>
      <c r="I39" t="b">
        <v>0</v>
      </c>
      <c r="J39" t="b">
        <v>0</v>
      </c>
      <c r="K39" t="b">
        <v>1</v>
      </c>
      <c r="L39" t="b">
        <v>0</v>
      </c>
      <c r="M39" t="b">
        <v>1</v>
      </c>
      <c r="N39" t="b">
        <v>0</v>
      </c>
      <c r="O39" t="b">
        <v>0</v>
      </c>
      <c r="P39" t="b">
        <v>0</v>
      </c>
      <c r="Q39">
        <v>152</v>
      </c>
      <c r="R39">
        <v>974</v>
      </c>
      <c r="S39" t="s">
        <v>260</v>
      </c>
      <c r="X39">
        <v>38</v>
      </c>
      <c r="Y39" t="s">
        <v>246</v>
      </c>
      <c r="Z39">
        <v>19</v>
      </c>
    </row>
    <row r="40" spans="1:26" x14ac:dyDescent="0.25">
      <c r="A40" t="s">
        <v>471</v>
      </c>
      <c r="B40" t="s">
        <v>267</v>
      </c>
      <c r="D40" t="s">
        <v>242</v>
      </c>
      <c r="E40" t="s">
        <v>243</v>
      </c>
      <c r="G40" t="s">
        <v>454</v>
      </c>
      <c r="H40" t="b">
        <v>1</v>
      </c>
      <c r="I40" t="b">
        <v>0</v>
      </c>
      <c r="J40" t="b">
        <v>0</v>
      </c>
      <c r="K40" t="b">
        <v>1</v>
      </c>
      <c r="L40" t="b">
        <v>0</v>
      </c>
      <c r="M40" t="b">
        <v>1</v>
      </c>
      <c r="N40" t="b">
        <v>0</v>
      </c>
      <c r="O40" t="b">
        <v>0</v>
      </c>
      <c r="P40" t="b">
        <v>0</v>
      </c>
      <c r="Q40">
        <v>127</v>
      </c>
      <c r="R40">
        <v>940</v>
      </c>
      <c r="S40" t="s">
        <v>260</v>
      </c>
      <c r="X40">
        <v>39</v>
      </c>
      <c r="Y40" t="s">
        <v>246</v>
      </c>
      <c r="Z40">
        <v>19</v>
      </c>
    </row>
    <row r="41" spans="1:26" x14ac:dyDescent="0.25">
      <c r="A41" t="s">
        <v>472</v>
      </c>
      <c r="B41" t="s">
        <v>345</v>
      </c>
      <c r="D41" t="s">
        <v>242</v>
      </c>
      <c r="E41" t="s">
        <v>243</v>
      </c>
      <c r="G41" t="s">
        <v>473</v>
      </c>
      <c r="H41" t="b">
        <v>1</v>
      </c>
      <c r="I41" t="b">
        <v>0</v>
      </c>
      <c r="J41" t="b">
        <v>0</v>
      </c>
      <c r="K41" t="b">
        <v>0</v>
      </c>
      <c r="L41" t="b">
        <v>1</v>
      </c>
      <c r="M41" t="b">
        <v>1</v>
      </c>
      <c r="N41" t="b">
        <v>0</v>
      </c>
      <c r="O41" t="b">
        <v>0</v>
      </c>
      <c r="P41" t="b">
        <v>0</v>
      </c>
      <c r="Q41">
        <v>120</v>
      </c>
      <c r="R41">
        <v>865</v>
      </c>
      <c r="S41" t="s">
        <v>260</v>
      </c>
      <c r="T41" t="s">
        <v>425</v>
      </c>
      <c r="X41">
        <v>40</v>
      </c>
      <c r="Y41" t="s">
        <v>246</v>
      </c>
      <c r="Z41">
        <v>19</v>
      </c>
    </row>
    <row r="42" spans="1:26" x14ac:dyDescent="0.25">
      <c r="A42" t="s">
        <v>474</v>
      </c>
      <c r="B42" t="s">
        <v>345</v>
      </c>
      <c r="D42" t="s">
        <v>242</v>
      </c>
      <c r="E42" t="s">
        <v>268</v>
      </c>
      <c r="G42" t="s">
        <v>475</v>
      </c>
      <c r="H42" t="b">
        <v>0</v>
      </c>
      <c r="I42" t="b">
        <v>0</v>
      </c>
      <c r="J42" t="b">
        <v>0</v>
      </c>
      <c r="K42" t="b">
        <v>0</v>
      </c>
      <c r="L42" t="b">
        <v>1</v>
      </c>
      <c r="M42" t="b">
        <v>1</v>
      </c>
      <c r="N42" t="b">
        <v>0</v>
      </c>
      <c r="O42" t="b">
        <v>0</v>
      </c>
      <c r="P42" t="b">
        <v>0</v>
      </c>
      <c r="Q42">
        <v>180</v>
      </c>
      <c r="R42">
        <v>1260</v>
      </c>
      <c r="S42" t="s">
        <v>260</v>
      </c>
      <c r="T42" t="s">
        <v>425</v>
      </c>
      <c r="X42">
        <v>41</v>
      </c>
      <c r="Y42" t="s">
        <v>246</v>
      </c>
      <c r="Z42">
        <v>19</v>
      </c>
    </row>
    <row r="43" spans="1:26" x14ac:dyDescent="0.25">
      <c r="A43" t="s">
        <v>476</v>
      </c>
      <c r="B43" t="s">
        <v>345</v>
      </c>
      <c r="D43" t="s">
        <v>242</v>
      </c>
      <c r="E43" t="s">
        <v>268</v>
      </c>
      <c r="G43" t="s">
        <v>253</v>
      </c>
      <c r="H43" t="b">
        <v>0</v>
      </c>
      <c r="I43" t="b">
        <v>0</v>
      </c>
      <c r="J43" t="b">
        <v>1</v>
      </c>
      <c r="K43" t="b">
        <v>0</v>
      </c>
      <c r="L43" t="b">
        <v>1</v>
      </c>
      <c r="M43" t="b">
        <v>1</v>
      </c>
      <c r="N43" t="b">
        <v>0</v>
      </c>
      <c r="O43" t="b">
        <v>0</v>
      </c>
      <c r="P43" t="b">
        <v>0</v>
      </c>
      <c r="Q43">
        <v>113</v>
      </c>
      <c r="R43">
        <v>791</v>
      </c>
      <c r="S43" t="s">
        <v>260</v>
      </c>
      <c r="T43" t="s">
        <v>425</v>
      </c>
      <c r="X43">
        <v>42</v>
      </c>
      <c r="Y43" t="s">
        <v>246</v>
      </c>
      <c r="Z43">
        <v>19</v>
      </c>
    </row>
    <row r="44" spans="1:26" x14ac:dyDescent="0.25">
      <c r="A44" t="s">
        <v>431</v>
      </c>
      <c r="B44" t="s">
        <v>267</v>
      </c>
      <c r="D44" t="s">
        <v>242</v>
      </c>
      <c r="E44" t="s">
        <v>243</v>
      </c>
      <c r="G44" t="s">
        <v>485</v>
      </c>
      <c r="H44" t="b">
        <v>1</v>
      </c>
      <c r="I44" t="b">
        <v>0</v>
      </c>
      <c r="J44" t="b">
        <v>1</v>
      </c>
      <c r="K44" t="b">
        <v>0</v>
      </c>
      <c r="L44" t="b">
        <v>0</v>
      </c>
      <c r="M44" t="b">
        <v>1</v>
      </c>
      <c r="N44" t="b">
        <v>0</v>
      </c>
      <c r="O44" t="b">
        <v>0</v>
      </c>
      <c r="P44" t="b">
        <v>0</v>
      </c>
      <c r="Q44">
        <v>714</v>
      </c>
      <c r="R44">
        <v>4998</v>
      </c>
      <c r="S44" t="s">
        <v>220</v>
      </c>
      <c r="T44" t="s">
        <v>297</v>
      </c>
      <c r="X44">
        <v>43</v>
      </c>
      <c r="Y44" t="s">
        <v>246</v>
      </c>
      <c r="Z44">
        <v>20</v>
      </c>
    </row>
    <row r="45" spans="1:26" x14ac:dyDescent="0.25">
      <c r="A45" t="s">
        <v>486</v>
      </c>
      <c r="B45" t="s">
        <v>267</v>
      </c>
      <c r="D45" t="s">
        <v>242</v>
      </c>
      <c r="E45" t="s">
        <v>243</v>
      </c>
      <c r="G45" t="s">
        <v>487</v>
      </c>
      <c r="H45" t="b">
        <v>1</v>
      </c>
      <c r="I45" t="b">
        <v>0</v>
      </c>
      <c r="J45" t="b">
        <v>1</v>
      </c>
      <c r="K45" t="b">
        <v>0</v>
      </c>
      <c r="L45" t="b">
        <v>0</v>
      </c>
      <c r="M45" t="b">
        <v>1</v>
      </c>
      <c r="N45" t="b">
        <v>0</v>
      </c>
      <c r="O45" t="b">
        <v>0</v>
      </c>
      <c r="P45" t="b">
        <v>0</v>
      </c>
      <c r="Q45">
        <v>560</v>
      </c>
      <c r="R45">
        <v>3920</v>
      </c>
      <c r="S45" t="s">
        <v>220</v>
      </c>
      <c r="T45" t="s">
        <v>297</v>
      </c>
      <c r="X45">
        <v>44</v>
      </c>
      <c r="Y45" t="s">
        <v>246</v>
      </c>
      <c r="Z45">
        <v>20</v>
      </c>
    </row>
    <row r="46" spans="1:26" x14ac:dyDescent="0.25">
      <c r="A46" t="s">
        <v>431</v>
      </c>
      <c r="B46" t="s">
        <v>267</v>
      </c>
      <c r="D46" t="s">
        <v>346</v>
      </c>
      <c r="E46" t="s">
        <v>243</v>
      </c>
      <c r="G46" t="s">
        <v>488</v>
      </c>
      <c r="H46" t="b">
        <v>0</v>
      </c>
      <c r="I46" t="b">
        <v>0</v>
      </c>
      <c r="J46" t="b">
        <v>1</v>
      </c>
      <c r="K46" t="b">
        <v>0</v>
      </c>
      <c r="L46" t="b">
        <v>1</v>
      </c>
      <c r="M46" t="b">
        <v>1</v>
      </c>
      <c r="N46" t="b">
        <v>0</v>
      </c>
      <c r="O46" t="b">
        <v>0</v>
      </c>
      <c r="P46" t="b">
        <v>0</v>
      </c>
      <c r="Q46">
        <v>3</v>
      </c>
      <c r="R46">
        <v>21</v>
      </c>
      <c r="S46" t="s">
        <v>260</v>
      </c>
      <c r="T46" t="s">
        <v>425</v>
      </c>
      <c r="X46">
        <v>45</v>
      </c>
      <c r="Y46" t="s">
        <v>246</v>
      </c>
      <c r="Z46">
        <v>20</v>
      </c>
    </row>
    <row r="47" spans="1:26" x14ac:dyDescent="0.25">
      <c r="A47" t="s">
        <v>499</v>
      </c>
      <c r="B47" t="s">
        <v>345</v>
      </c>
      <c r="D47" t="s">
        <v>242</v>
      </c>
      <c r="E47" t="s">
        <v>243</v>
      </c>
      <c r="G47" t="s">
        <v>488</v>
      </c>
      <c r="H47" t="b">
        <v>0</v>
      </c>
      <c r="I47" t="b">
        <v>0</v>
      </c>
      <c r="J47" t="b">
        <v>1</v>
      </c>
      <c r="K47" t="b">
        <v>0</v>
      </c>
      <c r="L47" t="b">
        <v>1</v>
      </c>
      <c r="M47" t="b">
        <v>1</v>
      </c>
      <c r="N47" t="b">
        <v>0</v>
      </c>
      <c r="O47" t="b">
        <v>0</v>
      </c>
      <c r="P47" t="b">
        <v>0</v>
      </c>
      <c r="Q47">
        <v>43</v>
      </c>
      <c r="R47">
        <v>301</v>
      </c>
      <c r="S47" t="s">
        <v>220</v>
      </c>
      <c r="T47" t="s">
        <v>348</v>
      </c>
      <c r="X47">
        <v>46</v>
      </c>
      <c r="Y47" t="s">
        <v>246</v>
      </c>
      <c r="Z47">
        <v>21</v>
      </c>
    </row>
    <row r="48" spans="1:26" x14ac:dyDescent="0.25">
      <c r="A48" t="s">
        <v>500</v>
      </c>
      <c r="B48" t="s">
        <v>345</v>
      </c>
      <c r="D48" t="s">
        <v>242</v>
      </c>
      <c r="E48" t="s">
        <v>243</v>
      </c>
      <c r="G48" t="s">
        <v>488</v>
      </c>
      <c r="H48" t="b">
        <v>0</v>
      </c>
      <c r="I48" t="b">
        <v>0</v>
      </c>
      <c r="J48" t="b">
        <v>1</v>
      </c>
      <c r="K48" t="b">
        <v>0</v>
      </c>
      <c r="L48" t="b">
        <v>1</v>
      </c>
      <c r="M48" t="b">
        <v>1</v>
      </c>
      <c r="N48" t="b">
        <v>0</v>
      </c>
      <c r="O48" t="b">
        <v>0</v>
      </c>
      <c r="P48" t="b">
        <v>0</v>
      </c>
      <c r="Q48">
        <v>38</v>
      </c>
      <c r="R48">
        <v>266</v>
      </c>
      <c r="S48" t="s">
        <v>220</v>
      </c>
      <c r="T48" t="s">
        <v>348</v>
      </c>
      <c r="X48">
        <v>47</v>
      </c>
      <c r="Y48" t="s">
        <v>246</v>
      </c>
      <c r="Z48">
        <v>21</v>
      </c>
    </row>
    <row r="49" spans="1:26" x14ac:dyDescent="0.25">
      <c r="R49">
        <v>0</v>
      </c>
      <c r="X49">
        <v>48</v>
      </c>
      <c r="Y49" t="s">
        <v>246</v>
      </c>
      <c r="Z49">
        <v>21</v>
      </c>
    </row>
    <row r="50" spans="1:26" x14ac:dyDescent="0.25">
      <c r="Q50">
        <v>0</v>
      </c>
      <c r="R50">
        <v>0</v>
      </c>
      <c r="X50">
        <v>49</v>
      </c>
      <c r="Y50" t="s">
        <v>246</v>
      </c>
      <c r="Z50">
        <v>22</v>
      </c>
    </row>
    <row r="51" spans="1:26" x14ac:dyDescent="0.25">
      <c r="A51" t="s">
        <v>519</v>
      </c>
      <c r="B51" t="s">
        <v>241</v>
      </c>
      <c r="D51" t="s">
        <v>242</v>
      </c>
      <c r="E51" t="s">
        <v>243</v>
      </c>
      <c r="G51" t="s">
        <v>522</v>
      </c>
      <c r="H51" t="b">
        <v>1</v>
      </c>
      <c r="I51" t="b">
        <v>0</v>
      </c>
      <c r="J51" t="b">
        <v>0</v>
      </c>
      <c r="K51" t="b">
        <v>1</v>
      </c>
      <c r="L51" t="b">
        <v>0</v>
      </c>
      <c r="M51" t="b">
        <v>0</v>
      </c>
      <c r="N51" t="b">
        <v>0</v>
      </c>
      <c r="O51" t="b">
        <v>1</v>
      </c>
      <c r="P51" t="b">
        <v>0</v>
      </c>
      <c r="Q51">
        <v>678</v>
      </c>
      <c r="R51">
        <v>3486</v>
      </c>
      <c r="S51" t="s">
        <v>220</v>
      </c>
      <c r="T51" t="s">
        <v>523</v>
      </c>
      <c r="X51">
        <v>50</v>
      </c>
      <c r="Y51" t="s">
        <v>246</v>
      </c>
      <c r="Z51">
        <v>23</v>
      </c>
    </row>
    <row r="52" spans="1:26" x14ac:dyDescent="0.25">
      <c r="A52" t="s">
        <v>524</v>
      </c>
      <c r="B52" t="s">
        <v>241</v>
      </c>
      <c r="D52" t="s">
        <v>242</v>
      </c>
      <c r="E52" t="s">
        <v>243</v>
      </c>
      <c r="G52" t="s">
        <v>522</v>
      </c>
      <c r="H52" t="b">
        <v>1</v>
      </c>
      <c r="I52" t="b">
        <v>0</v>
      </c>
      <c r="J52" t="b">
        <v>0</v>
      </c>
      <c r="K52" t="b">
        <v>1</v>
      </c>
      <c r="L52" t="b">
        <v>0</v>
      </c>
      <c r="M52" t="b">
        <v>0</v>
      </c>
      <c r="N52" t="b">
        <v>0</v>
      </c>
      <c r="O52" t="b">
        <v>1</v>
      </c>
      <c r="P52" t="b">
        <v>0</v>
      </c>
      <c r="Q52">
        <v>212</v>
      </c>
      <c r="R52">
        <v>1310</v>
      </c>
      <c r="S52" t="s">
        <v>220</v>
      </c>
      <c r="T52" t="s">
        <v>523</v>
      </c>
      <c r="X52">
        <v>51</v>
      </c>
      <c r="Y52" t="s">
        <v>246</v>
      </c>
      <c r="Z52">
        <v>23</v>
      </c>
    </row>
    <row r="53" spans="1:26" x14ac:dyDescent="0.25">
      <c r="A53" t="s">
        <v>518</v>
      </c>
      <c r="B53" t="s">
        <v>345</v>
      </c>
      <c r="D53" t="s">
        <v>242</v>
      </c>
      <c r="E53" t="s">
        <v>243</v>
      </c>
      <c r="G53" t="s">
        <v>362</v>
      </c>
      <c r="H53" t="b">
        <v>0</v>
      </c>
      <c r="I53" t="b">
        <v>0</v>
      </c>
      <c r="J53" t="b">
        <v>1</v>
      </c>
      <c r="K53" t="b">
        <v>0</v>
      </c>
      <c r="L53" t="b">
        <v>1</v>
      </c>
      <c r="M53" t="b">
        <v>1</v>
      </c>
      <c r="N53" t="b">
        <v>0</v>
      </c>
      <c r="O53" t="b">
        <v>0</v>
      </c>
      <c r="P53" t="b">
        <v>0</v>
      </c>
      <c r="Q53">
        <v>146</v>
      </c>
      <c r="R53">
        <v>707</v>
      </c>
      <c r="S53" t="s">
        <v>220</v>
      </c>
      <c r="T53" t="s">
        <v>525</v>
      </c>
      <c r="X53">
        <v>52</v>
      </c>
      <c r="Y53" t="s">
        <v>246</v>
      </c>
      <c r="Z53">
        <v>23</v>
      </c>
    </row>
    <row r="54" spans="1:26" x14ac:dyDescent="0.25">
      <c r="A54" t="s">
        <v>526</v>
      </c>
      <c r="B54" t="s">
        <v>527</v>
      </c>
      <c r="D54" t="s">
        <v>242</v>
      </c>
      <c r="E54" t="s">
        <v>243</v>
      </c>
      <c r="G54" t="s">
        <v>528</v>
      </c>
      <c r="H54" t="b">
        <v>0</v>
      </c>
      <c r="I54" t="b">
        <v>0</v>
      </c>
      <c r="J54" t="b">
        <v>1</v>
      </c>
      <c r="K54" t="b">
        <v>1</v>
      </c>
      <c r="L54" t="b">
        <v>1</v>
      </c>
      <c r="M54" t="b">
        <v>0</v>
      </c>
      <c r="N54" t="b">
        <v>0</v>
      </c>
      <c r="O54" t="b">
        <v>0</v>
      </c>
      <c r="P54" t="b">
        <v>0</v>
      </c>
      <c r="Q54">
        <v>78</v>
      </c>
      <c r="R54">
        <v>493</v>
      </c>
      <c r="S54" t="s">
        <v>220</v>
      </c>
      <c r="T54" t="s">
        <v>525</v>
      </c>
      <c r="X54">
        <v>53</v>
      </c>
      <c r="Y54" t="s">
        <v>246</v>
      </c>
      <c r="Z54">
        <v>23</v>
      </c>
    </row>
    <row r="55" spans="1:26" x14ac:dyDescent="0.25">
      <c r="A55" t="s">
        <v>520</v>
      </c>
      <c r="B55" t="s">
        <v>345</v>
      </c>
      <c r="D55" t="s">
        <v>242</v>
      </c>
      <c r="E55" t="s">
        <v>243</v>
      </c>
      <c r="G55" t="s">
        <v>529</v>
      </c>
      <c r="H55" t="b">
        <v>0</v>
      </c>
      <c r="I55" t="b">
        <v>0</v>
      </c>
      <c r="J55" t="b">
        <v>1</v>
      </c>
      <c r="K55" t="b">
        <v>0</v>
      </c>
      <c r="L55" t="b">
        <v>1</v>
      </c>
      <c r="M55" t="b">
        <v>1</v>
      </c>
      <c r="N55" t="b">
        <v>0</v>
      </c>
      <c r="O55" t="b">
        <v>0</v>
      </c>
      <c r="P55" t="b">
        <v>0</v>
      </c>
      <c r="Q55">
        <v>55</v>
      </c>
      <c r="R55">
        <v>315</v>
      </c>
      <c r="S55" t="s">
        <v>220</v>
      </c>
      <c r="T55" t="s">
        <v>525</v>
      </c>
      <c r="X55">
        <v>54</v>
      </c>
      <c r="Y55" t="s">
        <v>246</v>
      </c>
      <c r="Z55">
        <v>23</v>
      </c>
    </row>
    <row r="56" spans="1:26" x14ac:dyDescent="0.25">
      <c r="A56" t="s">
        <v>542</v>
      </c>
      <c r="B56" t="s">
        <v>345</v>
      </c>
      <c r="D56" t="s">
        <v>242</v>
      </c>
      <c r="E56" t="s">
        <v>243</v>
      </c>
      <c r="G56" t="s">
        <v>543</v>
      </c>
      <c r="H56" t="b">
        <v>0</v>
      </c>
      <c r="I56" t="b">
        <v>0</v>
      </c>
      <c r="J56" t="b">
        <v>0</v>
      </c>
      <c r="K56" t="b">
        <v>0</v>
      </c>
      <c r="L56" t="b">
        <v>1</v>
      </c>
      <c r="M56" t="b">
        <v>1</v>
      </c>
      <c r="N56" t="b">
        <v>0</v>
      </c>
      <c r="O56" t="b">
        <v>1</v>
      </c>
      <c r="P56" t="b">
        <v>0</v>
      </c>
      <c r="Q56">
        <v>0</v>
      </c>
      <c r="R56">
        <v>0</v>
      </c>
      <c r="S56" t="s">
        <v>541</v>
      </c>
      <c r="T56" t="s">
        <v>544</v>
      </c>
      <c r="X56">
        <v>55</v>
      </c>
      <c r="Y56" t="s">
        <v>246</v>
      </c>
      <c r="Z56">
        <v>24</v>
      </c>
    </row>
    <row r="57" spans="1:26" x14ac:dyDescent="0.25">
      <c r="A57" t="s">
        <v>545</v>
      </c>
      <c r="B57" t="s">
        <v>345</v>
      </c>
      <c r="D57" t="s">
        <v>242</v>
      </c>
      <c r="E57" t="s">
        <v>243</v>
      </c>
      <c r="G57" t="s">
        <v>546</v>
      </c>
      <c r="H57" t="b">
        <v>0</v>
      </c>
      <c r="I57" t="b">
        <v>0</v>
      </c>
      <c r="J57" t="b">
        <v>0</v>
      </c>
      <c r="K57" t="b">
        <v>0</v>
      </c>
      <c r="L57" t="b">
        <v>1</v>
      </c>
      <c r="M57" t="b">
        <v>1</v>
      </c>
      <c r="N57" t="b">
        <v>0</v>
      </c>
      <c r="O57" t="b">
        <v>1</v>
      </c>
      <c r="P57" t="b">
        <v>0</v>
      </c>
      <c r="Q57">
        <v>0</v>
      </c>
      <c r="R57">
        <v>0</v>
      </c>
      <c r="S57" t="s">
        <v>541</v>
      </c>
      <c r="T57" t="s">
        <v>544</v>
      </c>
      <c r="X57">
        <v>56</v>
      </c>
      <c r="Y57" t="s">
        <v>246</v>
      </c>
      <c r="Z57">
        <v>24</v>
      </c>
    </row>
    <row r="58" spans="1:26" x14ac:dyDescent="0.25">
      <c r="A58" t="s">
        <v>547</v>
      </c>
      <c r="B58" t="s">
        <v>345</v>
      </c>
      <c r="D58" t="s">
        <v>242</v>
      </c>
      <c r="E58" t="s">
        <v>243</v>
      </c>
      <c r="G58" t="s">
        <v>529</v>
      </c>
      <c r="H58" t="b">
        <v>0</v>
      </c>
      <c r="I58" t="b">
        <v>0</v>
      </c>
      <c r="J58" t="b">
        <v>1</v>
      </c>
      <c r="K58" t="b">
        <v>0</v>
      </c>
      <c r="L58" t="b">
        <v>1</v>
      </c>
      <c r="M58" t="b">
        <v>1</v>
      </c>
      <c r="N58" t="b">
        <v>0</v>
      </c>
      <c r="O58" t="b">
        <v>0</v>
      </c>
      <c r="P58" t="b">
        <v>0</v>
      </c>
      <c r="Q58">
        <v>0</v>
      </c>
      <c r="R58">
        <v>0</v>
      </c>
      <c r="S58" t="s">
        <v>541</v>
      </c>
      <c r="T58" t="s">
        <v>544</v>
      </c>
      <c r="X58">
        <v>57</v>
      </c>
      <c r="Y58" t="s">
        <v>246</v>
      </c>
      <c r="Z58">
        <v>24</v>
      </c>
    </row>
    <row r="59" spans="1:26" x14ac:dyDescent="0.25">
      <c r="A59" t="s">
        <v>550</v>
      </c>
      <c r="B59" t="s">
        <v>345</v>
      </c>
      <c r="D59" t="s">
        <v>242</v>
      </c>
      <c r="E59" t="s">
        <v>243</v>
      </c>
      <c r="G59" t="s">
        <v>475</v>
      </c>
      <c r="H59" t="b">
        <v>0</v>
      </c>
      <c r="I59" t="b">
        <v>0</v>
      </c>
      <c r="J59" t="b">
        <v>0</v>
      </c>
      <c r="K59" t="b">
        <v>0</v>
      </c>
      <c r="L59" t="b">
        <v>1</v>
      </c>
      <c r="M59" t="b">
        <v>1</v>
      </c>
      <c r="N59" t="b">
        <v>0</v>
      </c>
      <c r="O59" t="b">
        <v>0</v>
      </c>
      <c r="P59" t="b">
        <v>0</v>
      </c>
      <c r="Q59">
        <v>0</v>
      </c>
      <c r="R59">
        <v>0</v>
      </c>
      <c r="S59" t="s">
        <v>541</v>
      </c>
      <c r="T59" t="s">
        <v>551</v>
      </c>
      <c r="X59">
        <v>58</v>
      </c>
      <c r="Y59" t="s">
        <v>246</v>
      </c>
      <c r="Z59">
        <v>26</v>
      </c>
    </row>
    <row r="60" spans="1:26" x14ac:dyDescent="0.25">
      <c r="A60" t="s">
        <v>552</v>
      </c>
      <c r="B60" t="s">
        <v>345</v>
      </c>
      <c r="D60" t="s">
        <v>242</v>
      </c>
      <c r="E60" t="s">
        <v>243</v>
      </c>
      <c r="G60" t="s">
        <v>253</v>
      </c>
      <c r="H60" t="b">
        <v>0</v>
      </c>
      <c r="I60" t="b">
        <v>0</v>
      </c>
      <c r="J60" t="b">
        <v>1</v>
      </c>
      <c r="K60" t="b">
        <v>0</v>
      </c>
      <c r="L60" t="b">
        <v>1</v>
      </c>
      <c r="M60" t="b">
        <v>1</v>
      </c>
      <c r="N60" t="b">
        <v>0</v>
      </c>
      <c r="O60" t="b">
        <v>0</v>
      </c>
      <c r="P60" t="b">
        <v>0</v>
      </c>
      <c r="Q60">
        <v>0</v>
      </c>
      <c r="R60">
        <v>0</v>
      </c>
      <c r="S60" t="s">
        <v>541</v>
      </c>
      <c r="T60" t="s">
        <v>553</v>
      </c>
      <c r="X60">
        <v>59</v>
      </c>
      <c r="Y60" t="s">
        <v>246</v>
      </c>
      <c r="Z60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6"/>
  <sheetViews>
    <sheetView topLeftCell="A16" workbookViewId="0">
      <selection activeCell="A16" sqref="A16"/>
    </sheetView>
  </sheetViews>
  <sheetFormatPr defaultRowHeight="15" x14ac:dyDescent="0.25"/>
  <cols>
    <col min="1" max="1" width="69.7109375" bestFit="1" customWidth="1"/>
    <col min="2" max="2" width="69.5703125" bestFit="1" customWidth="1"/>
    <col min="3" max="3" width="75.140625" bestFit="1" customWidth="1"/>
    <col min="4" max="4" width="74.42578125" bestFit="1" customWidth="1"/>
    <col min="5" max="5" width="84.140625" bestFit="1" customWidth="1"/>
    <col min="6" max="6" width="78.5703125" bestFit="1" customWidth="1"/>
    <col min="7" max="7" width="79" bestFit="1" customWidth="1"/>
    <col min="8" max="8" width="80.42578125" bestFit="1" customWidth="1"/>
    <col min="9" max="9" width="85" bestFit="1" customWidth="1"/>
    <col min="10" max="10" width="83.7109375" bestFit="1" customWidth="1"/>
    <col min="11" max="11" width="80" bestFit="1" customWidth="1"/>
    <col min="12" max="12" width="84.140625" bestFit="1" customWidth="1"/>
    <col min="13" max="13" width="79.85546875" bestFit="1" customWidth="1"/>
    <col min="14" max="14" width="80" bestFit="1" customWidth="1"/>
    <col min="15" max="15" width="78.28515625" bestFit="1" customWidth="1"/>
    <col min="16" max="16" width="66" bestFit="1" customWidth="1"/>
    <col min="17" max="17" width="68.42578125" bestFit="1" customWidth="1"/>
    <col min="18" max="18" width="70.28515625" bestFit="1" customWidth="1"/>
    <col min="19" max="19" width="3.42578125" bestFit="1" customWidth="1"/>
    <col min="20" max="20" width="5.42578125" bestFit="1" customWidth="1"/>
    <col min="21" max="21" width="15.7109375" bestFit="1" customWidth="1"/>
    <col min="22" max="22" width="6.28515625" bestFit="1" customWidth="1"/>
    <col min="23" max="23" width="24.28515625" bestFit="1" customWidth="1"/>
    <col min="24" max="24" width="12.7109375" bestFit="1" customWidth="1"/>
    <col min="25" max="25" width="5.28515625" bestFit="1" customWidth="1"/>
    <col min="26" max="26" width="6.5703125" bestFit="1" customWidth="1"/>
  </cols>
  <sheetData>
    <row r="1" spans="1:26" x14ac:dyDescent="0.25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</row>
    <row r="2" spans="1:26" x14ac:dyDescent="0.25">
      <c r="A2" t="s">
        <v>254</v>
      </c>
      <c r="B2" t="s">
        <v>255</v>
      </c>
      <c r="D2" t="s">
        <v>256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O2" s="1">
        <v>43781</v>
      </c>
      <c r="P2" t="s">
        <v>224</v>
      </c>
      <c r="Q2" t="s">
        <v>225</v>
      </c>
      <c r="R2" t="s">
        <v>226</v>
      </c>
      <c r="V2">
        <v>1</v>
      </c>
      <c r="W2" t="s">
        <v>246</v>
      </c>
      <c r="X2">
        <v>1</v>
      </c>
    </row>
    <row r="3" spans="1:26" x14ac:dyDescent="0.25">
      <c r="A3" t="s">
        <v>257</v>
      </c>
      <c r="B3" t="s">
        <v>255</v>
      </c>
      <c r="D3" t="s">
        <v>258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O3" s="1">
        <v>43741</v>
      </c>
      <c r="V3">
        <v>2</v>
      </c>
      <c r="W3" t="s">
        <v>246</v>
      </c>
      <c r="X3">
        <v>1</v>
      </c>
    </row>
    <row r="4" spans="1:26" x14ac:dyDescent="0.25">
      <c r="A4" t="s">
        <v>259</v>
      </c>
      <c r="B4" t="s">
        <v>255</v>
      </c>
      <c r="D4" t="s">
        <v>258</v>
      </c>
      <c r="E4" t="b">
        <v>0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O4" s="1">
        <v>43716</v>
      </c>
      <c r="V4">
        <v>3</v>
      </c>
      <c r="W4" t="s">
        <v>246</v>
      </c>
      <c r="X4">
        <v>1</v>
      </c>
    </row>
    <row r="5" spans="1:26" x14ac:dyDescent="0.25">
      <c r="A5" t="s">
        <v>274</v>
      </c>
      <c r="B5" t="s">
        <v>255</v>
      </c>
      <c r="D5" t="s">
        <v>258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O5" s="1">
        <v>43713</v>
      </c>
      <c r="V5">
        <v>4</v>
      </c>
      <c r="W5" t="s">
        <v>246</v>
      </c>
      <c r="X5">
        <v>2</v>
      </c>
    </row>
    <row r="6" spans="1:26" x14ac:dyDescent="0.25">
      <c r="A6" t="s">
        <v>275</v>
      </c>
      <c r="B6" t="s">
        <v>255</v>
      </c>
      <c r="D6" t="s">
        <v>227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1</v>
      </c>
      <c r="N6" t="s">
        <v>276</v>
      </c>
      <c r="O6" s="1">
        <v>43684</v>
      </c>
      <c r="V6">
        <v>5</v>
      </c>
      <c r="W6" t="s">
        <v>246</v>
      </c>
      <c r="X6">
        <v>2</v>
      </c>
    </row>
    <row r="7" spans="1:26" x14ac:dyDescent="0.25">
      <c r="A7" t="s">
        <v>277</v>
      </c>
      <c r="B7" t="s">
        <v>255</v>
      </c>
      <c r="D7" t="s">
        <v>256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O7" s="1">
        <v>43417</v>
      </c>
      <c r="V7">
        <v>6</v>
      </c>
      <c r="W7" t="s">
        <v>246</v>
      </c>
      <c r="X7">
        <v>2</v>
      </c>
    </row>
    <row r="8" spans="1:26" x14ac:dyDescent="0.25">
      <c r="A8" t="s">
        <v>278</v>
      </c>
      <c r="B8" t="s">
        <v>255</v>
      </c>
      <c r="D8" t="s">
        <v>227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1</v>
      </c>
      <c r="N8" t="s">
        <v>279</v>
      </c>
      <c r="O8" s="1">
        <v>43740</v>
      </c>
      <c r="V8">
        <v>7</v>
      </c>
      <c r="W8" t="s">
        <v>246</v>
      </c>
      <c r="X8">
        <v>2</v>
      </c>
    </row>
    <row r="9" spans="1:26" x14ac:dyDescent="0.25">
      <c r="A9" t="s">
        <v>274</v>
      </c>
      <c r="B9" t="s">
        <v>255</v>
      </c>
      <c r="D9" t="s">
        <v>258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O9" s="1">
        <v>43713</v>
      </c>
      <c r="V9">
        <v>8</v>
      </c>
      <c r="W9" t="s">
        <v>246</v>
      </c>
      <c r="X9">
        <v>3</v>
      </c>
    </row>
    <row r="10" spans="1:26" x14ac:dyDescent="0.25">
      <c r="A10" t="s">
        <v>275</v>
      </c>
      <c r="B10" t="s">
        <v>255</v>
      </c>
      <c r="D10" t="s">
        <v>227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1</v>
      </c>
      <c r="N10" t="s">
        <v>276</v>
      </c>
      <c r="O10" s="1">
        <v>43684</v>
      </c>
      <c r="V10">
        <v>9</v>
      </c>
      <c r="W10" t="s">
        <v>246</v>
      </c>
      <c r="X10">
        <v>3</v>
      </c>
    </row>
    <row r="11" spans="1:26" x14ac:dyDescent="0.25">
      <c r="A11" t="s">
        <v>277</v>
      </c>
      <c r="B11" t="s">
        <v>255</v>
      </c>
      <c r="D11" t="s">
        <v>256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O11" s="1">
        <v>43417</v>
      </c>
      <c r="V11">
        <v>10</v>
      </c>
      <c r="W11" t="s">
        <v>246</v>
      </c>
      <c r="X11">
        <v>3</v>
      </c>
    </row>
    <row r="12" spans="1:26" x14ac:dyDescent="0.25">
      <c r="A12" t="s">
        <v>278</v>
      </c>
      <c r="B12" t="s">
        <v>255</v>
      </c>
      <c r="D12" t="s">
        <v>227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1</v>
      </c>
      <c r="N12" t="s">
        <v>279</v>
      </c>
      <c r="O12" s="1">
        <v>43748</v>
      </c>
      <c r="V12">
        <v>11</v>
      </c>
      <c r="W12" t="s">
        <v>246</v>
      </c>
      <c r="X12">
        <v>3</v>
      </c>
    </row>
    <row r="13" spans="1:26" x14ac:dyDescent="0.25">
      <c r="A13" t="s">
        <v>302</v>
      </c>
      <c r="B13" t="s">
        <v>255</v>
      </c>
      <c r="D13" t="s">
        <v>303</v>
      </c>
      <c r="E13" t="b">
        <v>1</v>
      </c>
      <c r="F13" t="b">
        <v>1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b">
        <v>0</v>
      </c>
      <c r="O13" s="1">
        <v>43805</v>
      </c>
      <c r="P13" t="s">
        <v>304</v>
      </c>
      <c r="R13" t="s">
        <v>305</v>
      </c>
      <c r="V13">
        <v>12</v>
      </c>
      <c r="W13" t="s">
        <v>246</v>
      </c>
      <c r="X13">
        <v>5</v>
      </c>
    </row>
    <row r="14" spans="1:26" x14ac:dyDescent="0.25">
      <c r="A14" t="s">
        <v>306</v>
      </c>
      <c r="B14" t="s">
        <v>255</v>
      </c>
      <c r="D14" t="s">
        <v>271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1</v>
      </c>
      <c r="L14" t="b">
        <v>0</v>
      </c>
      <c r="M14" t="b">
        <v>0</v>
      </c>
      <c r="O14" s="1">
        <v>43805</v>
      </c>
      <c r="P14" t="s">
        <v>307</v>
      </c>
      <c r="Q14" t="s">
        <v>308</v>
      </c>
      <c r="R14" t="s">
        <v>309</v>
      </c>
      <c r="V14">
        <v>13</v>
      </c>
      <c r="W14" t="s">
        <v>246</v>
      </c>
      <c r="X14">
        <v>5</v>
      </c>
    </row>
    <row r="15" spans="1:26" x14ac:dyDescent="0.25">
      <c r="A15" t="s">
        <v>310</v>
      </c>
      <c r="B15" t="s">
        <v>255</v>
      </c>
      <c r="D15" t="s">
        <v>311</v>
      </c>
      <c r="E15" t="b">
        <v>0</v>
      </c>
      <c r="F15" t="b">
        <v>0</v>
      </c>
      <c r="G15" t="b">
        <v>1</v>
      </c>
      <c r="H15" t="b">
        <v>0</v>
      </c>
      <c r="I15" t="b">
        <v>1</v>
      </c>
      <c r="J15" t="b">
        <v>0</v>
      </c>
      <c r="K15" t="b">
        <v>0</v>
      </c>
      <c r="L15" t="b">
        <v>0</v>
      </c>
      <c r="M15" t="b">
        <v>0</v>
      </c>
      <c r="O15" s="1">
        <v>43805</v>
      </c>
      <c r="P15" t="s">
        <v>312</v>
      </c>
      <c r="R15" t="s">
        <v>313</v>
      </c>
      <c r="V15">
        <v>14</v>
      </c>
      <c r="W15" t="s">
        <v>246</v>
      </c>
      <c r="X15">
        <v>5</v>
      </c>
    </row>
    <row r="16" spans="1:26" x14ac:dyDescent="0.25">
      <c r="A16" t="s">
        <v>323</v>
      </c>
      <c r="B16" t="s">
        <v>255</v>
      </c>
      <c r="D16" t="s">
        <v>324</v>
      </c>
      <c r="E16" t="b">
        <v>0</v>
      </c>
      <c r="F16" t="b">
        <v>1</v>
      </c>
      <c r="G16" t="b">
        <v>1</v>
      </c>
      <c r="H16" t="b">
        <v>0</v>
      </c>
      <c r="I16" t="b">
        <v>0</v>
      </c>
      <c r="J16" t="b">
        <v>0</v>
      </c>
      <c r="K16" t="b">
        <v>0</v>
      </c>
      <c r="L16" t="b">
        <v>1</v>
      </c>
      <c r="M16" t="b">
        <v>0</v>
      </c>
      <c r="O16" s="1">
        <v>43549</v>
      </c>
      <c r="P16" t="s">
        <v>325</v>
      </c>
      <c r="Q16" t="s">
        <v>326</v>
      </c>
      <c r="R16" t="s">
        <v>327</v>
      </c>
      <c r="V16">
        <v>15</v>
      </c>
      <c r="W16" t="s">
        <v>246</v>
      </c>
      <c r="X16">
        <v>6</v>
      </c>
    </row>
    <row r="17" spans="1:24" x14ac:dyDescent="0.25">
      <c r="A17" t="s">
        <v>328</v>
      </c>
      <c r="B17" t="s">
        <v>255</v>
      </c>
      <c r="D17" t="s">
        <v>256</v>
      </c>
      <c r="E17" t="b">
        <v>1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O17" s="1">
        <v>43651</v>
      </c>
      <c r="P17" t="s">
        <v>329</v>
      </c>
      <c r="R17" t="s">
        <v>330</v>
      </c>
      <c r="V17">
        <v>16</v>
      </c>
      <c r="W17" t="s">
        <v>246</v>
      </c>
      <c r="X17">
        <v>6</v>
      </c>
    </row>
    <row r="18" spans="1:24" x14ac:dyDescent="0.25">
      <c r="A18" t="s">
        <v>331</v>
      </c>
      <c r="B18" t="s">
        <v>255</v>
      </c>
      <c r="D18" t="s">
        <v>324</v>
      </c>
      <c r="E18" t="b">
        <v>0</v>
      </c>
      <c r="F18" t="b">
        <v>1</v>
      </c>
      <c r="G18" t="b">
        <v>1</v>
      </c>
      <c r="H18" t="b">
        <v>0</v>
      </c>
      <c r="I18" t="b">
        <v>0</v>
      </c>
      <c r="J18" t="b">
        <v>0</v>
      </c>
      <c r="K18" t="b">
        <v>0</v>
      </c>
      <c r="L18" t="b">
        <v>1</v>
      </c>
      <c r="M18" t="b">
        <v>0</v>
      </c>
      <c r="O18" s="1">
        <v>43454</v>
      </c>
      <c r="P18" t="s">
        <v>332</v>
      </c>
      <c r="Q18" t="s">
        <v>333</v>
      </c>
      <c r="R18" t="s">
        <v>334</v>
      </c>
      <c r="V18">
        <v>17</v>
      </c>
      <c r="W18" t="s">
        <v>246</v>
      </c>
      <c r="X18">
        <v>6</v>
      </c>
    </row>
    <row r="19" spans="1:24" x14ac:dyDescent="0.25">
      <c r="A19" t="s">
        <v>310</v>
      </c>
      <c r="B19" t="s">
        <v>255</v>
      </c>
      <c r="D19" t="s">
        <v>335</v>
      </c>
      <c r="E19" t="b">
        <v>0</v>
      </c>
      <c r="F19" t="b">
        <v>1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1</v>
      </c>
      <c r="M19" t="b">
        <v>0</v>
      </c>
      <c r="O19" s="1">
        <v>43511</v>
      </c>
      <c r="P19" t="s">
        <v>336</v>
      </c>
      <c r="R19" t="s">
        <v>337</v>
      </c>
      <c r="V19">
        <v>18</v>
      </c>
      <c r="W19" t="s">
        <v>246</v>
      </c>
      <c r="X19">
        <v>6</v>
      </c>
    </row>
    <row r="20" spans="1:24" x14ac:dyDescent="0.25">
      <c r="A20" t="s">
        <v>349</v>
      </c>
      <c r="B20" t="s">
        <v>255</v>
      </c>
      <c r="D20" t="s">
        <v>227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1</v>
      </c>
      <c r="N20" t="s">
        <v>350</v>
      </c>
      <c r="O20" s="1">
        <v>43809</v>
      </c>
      <c r="V20">
        <v>19</v>
      </c>
      <c r="W20" t="s">
        <v>246</v>
      </c>
      <c r="X20">
        <v>7</v>
      </c>
    </row>
    <row r="21" spans="1:24" x14ac:dyDescent="0.25">
      <c r="A21" t="s">
        <v>351</v>
      </c>
      <c r="B21" t="s">
        <v>255</v>
      </c>
      <c r="D21" t="s">
        <v>352</v>
      </c>
      <c r="E21" t="b">
        <v>0</v>
      </c>
      <c r="F21" t="b">
        <v>1</v>
      </c>
      <c r="G21" t="b">
        <v>1</v>
      </c>
      <c r="H21" t="b">
        <v>1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O21" s="1">
        <v>43809</v>
      </c>
      <c r="V21">
        <v>20</v>
      </c>
      <c r="W21" t="s">
        <v>246</v>
      </c>
      <c r="X21">
        <v>7</v>
      </c>
    </row>
    <row r="22" spans="1:24" x14ac:dyDescent="0.25">
      <c r="B22" t="s">
        <v>255</v>
      </c>
      <c r="D22" t="s">
        <v>227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1</v>
      </c>
      <c r="N22" t="s">
        <v>353</v>
      </c>
      <c r="O22" s="1">
        <v>43809</v>
      </c>
      <c r="V22">
        <v>21</v>
      </c>
      <c r="W22" t="s">
        <v>246</v>
      </c>
      <c r="X22">
        <v>7</v>
      </c>
    </row>
    <row r="23" spans="1:24" x14ac:dyDescent="0.25">
      <c r="A23" t="s">
        <v>354</v>
      </c>
      <c r="B23" t="s">
        <v>255</v>
      </c>
      <c r="D23" t="s">
        <v>355</v>
      </c>
      <c r="E23" t="b">
        <v>1</v>
      </c>
      <c r="F23" t="b">
        <v>1</v>
      </c>
      <c r="G23" t="b">
        <v>0</v>
      </c>
      <c r="H23" t="b">
        <v>1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O23" s="1">
        <v>43809</v>
      </c>
      <c r="V23">
        <v>22</v>
      </c>
      <c r="W23" t="s">
        <v>246</v>
      </c>
      <c r="X23">
        <v>7</v>
      </c>
    </row>
    <row r="24" spans="1:24" x14ac:dyDescent="0.25">
      <c r="A24" t="s">
        <v>358</v>
      </c>
      <c r="B24" t="s">
        <v>255</v>
      </c>
      <c r="D24" t="s">
        <v>359</v>
      </c>
      <c r="E24" t="b">
        <v>0</v>
      </c>
      <c r="F24" t="b">
        <v>1</v>
      </c>
      <c r="G24" t="b">
        <v>1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P24" t="s">
        <v>360</v>
      </c>
      <c r="Q24" t="s">
        <v>361</v>
      </c>
      <c r="R24" t="s">
        <v>327</v>
      </c>
      <c r="V24">
        <v>23</v>
      </c>
      <c r="W24" t="s">
        <v>246</v>
      </c>
      <c r="X24">
        <v>8</v>
      </c>
    </row>
    <row r="25" spans="1:24" x14ac:dyDescent="0.25">
      <c r="A25" t="s">
        <v>331</v>
      </c>
      <c r="B25" t="s">
        <v>255</v>
      </c>
      <c r="D25" t="s">
        <v>362</v>
      </c>
      <c r="E25" t="b">
        <v>1</v>
      </c>
      <c r="F25" t="b">
        <v>1</v>
      </c>
      <c r="G25" t="b">
        <v>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P25" t="s">
        <v>363</v>
      </c>
      <c r="R25" t="s">
        <v>364</v>
      </c>
      <c r="V25">
        <v>24</v>
      </c>
      <c r="W25" t="s">
        <v>246</v>
      </c>
      <c r="X25">
        <v>8</v>
      </c>
    </row>
    <row r="26" spans="1:24" x14ac:dyDescent="0.25">
      <c r="A26" t="s">
        <v>328</v>
      </c>
      <c r="B26" t="s">
        <v>255</v>
      </c>
      <c r="D26" t="s">
        <v>365</v>
      </c>
      <c r="E26" t="b">
        <v>1</v>
      </c>
      <c r="F26" t="b">
        <v>1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P26" t="s">
        <v>366</v>
      </c>
      <c r="R26" t="s">
        <v>367</v>
      </c>
      <c r="V26">
        <v>25</v>
      </c>
      <c r="W26" t="s">
        <v>246</v>
      </c>
      <c r="X26">
        <v>8</v>
      </c>
    </row>
    <row r="27" spans="1:24" x14ac:dyDescent="0.25">
      <c r="A27" t="s">
        <v>358</v>
      </c>
      <c r="B27" t="s">
        <v>255</v>
      </c>
      <c r="D27" t="s">
        <v>359</v>
      </c>
      <c r="E27" t="b">
        <v>0</v>
      </c>
      <c r="F27" t="b">
        <v>1</v>
      </c>
      <c r="G27" t="b">
        <v>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P27" t="s">
        <v>325</v>
      </c>
      <c r="Q27" t="s">
        <v>326</v>
      </c>
      <c r="R27" t="s">
        <v>327</v>
      </c>
      <c r="V27">
        <v>26</v>
      </c>
      <c r="W27" t="s">
        <v>246</v>
      </c>
      <c r="X27">
        <v>9</v>
      </c>
    </row>
    <row r="28" spans="1:24" x14ac:dyDescent="0.25">
      <c r="A28" t="s">
        <v>331</v>
      </c>
      <c r="B28" t="s">
        <v>255</v>
      </c>
      <c r="D28" t="s">
        <v>253</v>
      </c>
      <c r="E28" t="b">
        <v>1</v>
      </c>
      <c r="F28" t="b">
        <v>1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O28" s="1">
        <v>43490</v>
      </c>
      <c r="P28" t="s">
        <v>332</v>
      </c>
      <c r="R28" t="s">
        <v>364</v>
      </c>
      <c r="V28">
        <v>27</v>
      </c>
      <c r="W28" t="s">
        <v>246</v>
      </c>
      <c r="X28">
        <v>9</v>
      </c>
    </row>
    <row r="29" spans="1:24" x14ac:dyDescent="0.25">
      <c r="A29" t="s">
        <v>328</v>
      </c>
      <c r="B29" t="s">
        <v>255</v>
      </c>
      <c r="D29" t="s">
        <v>365</v>
      </c>
      <c r="E29" t="b">
        <v>1</v>
      </c>
      <c r="F29" t="b">
        <v>1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P29" t="s">
        <v>369</v>
      </c>
      <c r="R29" t="s">
        <v>367</v>
      </c>
      <c r="V29">
        <v>28</v>
      </c>
      <c r="W29" t="s">
        <v>246</v>
      </c>
      <c r="X29">
        <v>9</v>
      </c>
    </row>
    <row r="30" spans="1:24" x14ac:dyDescent="0.25">
      <c r="A30" t="s">
        <v>310</v>
      </c>
      <c r="B30" t="s">
        <v>255</v>
      </c>
      <c r="D30" t="s">
        <v>378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1</v>
      </c>
      <c r="M30" t="b">
        <v>0</v>
      </c>
      <c r="P30" t="s">
        <v>379</v>
      </c>
      <c r="Q30" t="s">
        <v>380</v>
      </c>
      <c r="R30" t="s">
        <v>381</v>
      </c>
      <c r="V30">
        <v>29</v>
      </c>
      <c r="W30" t="s">
        <v>246</v>
      </c>
      <c r="X30">
        <v>10</v>
      </c>
    </row>
    <row r="31" spans="1:24" x14ac:dyDescent="0.25">
      <c r="A31" t="s">
        <v>254</v>
      </c>
      <c r="B31" t="s">
        <v>255</v>
      </c>
      <c r="D31" t="s">
        <v>324</v>
      </c>
      <c r="E31" t="b">
        <v>0</v>
      </c>
      <c r="F31" t="b">
        <v>1</v>
      </c>
      <c r="G31" t="b">
        <v>1</v>
      </c>
      <c r="H31" t="b">
        <v>0</v>
      </c>
      <c r="I31" t="b">
        <v>0</v>
      </c>
      <c r="J31" t="b">
        <v>0</v>
      </c>
      <c r="K31" t="b">
        <v>0</v>
      </c>
      <c r="L31" t="b">
        <v>1</v>
      </c>
      <c r="M31" t="b">
        <v>0</v>
      </c>
      <c r="P31" t="s">
        <v>382</v>
      </c>
      <c r="R31" t="s">
        <v>383</v>
      </c>
      <c r="V31">
        <v>30</v>
      </c>
      <c r="W31" t="s">
        <v>246</v>
      </c>
      <c r="X31">
        <v>10</v>
      </c>
    </row>
    <row r="32" spans="1:24" x14ac:dyDescent="0.25">
      <c r="A32" t="s">
        <v>384</v>
      </c>
      <c r="B32" t="s">
        <v>255</v>
      </c>
      <c r="D32" t="s">
        <v>271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1</v>
      </c>
      <c r="L32" t="b">
        <v>0</v>
      </c>
      <c r="M32" t="b">
        <v>0</v>
      </c>
      <c r="P32" t="s">
        <v>385</v>
      </c>
      <c r="Q32" t="s">
        <v>386</v>
      </c>
      <c r="R32" t="s">
        <v>387</v>
      </c>
      <c r="V32">
        <v>31</v>
      </c>
      <c r="W32" t="s">
        <v>246</v>
      </c>
      <c r="X32">
        <v>10</v>
      </c>
    </row>
    <row r="33" spans="1:24" x14ac:dyDescent="0.25">
      <c r="A33" t="s">
        <v>391</v>
      </c>
      <c r="B33" t="s">
        <v>255</v>
      </c>
      <c r="D33" t="s">
        <v>392</v>
      </c>
      <c r="E33" t="b">
        <v>0</v>
      </c>
      <c r="F33" t="b">
        <v>0</v>
      </c>
      <c r="G33" t="b">
        <v>1</v>
      </c>
      <c r="H33" t="b">
        <v>1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P33" t="s">
        <v>393</v>
      </c>
      <c r="Q33" t="s">
        <v>394</v>
      </c>
      <c r="R33" t="s">
        <v>395</v>
      </c>
      <c r="V33">
        <v>32</v>
      </c>
      <c r="W33" t="s">
        <v>246</v>
      </c>
      <c r="X33">
        <v>11</v>
      </c>
    </row>
    <row r="34" spans="1:24" x14ac:dyDescent="0.25">
      <c r="A34" t="s">
        <v>254</v>
      </c>
      <c r="B34" t="s">
        <v>255</v>
      </c>
      <c r="D34" t="s">
        <v>324</v>
      </c>
      <c r="E34" t="b">
        <v>0</v>
      </c>
      <c r="F34" t="b">
        <v>1</v>
      </c>
      <c r="G34" t="b">
        <v>1</v>
      </c>
      <c r="H34" t="b">
        <v>0</v>
      </c>
      <c r="I34" t="b">
        <v>0</v>
      </c>
      <c r="J34" t="b">
        <v>0</v>
      </c>
      <c r="K34" t="b">
        <v>0</v>
      </c>
      <c r="L34" t="b">
        <v>1</v>
      </c>
      <c r="M34" t="b">
        <v>0</v>
      </c>
      <c r="P34" t="s">
        <v>382</v>
      </c>
      <c r="R34" t="s">
        <v>383</v>
      </c>
      <c r="V34">
        <v>33</v>
      </c>
      <c r="W34" t="s">
        <v>246</v>
      </c>
      <c r="X34">
        <v>11</v>
      </c>
    </row>
    <row r="35" spans="1:24" x14ac:dyDescent="0.25">
      <c r="A35" t="s">
        <v>310</v>
      </c>
      <c r="B35" t="s">
        <v>255</v>
      </c>
      <c r="D35" t="s">
        <v>378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1</v>
      </c>
      <c r="M35" t="b">
        <v>0</v>
      </c>
      <c r="P35" t="s">
        <v>396</v>
      </c>
      <c r="Q35" t="s">
        <v>380</v>
      </c>
      <c r="R35" t="s">
        <v>381</v>
      </c>
      <c r="V35">
        <v>34</v>
      </c>
      <c r="W35" t="s">
        <v>246</v>
      </c>
      <c r="X35">
        <v>11</v>
      </c>
    </row>
    <row r="36" spans="1:24" x14ac:dyDescent="0.25">
      <c r="A36" t="s">
        <v>384</v>
      </c>
      <c r="B36" t="s">
        <v>255</v>
      </c>
      <c r="D36" t="s">
        <v>271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1</v>
      </c>
      <c r="L36" t="b">
        <v>0</v>
      </c>
      <c r="M36" t="b">
        <v>0</v>
      </c>
      <c r="P36" t="s">
        <v>386</v>
      </c>
      <c r="Q36" t="s">
        <v>385</v>
      </c>
      <c r="R36" t="s">
        <v>387</v>
      </c>
      <c r="V36">
        <v>35</v>
      </c>
      <c r="W36" t="s">
        <v>246</v>
      </c>
      <c r="X36">
        <v>11</v>
      </c>
    </row>
    <row r="37" spans="1:24" x14ac:dyDescent="0.25">
      <c r="A37" t="s">
        <v>397</v>
      </c>
      <c r="B37" t="s">
        <v>255</v>
      </c>
      <c r="D37" t="s">
        <v>227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1</v>
      </c>
      <c r="N37" t="s">
        <v>398</v>
      </c>
      <c r="V37">
        <v>36</v>
      </c>
      <c r="W37" t="s">
        <v>246</v>
      </c>
      <c r="X37">
        <v>11</v>
      </c>
    </row>
    <row r="38" spans="1:24" x14ac:dyDescent="0.25">
      <c r="A38" t="s">
        <v>412</v>
      </c>
      <c r="B38" t="s">
        <v>255</v>
      </c>
      <c r="D38" t="s">
        <v>359</v>
      </c>
      <c r="E38" t="b">
        <v>0</v>
      </c>
      <c r="F38" t="b">
        <v>1</v>
      </c>
      <c r="G38" t="b">
        <v>1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V38">
        <v>37</v>
      </c>
      <c r="W38" t="s">
        <v>246</v>
      </c>
      <c r="X38">
        <v>13</v>
      </c>
    </row>
    <row r="39" spans="1:24" x14ac:dyDescent="0.25">
      <c r="A39" t="s">
        <v>413</v>
      </c>
      <c r="B39" t="s">
        <v>413</v>
      </c>
      <c r="D39" t="s">
        <v>414</v>
      </c>
      <c r="E39" t="b">
        <v>0</v>
      </c>
      <c r="F39" t="b">
        <v>1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V39">
        <v>38</v>
      </c>
      <c r="W39" t="s">
        <v>246</v>
      </c>
      <c r="X39">
        <v>13</v>
      </c>
    </row>
    <row r="40" spans="1:24" x14ac:dyDescent="0.25">
      <c r="A40" t="s">
        <v>413</v>
      </c>
      <c r="B40" t="s">
        <v>413</v>
      </c>
      <c r="D40" t="s">
        <v>420</v>
      </c>
      <c r="E40" t="b">
        <v>1</v>
      </c>
      <c r="F40" t="b">
        <v>0</v>
      </c>
      <c r="G40" t="b">
        <v>1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V40">
        <v>39</v>
      </c>
      <c r="W40" t="s">
        <v>246</v>
      </c>
      <c r="X40">
        <v>14</v>
      </c>
    </row>
    <row r="41" spans="1:24" x14ac:dyDescent="0.25">
      <c r="A41" t="s">
        <v>421</v>
      </c>
      <c r="B41" t="s">
        <v>227</v>
      </c>
      <c r="C41" t="s">
        <v>422</v>
      </c>
      <c r="D41" t="s">
        <v>256</v>
      </c>
      <c r="E41" t="b">
        <v>1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V41">
        <v>40</v>
      </c>
      <c r="W41" t="s">
        <v>246</v>
      </c>
      <c r="X41">
        <v>14</v>
      </c>
    </row>
    <row r="42" spans="1:24" x14ac:dyDescent="0.25">
      <c r="A42" t="s">
        <v>432</v>
      </c>
      <c r="B42" t="s">
        <v>255</v>
      </c>
      <c r="D42" t="s">
        <v>433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 t="b">
        <v>1</v>
      </c>
      <c r="K42" t="b">
        <v>0</v>
      </c>
      <c r="L42" t="b">
        <v>0</v>
      </c>
      <c r="M42" t="b">
        <v>0</v>
      </c>
      <c r="O42" s="1">
        <v>43727</v>
      </c>
      <c r="V42">
        <v>41</v>
      </c>
      <c r="W42" t="s">
        <v>246</v>
      </c>
      <c r="X42">
        <v>15</v>
      </c>
    </row>
    <row r="43" spans="1:24" x14ac:dyDescent="0.25">
      <c r="A43" t="s">
        <v>437</v>
      </c>
      <c r="B43" t="s">
        <v>255</v>
      </c>
      <c r="D43" t="s">
        <v>365</v>
      </c>
      <c r="E43" t="b">
        <v>1</v>
      </c>
      <c r="F43" t="b">
        <v>1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P43" t="s">
        <v>438</v>
      </c>
      <c r="Q43" t="s">
        <v>326</v>
      </c>
      <c r="R43" t="s">
        <v>327</v>
      </c>
      <c r="V43">
        <v>42</v>
      </c>
      <c r="W43" t="s">
        <v>246</v>
      </c>
      <c r="X43">
        <v>16</v>
      </c>
    </row>
    <row r="44" spans="1:24" x14ac:dyDescent="0.25">
      <c r="A44" t="s">
        <v>439</v>
      </c>
      <c r="B44" t="s">
        <v>255</v>
      </c>
      <c r="D44" t="s">
        <v>365</v>
      </c>
      <c r="E44" t="b">
        <v>1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P44" t="s">
        <v>369</v>
      </c>
      <c r="R44" t="s">
        <v>367</v>
      </c>
      <c r="V44">
        <v>43</v>
      </c>
      <c r="W44" t="s">
        <v>246</v>
      </c>
      <c r="X44">
        <v>16</v>
      </c>
    </row>
    <row r="45" spans="1:24" x14ac:dyDescent="0.25">
      <c r="A45" t="s">
        <v>391</v>
      </c>
      <c r="B45" t="s">
        <v>255</v>
      </c>
      <c r="D45" t="s">
        <v>420</v>
      </c>
      <c r="E45" t="b">
        <v>1</v>
      </c>
      <c r="F45" t="b">
        <v>0</v>
      </c>
      <c r="G45" t="b">
        <v>1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P45" t="s">
        <v>332</v>
      </c>
      <c r="R45" t="s">
        <v>364</v>
      </c>
      <c r="V45">
        <v>44</v>
      </c>
      <c r="W45" t="s">
        <v>246</v>
      </c>
      <c r="X45">
        <v>16</v>
      </c>
    </row>
    <row r="46" spans="1:24" x14ac:dyDescent="0.25">
      <c r="A46" t="s">
        <v>432</v>
      </c>
      <c r="B46" t="s">
        <v>255</v>
      </c>
      <c r="D46" t="s">
        <v>433</v>
      </c>
      <c r="E46" t="b">
        <v>1</v>
      </c>
      <c r="F46" t="b">
        <v>0</v>
      </c>
      <c r="G46" t="b">
        <v>0</v>
      </c>
      <c r="H46" t="b">
        <v>0</v>
      </c>
      <c r="I46" t="b">
        <v>0</v>
      </c>
      <c r="J46" t="b">
        <v>1</v>
      </c>
      <c r="K46" t="b">
        <v>0</v>
      </c>
      <c r="L46" t="b">
        <v>0</v>
      </c>
      <c r="M46" t="b">
        <v>0</v>
      </c>
      <c r="O46" s="1">
        <v>43727</v>
      </c>
      <c r="V46">
        <v>45</v>
      </c>
      <c r="W46" t="s">
        <v>246</v>
      </c>
      <c r="X46">
        <v>17</v>
      </c>
    </row>
    <row r="47" spans="1:24" x14ac:dyDescent="0.25">
      <c r="A47" t="s">
        <v>391</v>
      </c>
      <c r="B47" t="s">
        <v>255</v>
      </c>
      <c r="D47" t="s">
        <v>456</v>
      </c>
      <c r="E47" t="b">
        <v>0</v>
      </c>
      <c r="F47" t="b">
        <v>1</v>
      </c>
      <c r="G47" t="b">
        <v>0</v>
      </c>
      <c r="H47" t="b">
        <v>1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O47" s="1">
        <v>43795</v>
      </c>
      <c r="P47" t="s">
        <v>457</v>
      </c>
      <c r="Q47" t="s">
        <v>458</v>
      </c>
      <c r="R47" t="s">
        <v>459</v>
      </c>
      <c r="V47">
        <v>46</v>
      </c>
      <c r="W47" t="s">
        <v>246</v>
      </c>
      <c r="X47">
        <v>18</v>
      </c>
    </row>
    <row r="48" spans="1:24" x14ac:dyDescent="0.25">
      <c r="A48" t="s">
        <v>460</v>
      </c>
      <c r="B48" t="s">
        <v>255</v>
      </c>
      <c r="D48" t="s">
        <v>256</v>
      </c>
      <c r="E48" t="b">
        <v>1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O48" s="1">
        <v>43788</v>
      </c>
      <c r="P48" t="s">
        <v>461</v>
      </c>
      <c r="Q48" t="s">
        <v>461</v>
      </c>
      <c r="R48" t="s">
        <v>462</v>
      </c>
      <c r="V48">
        <v>47</v>
      </c>
      <c r="W48" t="s">
        <v>246</v>
      </c>
      <c r="X48">
        <v>18</v>
      </c>
    </row>
    <row r="49" spans="1:24" x14ac:dyDescent="0.25">
      <c r="A49" t="s">
        <v>477</v>
      </c>
      <c r="B49" t="s">
        <v>255</v>
      </c>
      <c r="D49" t="s">
        <v>478</v>
      </c>
      <c r="E49" t="b">
        <v>0</v>
      </c>
      <c r="F49" t="b">
        <v>0</v>
      </c>
      <c r="G49" t="b">
        <v>1</v>
      </c>
      <c r="H49" t="b">
        <v>0</v>
      </c>
      <c r="I49" t="b">
        <v>0</v>
      </c>
      <c r="J49" t="b">
        <v>1</v>
      </c>
      <c r="K49" t="b">
        <v>1</v>
      </c>
      <c r="L49" t="b">
        <v>0</v>
      </c>
      <c r="M49" t="b">
        <v>0</v>
      </c>
      <c r="V49">
        <v>48</v>
      </c>
      <c r="W49" t="s">
        <v>246</v>
      </c>
      <c r="X49">
        <v>19</v>
      </c>
    </row>
    <row r="50" spans="1:24" x14ac:dyDescent="0.25">
      <c r="A50" t="s">
        <v>349</v>
      </c>
      <c r="B50" t="s">
        <v>255</v>
      </c>
      <c r="D50" t="s">
        <v>258</v>
      </c>
      <c r="E50" t="b">
        <v>0</v>
      </c>
      <c r="F50" t="b">
        <v>0</v>
      </c>
      <c r="G50" t="b">
        <v>1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V50">
        <v>49</v>
      </c>
      <c r="W50" t="s">
        <v>246</v>
      </c>
      <c r="X50">
        <v>20</v>
      </c>
    </row>
    <row r="51" spans="1:24" x14ac:dyDescent="0.25">
      <c r="A51" t="s">
        <v>489</v>
      </c>
      <c r="B51" t="s">
        <v>255</v>
      </c>
      <c r="D51" t="s">
        <v>271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1</v>
      </c>
      <c r="L51" t="b">
        <v>0</v>
      </c>
      <c r="M51" t="b">
        <v>0</v>
      </c>
      <c r="V51">
        <v>50</v>
      </c>
      <c r="W51" t="s">
        <v>246</v>
      </c>
      <c r="X51">
        <v>20</v>
      </c>
    </row>
    <row r="52" spans="1:24" x14ac:dyDescent="0.25">
      <c r="A52" t="s">
        <v>490</v>
      </c>
      <c r="B52" t="s">
        <v>255</v>
      </c>
      <c r="D52" t="s">
        <v>256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V52">
        <v>51</v>
      </c>
      <c r="W52" t="s">
        <v>246</v>
      </c>
      <c r="X52">
        <v>20</v>
      </c>
    </row>
    <row r="53" spans="1:24" x14ac:dyDescent="0.25">
      <c r="A53" t="s">
        <v>310</v>
      </c>
      <c r="B53" t="s">
        <v>255</v>
      </c>
      <c r="D53" t="s">
        <v>491</v>
      </c>
      <c r="E53" t="b">
        <v>1</v>
      </c>
      <c r="F53" t="b">
        <v>0</v>
      </c>
      <c r="G53" t="b">
        <v>1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V53">
        <v>52</v>
      </c>
      <c r="W53" t="s">
        <v>246</v>
      </c>
      <c r="X53">
        <v>20</v>
      </c>
    </row>
    <row r="54" spans="1:24" x14ac:dyDescent="0.25">
      <c r="A54" t="s">
        <v>501</v>
      </c>
      <c r="B54" t="s">
        <v>255</v>
      </c>
      <c r="D54" t="s">
        <v>502</v>
      </c>
      <c r="E54" t="b">
        <v>0</v>
      </c>
      <c r="F54" t="b">
        <v>1</v>
      </c>
      <c r="G54" t="b">
        <v>1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O54" s="1">
        <v>43653</v>
      </c>
      <c r="P54" t="s">
        <v>503</v>
      </c>
      <c r="Q54" t="s">
        <v>394</v>
      </c>
      <c r="R54" t="s">
        <v>504</v>
      </c>
      <c r="V54">
        <v>53</v>
      </c>
      <c r="W54" t="s">
        <v>246</v>
      </c>
      <c r="X54">
        <v>21</v>
      </c>
    </row>
    <row r="55" spans="1:24" x14ac:dyDescent="0.25">
      <c r="A55" t="s">
        <v>505</v>
      </c>
      <c r="B55" t="s">
        <v>255</v>
      </c>
      <c r="D55" t="s">
        <v>256</v>
      </c>
      <c r="E55" t="b">
        <v>1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O55" s="1">
        <v>43723</v>
      </c>
      <c r="P55" t="s">
        <v>286</v>
      </c>
      <c r="R55" t="s">
        <v>506</v>
      </c>
      <c r="V55">
        <v>54</v>
      </c>
      <c r="W55" t="s">
        <v>246</v>
      </c>
      <c r="X55">
        <v>21</v>
      </c>
    </row>
    <row r="56" spans="1:24" x14ac:dyDescent="0.25">
      <c r="A56" t="s">
        <v>358</v>
      </c>
      <c r="B56" t="s">
        <v>255</v>
      </c>
      <c r="D56" t="s">
        <v>359</v>
      </c>
      <c r="E56" t="b">
        <v>0</v>
      </c>
      <c r="F56" t="b">
        <v>1</v>
      </c>
      <c r="G56" t="b">
        <v>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O56" s="1">
        <v>43754</v>
      </c>
      <c r="P56" t="s">
        <v>507</v>
      </c>
      <c r="Q56" t="s">
        <v>508</v>
      </c>
      <c r="R56" t="s">
        <v>509</v>
      </c>
      <c r="V56">
        <v>55</v>
      </c>
      <c r="W56" t="s">
        <v>246</v>
      </c>
      <c r="X56">
        <v>21</v>
      </c>
    </row>
    <row r="57" spans="1:24" x14ac:dyDescent="0.25">
      <c r="A57" t="s">
        <v>254</v>
      </c>
      <c r="B57" t="s">
        <v>255</v>
      </c>
      <c r="D57" t="s">
        <v>324</v>
      </c>
      <c r="E57" t="b">
        <v>0</v>
      </c>
      <c r="F57" t="b">
        <v>1</v>
      </c>
      <c r="G57" t="b">
        <v>1</v>
      </c>
      <c r="H57" t="b">
        <v>0</v>
      </c>
      <c r="I57" t="b">
        <v>0</v>
      </c>
      <c r="J57" t="b">
        <v>0</v>
      </c>
      <c r="K57" t="b">
        <v>0</v>
      </c>
      <c r="L57" t="b">
        <v>1</v>
      </c>
      <c r="M57" t="b">
        <v>0</v>
      </c>
      <c r="O57" s="1">
        <v>43754</v>
      </c>
      <c r="P57" t="s">
        <v>530</v>
      </c>
      <c r="R57" t="s">
        <v>531</v>
      </c>
      <c r="V57">
        <v>56</v>
      </c>
      <c r="W57" t="s">
        <v>246</v>
      </c>
      <c r="X57">
        <v>23</v>
      </c>
    </row>
    <row r="58" spans="1:24" x14ac:dyDescent="0.25">
      <c r="A58" t="s">
        <v>413</v>
      </c>
      <c r="B58" t="s">
        <v>413</v>
      </c>
      <c r="D58" t="s">
        <v>532</v>
      </c>
      <c r="E58" t="b">
        <v>1</v>
      </c>
      <c r="F58" t="b">
        <v>0</v>
      </c>
      <c r="G58" t="b">
        <v>1</v>
      </c>
      <c r="H58" t="b">
        <v>0</v>
      </c>
      <c r="I58" t="b">
        <v>0</v>
      </c>
      <c r="J58" t="b">
        <v>0</v>
      </c>
      <c r="K58" t="b">
        <v>0</v>
      </c>
      <c r="L58" t="b">
        <v>1</v>
      </c>
      <c r="M58" t="b">
        <v>0</v>
      </c>
      <c r="O58" s="1">
        <v>43802</v>
      </c>
      <c r="P58" t="s">
        <v>533</v>
      </c>
      <c r="Q58" t="s">
        <v>534</v>
      </c>
      <c r="R58" t="s">
        <v>535</v>
      </c>
      <c r="V58">
        <v>57</v>
      </c>
      <c r="W58" t="s">
        <v>246</v>
      </c>
      <c r="X58">
        <v>23</v>
      </c>
    </row>
    <row r="59" spans="1:24" x14ac:dyDescent="0.25">
      <c r="A59" t="s">
        <v>536</v>
      </c>
      <c r="B59" t="s">
        <v>227</v>
      </c>
      <c r="C59" t="s">
        <v>537</v>
      </c>
      <c r="D59" t="s">
        <v>256</v>
      </c>
      <c r="E59" t="b">
        <v>1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O59" s="1">
        <v>43712</v>
      </c>
      <c r="P59" t="s">
        <v>357</v>
      </c>
      <c r="R59" t="s">
        <v>538</v>
      </c>
      <c r="V59">
        <v>58</v>
      </c>
      <c r="W59" t="s">
        <v>246</v>
      </c>
      <c r="X59">
        <v>23</v>
      </c>
    </row>
    <row r="60" spans="1:24" x14ac:dyDescent="0.25">
      <c r="A60" t="s">
        <v>539</v>
      </c>
      <c r="B60" t="s">
        <v>255</v>
      </c>
      <c r="D60" t="s">
        <v>540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t="b">
        <v>0</v>
      </c>
      <c r="K60" t="b">
        <v>1</v>
      </c>
      <c r="L60" t="b">
        <v>0</v>
      </c>
      <c r="M60" t="b">
        <v>0</v>
      </c>
      <c r="O60" s="1">
        <v>43809</v>
      </c>
      <c r="V60">
        <v>59</v>
      </c>
      <c r="W60" t="s">
        <v>246</v>
      </c>
      <c r="X60">
        <v>23</v>
      </c>
    </row>
    <row r="61" spans="1:24" x14ac:dyDescent="0.25">
      <c r="A61" t="s">
        <v>358</v>
      </c>
      <c r="B61" t="s">
        <v>255</v>
      </c>
      <c r="D61" t="s">
        <v>420</v>
      </c>
      <c r="E61" t="b">
        <v>1</v>
      </c>
      <c r="F61" t="b">
        <v>0</v>
      </c>
      <c r="G61" t="b">
        <v>1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V61">
        <v>60</v>
      </c>
      <c r="W61" t="s">
        <v>246</v>
      </c>
      <c r="X61">
        <v>24</v>
      </c>
    </row>
    <row r="62" spans="1:24" x14ac:dyDescent="0.25">
      <c r="A62" t="s">
        <v>548</v>
      </c>
      <c r="B62" t="s">
        <v>255</v>
      </c>
      <c r="D62" t="s">
        <v>420</v>
      </c>
      <c r="E62" t="b">
        <v>1</v>
      </c>
      <c r="F62" t="b">
        <v>0</v>
      </c>
      <c r="G62" t="b">
        <v>1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V62">
        <v>61</v>
      </c>
      <c r="W62" t="s">
        <v>246</v>
      </c>
      <c r="X62">
        <v>24</v>
      </c>
    </row>
    <row r="63" spans="1:24" x14ac:dyDescent="0.25">
      <c r="A63" t="s">
        <v>549</v>
      </c>
      <c r="B63" t="s">
        <v>255</v>
      </c>
      <c r="D63" t="s">
        <v>420</v>
      </c>
      <c r="E63" t="b">
        <v>1</v>
      </c>
      <c r="F63" t="b">
        <v>0</v>
      </c>
      <c r="G63" t="b">
        <v>1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V63">
        <v>62</v>
      </c>
      <c r="W63" t="s">
        <v>246</v>
      </c>
      <c r="X63">
        <v>24</v>
      </c>
    </row>
    <row r="64" spans="1:24" x14ac:dyDescent="0.25">
      <c r="A64" t="s">
        <v>554</v>
      </c>
      <c r="B64" t="s">
        <v>255</v>
      </c>
      <c r="D64" t="s">
        <v>359</v>
      </c>
      <c r="E64" t="b">
        <v>0</v>
      </c>
      <c r="F64" t="b">
        <v>1</v>
      </c>
      <c r="G64" t="b">
        <v>1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V64">
        <v>63</v>
      </c>
      <c r="W64" t="s">
        <v>246</v>
      </c>
      <c r="X64">
        <v>26</v>
      </c>
    </row>
    <row r="65" spans="1:24" x14ac:dyDescent="0.25">
      <c r="A65" t="s">
        <v>555</v>
      </c>
      <c r="B65" t="s">
        <v>255</v>
      </c>
      <c r="D65" t="s">
        <v>359</v>
      </c>
      <c r="E65" t="b">
        <v>0</v>
      </c>
      <c r="F65" t="b">
        <v>1</v>
      </c>
      <c r="G65" t="b">
        <v>1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V65">
        <v>64</v>
      </c>
      <c r="W65" t="s">
        <v>246</v>
      </c>
      <c r="X65">
        <v>26</v>
      </c>
    </row>
    <row r="66" spans="1:24" x14ac:dyDescent="0.25">
      <c r="A66" t="s">
        <v>556</v>
      </c>
      <c r="B66" t="s">
        <v>255</v>
      </c>
      <c r="D66" t="s">
        <v>359</v>
      </c>
      <c r="E66" t="b">
        <v>0</v>
      </c>
      <c r="F66" t="b">
        <v>1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V66">
        <v>65</v>
      </c>
      <c r="W66" t="s">
        <v>246</v>
      </c>
      <c r="X66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nes xmlns="cd1790b2-5c93-4ad0-84a9-13d39784fcb1">
      <UserInfo>
        <DisplayName/>
        <AccountId xsi:nil="true"/>
        <AccountType/>
      </UserInfo>
    </Personnes>
    <Comments xmlns="cd1790b2-5c93-4ad0-84a9-13d39784fcb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DA9DB65B62B49A58594C6A3FD4C4B" ma:contentTypeVersion="15" ma:contentTypeDescription="Crée un document." ma:contentTypeScope="" ma:versionID="dbbd5b25cccddea4c36a912e5bad131f">
  <xsd:schema xmlns:xsd="http://www.w3.org/2001/XMLSchema" xmlns:xs="http://www.w3.org/2001/XMLSchema" xmlns:p="http://schemas.microsoft.com/office/2006/metadata/properties" xmlns:ns2="9cfdc5f1-e397-4f4a-8f8b-31ddf0d0a761" xmlns:ns3="cd1790b2-5c93-4ad0-84a9-13d39784fcb1" targetNamespace="http://schemas.microsoft.com/office/2006/metadata/properties" ma:root="true" ma:fieldsID="74f866429338fbfda55740818369a98b" ns2:_="" ns3:_="">
    <xsd:import namespace="9cfdc5f1-e397-4f4a-8f8b-31ddf0d0a761"/>
    <xsd:import namespace="cd1790b2-5c93-4ad0-84a9-13d39784fcb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Personnes" minOccurs="0"/>
                <xsd:element ref="ns3: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dc5f1-e397-4f4a-8f8b-31ddf0d0a7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90b2-5c93-4ad0-84a9-13d39784fc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Personnes" ma:index="21" nillable="true" ma:displayName="Personnes" ma:format="Dropdown" ma:list="UserInfo" ma:SharePointGroup="0" ma:internalName="Personnes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mments" ma:index="22" nillable="true" ma:displayName="Comments" ma:format="Dropdown" ma:internalName="Comment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37652F-A562-47AC-A1DB-C5F3B5FFFFCF}">
  <ds:schemaRefs>
    <ds:schemaRef ds:uri="http://schemas.microsoft.com/office/2006/metadata/properties"/>
    <ds:schemaRef ds:uri="http://schemas.microsoft.com/office/infopath/2007/PartnerControls"/>
    <ds:schemaRef ds:uri="cd1790b2-5c93-4ad0-84a9-13d39784fcb1"/>
  </ds:schemaRefs>
</ds:datastoreItem>
</file>

<file path=customXml/itemProps2.xml><?xml version="1.0" encoding="utf-8"?>
<ds:datastoreItem xmlns:ds="http://schemas.openxmlformats.org/officeDocument/2006/customXml" ds:itemID="{3ADD162B-7774-47CC-BDF1-BB21ECEC5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fdc5f1-e397-4f4a-8f8b-31ddf0d0a761"/>
    <ds:schemaRef ds:uri="cd1790b2-5c93-4ad0-84a9-13d39784fc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FDEAD8-DF91-4BF7-BFC9-3C18AD4E4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PIVOTAB</vt:lpstr>
      <vt:lpstr>B2 - main dataset</vt:lpstr>
      <vt:lpstr>GIS</vt:lpstr>
      <vt:lpstr>Data Mapping</vt:lpstr>
      <vt:lpstr>Info_Localites</vt:lpstr>
      <vt:lpstr>Organisations_organisations_sup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ZONG-NABA Issa</cp:lastModifiedBy>
  <dcterms:created xsi:type="dcterms:W3CDTF">2020-01-20T16:32:49Z</dcterms:created>
  <dcterms:modified xsi:type="dcterms:W3CDTF">2022-02-03T00:04:32Z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0x01010071FDA9DB65B62B49A58594C6A3FD4C4B</vt:lpwstr>
  </property>
  <property fmtid="{D5CDD505-2E9C-101B-9397-08002B2CF9AE}" pid="3" name="MSIP_Label_2059aa38-f392-4105-be92-628035578272_Enabled">
    <vt:lpwstr>true</vt:lpwstr>
  </property>
  <property fmtid="{D5CDD505-2E9C-101B-9397-08002B2CF9AE}" pid="4" name="MSIP_Label_2059aa38-f392-4105-be92-628035578272_SetDate">
    <vt:lpwstr>2021-10-27T11:17:26Z</vt:lpwstr>
  </property>
  <property fmtid="{D5CDD505-2E9C-101B-9397-08002B2CF9AE}" pid="5" name="MSIP_Label_2059aa38-f392-4105-be92-628035578272_Method">
    <vt:lpwstr>Standard</vt:lpwstr>
  </property>
  <property fmtid="{D5CDD505-2E9C-101B-9397-08002B2CF9AE}" pid="6" name="MSIP_Label_2059aa38-f392-4105-be92-628035578272_Name">
    <vt:lpwstr>IOMLb0020IN123173</vt:lpwstr>
  </property>
  <property fmtid="{D5CDD505-2E9C-101B-9397-08002B2CF9AE}" pid="7" name="MSIP_Label_2059aa38-f392-4105-be92-628035578272_SiteId">
    <vt:lpwstr>1588262d-23fb-43b4-bd6e-bce49c8e6186</vt:lpwstr>
  </property>
  <property fmtid="{D5CDD505-2E9C-101B-9397-08002B2CF9AE}" pid="8" name="MSIP_Label_2059aa38-f392-4105-be92-628035578272_ActionId">
    <vt:lpwstr>62b6d61f-3a28-44e2-b753-6c9bcc7d8c90</vt:lpwstr>
  </property>
  <property fmtid="{D5CDD505-2E9C-101B-9397-08002B2CF9AE}" pid="9" name="MSIP_Label_2059aa38-f392-4105-be92-628035578272_ContentBits">
    <vt:lpwstr>0</vt:lpwstr>
  </property>
</Properties>
</file>