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H:\My Drive\Doctorado\Courses\SemestreIV\SocialSoftware\Curso\Modulo4\Excel\"/>
    </mc:Choice>
  </mc:AlternateContent>
  <xr:revisionPtr revIDLastSave="0" documentId="13_ncr:1_{3F13BA1A-BBE0-441A-866F-E6AAD4CAFB7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ransactions" sheetId="1" r:id="rId1"/>
    <sheet name="Tests" sheetId="2" r:id="rId2"/>
  </sheets>
  <definedNames>
    <definedName name="_xlnm._FilterDatabase" localSheetId="0" hidden="1">Transactions!$A$1:$U$201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" i="1" l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" i="1"/>
  <c r="U2" i="1" l="1"/>
  <c r="Y27" i="1" l="1"/>
  <c r="Z27" i="1" l="1"/>
  <c r="Y36" i="1" l="1"/>
  <c r="X36" i="1"/>
  <c r="AA27" i="1"/>
  <c r="Z36" i="1" l="1"/>
  <c r="AB27" i="1"/>
  <c r="AA36" i="1" l="1"/>
  <c r="AC27" i="1"/>
  <c r="AB36" i="1" l="1"/>
  <c r="AD27" i="1"/>
  <c r="AC36" i="1" l="1"/>
  <c r="AE27" i="1"/>
  <c r="AD36" i="1" l="1"/>
  <c r="AF27" i="1"/>
  <c r="AE36" i="1" l="1"/>
  <c r="AG27" i="1"/>
  <c r="AF36" i="1" l="1"/>
  <c r="AH27" i="1"/>
  <c r="AG36" i="1" l="1"/>
  <c r="AI27" i="1"/>
  <c r="AH36" i="1" l="1"/>
  <c r="AI36" i="1" l="1"/>
</calcChain>
</file>

<file path=xl/sharedStrings.xml><?xml version="1.0" encoding="utf-8"?>
<sst xmlns="http://schemas.openxmlformats.org/spreadsheetml/2006/main" count="1100" uniqueCount="135">
  <si>
    <t>Transaction ID</t>
  </si>
  <si>
    <t>Date</t>
  </si>
  <si>
    <t>Amount</t>
  </si>
  <si>
    <t>Debit/Credit</t>
  </si>
  <si>
    <t>Vendor</t>
  </si>
  <si>
    <t>Category</t>
  </si>
  <si>
    <t>City</t>
  </si>
  <si>
    <t>State</t>
  </si>
  <si>
    <t>Rewards Points</t>
  </si>
  <si>
    <t>Transaction Year</t>
  </si>
  <si>
    <t>Transaction Month</t>
  </si>
  <si>
    <t>Date - First Day of Month</t>
  </si>
  <si>
    <t>Transaction Age (days)</t>
  </si>
  <si>
    <t>Transaction Age (months)</t>
  </si>
  <si>
    <t>Full Address</t>
  </si>
  <si>
    <t>Amount 
(+/- signed)</t>
  </si>
  <si>
    <t>Reward Points (Adjusted)</t>
  </si>
  <si>
    <t>Final Category</t>
  </si>
  <si>
    <t>"Food" or "Not Food"</t>
  </si>
  <si>
    <t>debit</t>
  </si>
  <si>
    <t>PerfectHouse Inc</t>
  </si>
  <si>
    <t>Oakland</t>
  </si>
  <si>
    <t>CA</t>
  </si>
  <si>
    <t>Safeway</t>
  </si>
  <si>
    <t>Groceries</t>
  </si>
  <si>
    <t>Berkeley</t>
  </si>
  <si>
    <t>PG&amp;E</t>
  </si>
  <si>
    <t>Home</t>
  </si>
  <si>
    <t>San Francisco</t>
  </si>
  <si>
    <t>High Level Summary</t>
  </si>
  <si>
    <t>Taste of India</t>
  </si>
  <si>
    <t>Dining &amp; Alcohol</t>
  </si>
  <si>
    <t>Number of Transactions:</t>
  </si>
  <si>
    <t>Geico</t>
  </si>
  <si>
    <t>Car</t>
  </si>
  <si>
    <t>Chevy Chase</t>
  </si>
  <si>
    <t>MD</t>
  </si>
  <si>
    <t>Smallest Transaction Size:</t>
  </si>
  <si>
    <t>Chevron</t>
  </si>
  <si>
    <t>Average Transaction Size:</t>
  </si>
  <si>
    <t>Spotify</t>
  </si>
  <si>
    <t>Other</t>
  </si>
  <si>
    <t>New York</t>
  </si>
  <si>
    <t>NY</t>
  </si>
  <si>
    <t>Largest Transaction Size:</t>
  </si>
  <si>
    <t>Orangetheory</t>
  </si>
  <si>
    <t>Health &amp; Fitness</t>
  </si>
  <si>
    <t>Total Dollars Transacted:</t>
  </si>
  <si>
    <t>Cheeseboard Pizza</t>
  </si>
  <si>
    <t>Today's Date:</t>
  </si>
  <si>
    <t>Safelite Auto Glass</t>
  </si>
  <si>
    <t>Summary by Category</t>
  </si>
  <si>
    <t>Transactions by State</t>
  </si>
  <si>
    <t>American Red Cross</t>
  </si>
  <si>
    <t>Washington</t>
  </si>
  <si>
    <t>DC</t>
  </si>
  <si>
    <t>Transactions</t>
  </si>
  <si>
    <t>Net Cash Flow</t>
  </si>
  <si>
    <t>Average $ Amount</t>
  </si>
  <si>
    <t>Count</t>
  </si>
  <si>
    <t>credit</t>
  </si>
  <si>
    <t>Microsoft</t>
  </si>
  <si>
    <t>Salary</t>
  </si>
  <si>
    <t>Mountain View</t>
  </si>
  <si>
    <t>Arco</t>
  </si>
  <si>
    <t>Whole Foods</t>
  </si>
  <si>
    <t>Travel &amp; Entertainment</t>
  </si>
  <si>
    <t>Ticketmaster</t>
  </si>
  <si>
    <t>Clothing &amp; Shopping</t>
  </si>
  <si>
    <t>Triple Rock Brewing</t>
  </si>
  <si>
    <t>Venmo</t>
  </si>
  <si>
    <t>Total Salary Earned:</t>
  </si>
  <si>
    <t>SoulCycle</t>
  </si>
  <si>
    <t>Mobile</t>
  </si>
  <si>
    <t>Monthly Spending by Category (absolute value)</t>
  </si>
  <si>
    <t>Touchstone Gyms</t>
  </si>
  <si>
    <t>Peets Coffee</t>
  </si>
  <si>
    <t>Total</t>
  </si>
  <si>
    <t>Shell</t>
  </si>
  <si>
    <t>Top Dog</t>
  </si>
  <si>
    <t>Graph of Spending by Category Over Time</t>
  </si>
  <si>
    <t>Target</t>
  </si>
  <si>
    <t>Bansho Ramen</t>
  </si>
  <si>
    <t>Uber</t>
  </si>
  <si>
    <t>Walmart</t>
  </si>
  <si>
    <t>San Leandro</t>
  </si>
  <si>
    <t>Caffe Strada</t>
  </si>
  <si>
    <t>Graph of Transactions by State</t>
  </si>
  <si>
    <t>Hawaiian Airlines</t>
  </si>
  <si>
    <t>Honolulu</t>
  </si>
  <si>
    <t>HI</t>
  </si>
  <si>
    <t>Marriott</t>
  </si>
  <si>
    <t>Enterprise Rental</t>
  </si>
  <si>
    <t>Hawaii Surf School</t>
  </si>
  <si>
    <t>Horn BBQ</t>
  </si>
  <si>
    <t>Massage Therapy Inc</t>
  </si>
  <si>
    <t>McDonalds</t>
  </si>
  <si>
    <t>San Francisco Giants</t>
  </si>
  <si>
    <t>Freehouse</t>
  </si>
  <si>
    <t>Zing Café</t>
  </si>
  <si>
    <t>REI</t>
  </si>
  <si>
    <t>Amazon</t>
  </si>
  <si>
    <t>Seattle</t>
  </si>
  <si>
    <t>WA</t>
  </si>
  <si>
    <t>Boichik Bagels</t>
  </si>
  <si>
    <t>76 Gas</t>
  </si>
  <si>
    <t>Nike</t>
  </si>
  <si>
    <t>Gordo Taqueria</t>
  </si>
  <si>
    <t>Kaiser</t>
  </si>
  <si>
    <t>Poke Parlor</t>
  </si>
  <si>
    <t>Noodle Theory</t>
  </si>
  <si>
    <t>Smitten Ice Cream</t>
  </si>
  <si>
    <t>Marafuku Ramen</t>
  </si>
  <si>
    <t>Home Depot</t>
  </si>
  <si>
    <t>Starbucks</t>
  </si>
  <si>
    <t>BevMo</t>
  </si>
  <si>
    <t>Orinda</t>
  </si>
  <si>
    <t>Table 1: STEM Scores</t>
  </si>
  <si>
    <t>Student</t>
  </si>
  <si>
    <t>Chemistry</t>
  </si>
  <si>
    <t>Biology</t>
  </si>
  <si>
    <t>Physics</t>
  </si>
  <si>
    <t>Math</t>
  </si>
  <si>
    <t>Table 3a: Combined, VLOOKUP</t>
  </si>
  <si>
    <t>Connor</t>
  </si>
  <si>
    <t>History</t>
  </si>
  <si>
    <t>English</t>
  </si>
  <si>
    <t>Atisha</t>
  </si>
  <si>
    <t>Jen</t>
  </si>
  <si>
    <t>Bob</t>
  </si>
  <si>
    <t>Table 2: Humanities Scores</t>
  </si>
  <si>
    <t>Table 3b: Combined, Match then Index</t>
  </si>
  <si>
    <t>Table 3c: Combined, Index-Match-Match</t>
  </si>
  <si>
    <t>x</t>
  </si>
  <si>
    <t>Colombian Pesos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</si>
</sst>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"/>
    <numFmt numFmtId="165" formatCode="[$-409]d\-mmm\-yy;@"/>
    <numFmt numFmtId="166" formatCode="&quot;$&quot;#,##0.00"/>
  </numFmts>
  <fonts count="15">
    <font>
      <sz val="11"/>
      <color theme="1"/>
      <name val="Calibri"/>
      <scheme val="minor"/>
    </font>
    <font>
      <sz val="11"/>
      <color theme="1"/>
      <name val="Calibri"/>
    </font>
    <font>
      <sz val="11"/>
      <color theme="1"/>
      <name val="Calibri"/>
      <scheme val="minor"/>
    </font>
    <font>
      <b/>
      <sz val="11"/>
      <color theme="1"/>
      <name val="Calibri"/>
    </font>
    <font>
      <sz val="11"/>
      <name val="Calibri"/>
    </font>
    <font>
      <u/>
      <sz val="11"/>
      <color theme="1"/>
      <name val="Calibri"/>
    </font>
    <font>
      <u/>
      <sz val="11"/>
      <color theme="1"/>
      <name val="Calibri"/>
    </font>
    <font>
      <u/>
      <sz val="11"/>
      <color theme="1"/>
      <name val="Calibri"/>
    </font>
    <font>
      <u/>
      <sz val="11"/>
      <color theme="1"/>
      <name val="Calibri"/>
    </font>
    <font>
      <u/>
      <sz val="11"/>
      <color theme="1"/>
      <name val="Calibri"/>
    </font>
    <font>
      <b/>
      <i/>
      <sz val="11"/>
      <color theme="1"/>
      <name val="Calibri"/>
    </font>
    <font>
      <i/>
      <sz val="11"/>
      <color theme="1"/>
      <name val="Calibri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rgb="FFE2EFD9"/>
        <bgColor rgb="FFE2EFD9"/>
      </patternFill>
    </fill>
    <fill>
      <patternFill patternType="solid">
        <fgColor rgb="FFFEF2CB"/>
        <bgColor rgb="FFFEF2CB"/>
      </patternFill>
    </fill>
    <fill>
      <patternFill patternType="solid">
        <fgColor rgb="FFD0CECE"/>
        <bgColor rgb="FFD0CECE"/>
      </patternFill>
    </fill>
    <fill>
      <patternFill patternType="solid">
        <fgColor rgb="FFFCD0F0"/>
        <bgColor rgb="FFFCD0F0"/>
      </patternFill>
    </fill>
    <fill>
      <patternFill patternType="solid">
        <fgColor rgb="FFF2F2F2"/>
        <bgColor rgb="FFF2F2F2"/>
      </patternFill>
    </fill>
    <fill>
      <patternFill patternType="solid">
        <fgColor rgb="FFFBE4D5"/>
        <bgColor rgb="FFFBE4D5"/>
      </patternFill>
    </fill>
    <fill>
      <patternFill patternType="solid">
        <fgColor rgb="FFD9E2F3"/>
        <bgColor rgb="FFD9E2F3"/>
      </patternFill>
    </fill>
    <fill>
      <patternFill patternType="solid">
        <fgColor rgb="FFFFD2CD"/>
        <bgColor rgb="FFFFD2CD"/>
      </patternFill>
    </fill>
    <fill>
      <patternFill patternType="solid">
        <fgColor rgb="FFC5E0B3"/>
        <bgColor rgb="FFC5E0B3"/>
      </patternFill>
    </fill>
    <fill>
      <patternFill patternType="solid">
        <fgColor rgb="FF8EAADB"/>
        <bgColor rgb="FF8EAADB"/>
      </patternFill>
    </fill>
    <fill>
      <patternFill patternType="solid">
        <fgColor rgb="FFFFD965"/>
        <bgColor rgb="FFFFD965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E2EFD9"/>
      </patternFill>
    </fill>
    <fill>
      <patternFill patternType="solid">
        <fgColor rgb="FFFFFF00"/>
        <bgColor rgb="FFFEF2CB"/>
      </patternFill>
    </fill>
    <fill>
      <patternFill patternType="solid">
        <fgColor rgb="FFFFFF00"/>
        <bgColor rgb="FFD0CECE"/>
      </patternFill>
    </fill>
    <fill>
      <patternFill patternType="solid">
        <fgColor rgb="FFFFFF00"/>
        <bgColor rgb="FFFCD0F0"/>
      </patternFill>
    </fill>
    <fill>
      <patternFill patternType="solid">
        <fgColor rgb="FFFFFF00"/>
        <bgColor rgb="FFF2F2F2"/>
      </patternFill>
    </fill>
  </fills>
  <borders count="20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1" applyAlignment="1">
      <alignment horizontal="left"/>
    </xf>
    <xf numFmtId="14" fontId="1" fillId="0" borderId="0" xfId="0" applyNumberFormat="1" applyFont="1"/>
    <xf numFmtId="164" fontId="1" fillId="0" borderId="0" xfId="0" applyNumberFormat="1" applyFont="1"/>
    <xf numFmtId="0" fontId="2" fillId="0" borderId="0" xfId="0" applyFont="1"/>
    <xf numFmtId="3" fontId="1" fillId="0" borderId="0" xfId="0" applyNumberFormat="1" applyFont="1" applyAlignment="1">
      <alignment horizontal="right"/>
    </xf>
    <xf numFmtId="0" fontId="1" fillId="2" borderId="1" xfId="0" applyFont="1" applyFill="1" applyBorder="1"/>
    <xf numFmtId="14" fontId="1" fillId="2" borderId="1" xfId="0" applyNumberFormat="1" applyFont="1" applyFill="1" applyBorder="1"/>
    <xf numFmtId="1" fontId="1" fillId="2" borderId="1" xfId="0" applyNumberFormat="1" applyFont="1" applyFill="1" applyBorder="1"/>
    <xf numFmtId="0" fontId="1" fillId="3" borderId="1" xfId="0" applyFont="1" applyFill="1" applyBorder="1"/>
    <xf numFmtId="164" fontId="1" fillId="4" borderId="1" xfId="0" applyNumberFormat="1" applyFont="1" applyFill="1" applyBorder="1"/>
    <xf numFmtId="3" fontId="1" fillId="5" borderId="1" xfId="0" applyNumberFormat="1" applyFont="1" applyFill="1" applyBorder="1" applyAlignment="1">
      <alignment horizontal="center"/>
    </xf>
    <xf numFmtId="0" fontId="1" fillId="5" borderId="1" xfId="0" applyFont="1" applyFill="1" applyBorder="1"/>
    <xf numFmtId="0" fontId="1" fillId="6" borderId="1" xfId="0" applyFont="1" applyFill="1" applyBorder="1"/>
    <xf numFmtId="0" fontId="1" fillId="0" borderId="4" xfId="0" applyFont="1" applyBorder="1" applyAlignment="1">
      <alignment horizontal="right"/>
    </xf>
    <xf numFmtId="0" fontId="1" fillId="7" borderId="5" xfId="0" applyFont="1" applyFill="1" applyBorder="1"/>
    <xf numFmtId="164" fontId="1" fillId="7" borderId="5" xfId="0" applyNumberFormat="1" applyFont="1" applyFill="1" applyBorder="1"/>
    <xf numFmtId="164" fontId="1" fillId="0" borderId="0" xfId="0" applyNumberFormat="1" applyFont="1" applyAlignment="1">
      <alignment horizontal="right"/>
    </xf>
    <xf numFmtId="0" fontId="1" fillId="0" borderId="6" xfId="0" applyFont="1" applyBorder="1" applyAlignment="1">
      <alignment horizontal="right"/>
    </xf>
    <xf numFmtId="164" fontId="1" fillId="7" borderId="7" xfId="0" applyNumberFormat="1" applyFont="1" applyFill="1" applyBorder="1"/>
    <xf numFmtId="0" fontId="1" fillId="0" borderId="8" xfId="0" applyFont="1" applyBorder="1" applyAlignment="1">
      <alignment horizontal="right"/>
    </xf>
    <xf numFmtId="14" fontId="1" fillId="2" borderId="9" xfId="0" applyNumberFormat="1" applyFont="1" applyFill="1" applyBorder="1"/>
    <xf numFmtId="0" fontId="1" fillId="0" borderId="0" xfId="0" applyFont="1" applyAlignment="1">
      <alignment horizontal="center"/>
    </xf>
    <xf numFmtId="0" fontId="5" fillId="0" borderId="4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7" fillId="0" borderId="11" xfId="0" applyFont="1" applyBorder="1" applyAlignment="1">
      <alignment horizontal="center"/>
    </xf>
    <xf numFmtId="0" fontId="8" fillId="0" borderId="0" xfId="0" applyFont="1"/>
    <xf numFmtId="0" fontId="1" fillId="0" borderId="4" xfId="0" applyFont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8" borderId="5" xfId="0" applyFont="1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164" fontId="1" fillId="8" borderId="9" xfId="0" applyNumberFormat="1" applyFont="1" applyFill="1" applyBorder="1"/>
    <xf numFmtId="0" fontId="9" fillId="0" borderId="4" xfId="0" applyFont="1" applyBorder="1"/>
    <xf numFmtId="14" fontId="1" fillId="0" borderId="0" xfId="0" applyNumberFormat="1" applyFont="1" applyAlignment="1">
      <alignment horizontal="center"/>
    </xf>
    <xf numFmtId="14" fontId="1" fillId="0" borderId="11" xfId="0" applyNumberFormat="1" applyFont="1" applyBorder="1" applyAlignment="1">
      <alignment horizontal="center"/>
    </xf>
    <xf numFmtId="0" fontId="1" fillId="0" borderId="4" xfId="0" applyFont="1" applyBorder="1"/>
    <xf numFmtId="164" fontId="1" fillId="9" borderId="1" xfId="0" applyNumberFormat="1" applyFont="1" applyFill="1" applyBorder="1" applyAlignment="1">
      <alignment horizontal="center"/>
    </xf>
    <xf numFmtId="0" fontId="3" fillId="0" borderId="6" xfId="0" applyFont="1" applyBorder="1"/>
    <xf numFmtId="164" fontId="3" fillId="0" borderId="13" xfId="0" applyNumberFormat="1" applyFont="1" applyBorder="1" applyAlignment="1">
      <alignment horizontal="center"/>
    </xf>
    <xf numFmtId="164" fontId="3" fillId="0" borderId="14" xfId="0" applyNumberFormat="1" applyFont="1" applyBorder="1" applyAlignment="1">
      <alignment horizontal="center"/>
    </xf>
    <xf numFmtId="0" fontId="3" fillId="0" borderId="0" xfId="0" applyFont="1"/>
    <xf numFmtId="0" fontId="1" fillId="0" borderId="0" xfId="0" applyFont="1" applyAlignment="1">
      <alignment horizontal="right"/>
    </xf>
    <xf numFmtId="164" fontId="1" fillId="5" borderId="1" xfId="0" applyNumberFormat="1" applyFont="1" applyFill="1" applyBorder="1"/>
    <xf numFmtId="0" fontId="3" fillId="0" borderId="0" xfId="0" applyFont="1" applyAlignment="1">
      <alignment horizontal="center"/>
    </xf>
    <xf numFmtId="0" fontId="3" fillId="0" borderId="4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10" fillId="0" borderId="11" xfId="0" applyFont="1" applyBorder="1" applyAlignment="1">
      <alignment horizontal="center"/>
    </xf>
    <xf numFmtId="0" fontId="11" fillId="10" borderId="1" xfId="0" applyFont="1" applyFill="1" applyBorder="1"/>
    <xf numFmtId="0" fontId="1" fillId="0" borderId="13" xfId="0" applyFont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0" borderId="0" xfId="0" applyFont="1"/>
    <xf numFmtId="0" fontId="1" fillId="5" borderId="19" xfId="0" applyFont="1" applyFill="1" applyBorder="1" applyAlignment="1">
      <alignment horizontal="center"/>
    </xf>
    <xf numFmtId="0" fontId="11" fillId="11" borderId="1" xfId="0" applyFont="1" applyFill="1" applyBorder="1" applyAlignment="1">
      <alignment horizontal="center"/>
    </xf>
    <xf numFmtId="0" fontId="1" fillId="0" borderId="2" xfId="0" applyFont="1" applyBorder="1"/>
    <xf numFmtId="0" fontId="11" fillId="12" borderId="1" xfId="0" applyFont="1" applyFill="1" applyBorder="1"/>
    <xf numFmtId="0" fontId="11" fillId="12" borderId="5" xfId="0" applyFont="1" applyFill="1" applyBorder="1"/>
    <xf numFmtId="0" fontId="1" fillId="0" borderId="6" xfId="0" applyFont="1" applyBorder="1"/>
    <xf numFmtId="0" fontId="11" fillId="12" borderId="12" xfId="0" applyFont="1" applyFill="1" applyBorder="1"/>
    <xf numFmtId="0" fontId="11" fillId="12" borderId="7" xfId="0" applyFont="1" applyFill="1" applyBorder="1"/>
    <xf numFmtId="0" fontId="13" fillId="0" borderId="0" xfId="0" applyFont="1" applyAlignment="1">
      <alignment wrapText="1"/>
    </xf>
    <xf numFmtId="0" fontId="13" fillId="2" borderId="1" xfId="0" applyFont="1" applyFill="1" applyBorder="1" applyAlignment="1">
      <alignment horizontal="left" wrapText="1"/>
    </xf>
    <xf numFmtId="0" fontId="13" fillId="3" borderId="1" xfId="0" applyFont="1" applyFill="1" applyBorder="1" applyAlignment="1">
      <alignment horizontal="left" wrapText="1"/>
    </xf>
    <xf numFmtId="164" fontId="13" fillId="4" borderId="1" xfId="0" applyNumberFormat="1" applyFont="1" applyFill="1" applyBorder="1" applyAlignment="1">
      <alignment horizontal="left" wrapText="1"/>
    </xf>
    <xf numFmtId="164" fontId="13" fillId="5" borderId="1" xfId="0" applyNumberFormat="1" applyFont="1" applyFill="1" applyBorder="1" applyAlignment="1">
      <alignment horizontal="left" wrapText="1"/>
    </xf>
    <xf numFmtId="0" fontId="13" fillId="5" borderId="1" xfId="0" applyFont="1" applyFill="1" applyBorder="1" applyAlignment="1">
      <alignment horizontal="left" wrapText="1"/>
    </xf>
    <xf numFmtId="0" fontId="13" fillId="6" borderId="1" xfId="0" applyFont="1" applyFill="1" applyBorder="1" applyAlignment="1">
      <alignment horizontal="left" wrapText="1"/>
    </xf>
    <xf numFmtId="0" fontId="12" fillId="0" borderId="0" xfId="0" applyFont="1"/>
    <xf numFmtId="165" fontId="1" fillId="2" borderId="1" xfId="0" applyNumberFormat="1" applyFont="1" applyFill="1" applyBorder="1"/>
    <xf numFmtId="49" fontId="14" fillId="3" borderId="1" xfId="0" applyNumberFormat="1" applyFont="1" applyFill="1" applyBorder="1"/>
    <xf numFmtId="0" fontId="1" fillId="13" borderId="0" xfId="0" applyFont="1" applyFill="1" applyAlignment="1">
      <alignment horizontal="left"/>
    </xf>
    <xf numFmtId="0" fontId="0" fillId="13" borderId="0" xfId="0" applyFill="1"/>
    <xf numFmtId="0" fontId="1" fillId="13" borderId="0" xfId="0" applyFont="1" applyFill="1" applyAlignment="1">
      <alignment horizontal="right"/>
    </xf>
    <xf numFmtId="0" fontId="1" fillId="14" borderId="1" xfId="0" applyFont="1" applyFill="1" applyBorder="1"/>
    <xf numFmtId="0" fontId="1" fillId="15" borderId="1" xfId="0" applyFont="1" applyFill="1" applyBorder="1"/>
    <xf numFmtId="164" fontId="1" fillId="16" borderId="1" xfId="0" applyNumberFormat="1" applyFont="1" applyFill="1" applyBorder="1"/>
    <xf numFmtId="164" fontId="1" fillId="17" borderId="1" xfId="0" applyNumberFormat="1" applyFont="1" applyFill="1" applyBorder="1"/>
    <xf numFmtId="0" fontId="1" fillId="17" borderId="1" xfId="0" applyFont="1" applyFill="1" applyBorder="1"/>
    <xf numFmtId="0" fontId="1" fillId="18" borderId="1" xfId="0" applyFont="1" applyFill="1" applyBorder="1"/>
    <xf numFmtId="166" fontId="1" fillId="8" borderId="5" xfId="0" applyNumberFormat="1" applyFont="1" applyFill="1" applyBorder="1" applyAlignment="1">
      <alignment horizontal="center"/>
    </xf>
    <xf numFmtId="166" fontId="1" fillId="8" borderId="1" xfId="0" applyNumberFormat="1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3" xfId="0" applyFont="1" applyBorder="1"/>
    <xf numFmtId="0" fontId="4" fillId="0" borderId="10" xfId="0" applyFont="1" applyBorder="1"/>
    <xf numFmtId="0" fontId="3" fillId="0" borderId="15" xfId="0" applyFont="1" applyBorder="1" applyAlignment="1">
      <alignment horizontal="center"/>
    </xf>
    <xf numFmtId="0" fontId="4" fillId="0" borderId="15" xfId="0" applyFont="1" applyBorder="1"/>
    <xf numFmtId="0" fontId="3" fillId="0" borderId="16" xfId="0" applyFont="1" applyBorder="1" applyAlignment="1">
      <alignment horizontal="center"/>
    </xf>
    <xf numFmtId="0" fontId="4" fillId="0" borderId="17" xfId="0" applyFont="1" applyBorder="1"/>
    <xf numFmtId="0" fontId="4" fillId="0" borderId="18" xfId="0" applyFont="1" applyBorder="1"/>
    <xf numFmtId="0" fontId="3" fillId="0" borderId="17" xfId="0" applyFont="1" applyBorder="1" applyAlignment="1">
      <alignment horizontal="center"/>
    </xf>
    <xf numFmtId="0" fontId="13" fillId="0" borderId="0" xfId="0" applyFont="1" applyAlignment="1">
      <alignment horizontal="left" vertical="center" wrapText="1"/>
    </xf>
    <xf numFmtId="0" fontId="13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Transactions!$W$28</c:f>
              <c:strCache>
                <c:ptCount val="1"/>
                <c:pt idx="0">
                  <c:v>Home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f>Transactions!$X$27:$AI$27</c:f>
              <c:numCache>
                <c:formatCode>m/d/yyyy</c:formatCode>
                <c:ptCount val="12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</c:numCache>
            </c:numRef>
          </c:cat>
          <c:val>
            <c:numRef>
              <c:f>Transactions!$X$28:$AI$28</c:f>
              <c:numCache>
                <c:formatCode>"$"#,##0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0-3F18-4365-93CF-1D8F0BEB822E}"/>
            </c:ext>
          </c:extLst>
        </c:ser>
        <c:ser>
          <c:idx val="1"/>
          <c:order val="1"/>
          <c:tx>
            <c:strRef>
              <c:f>Transactions!$W$29</c:f>
              <c:strCache>
                <c:ptCount val="1"/>
                <c:pt idx="0">
                  <c:v>Groceries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Transactions!$X$27:$AI$27</c:f>
              <c:numCache>
                <c:formatCode>m/d/yyyy</c:formatCode>
                <c:ptCount val="12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</c:numCache>
            </c:numRef>
          </c:cat>
          <c:val>
            <c:numRef>
              <c:f>Transactions!$X$29:$AI$29</c:f>
              <c:numCache>
                <c:formatCode>"$"#,##0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1-3F18-4365-93CF-1D8F0BEB822E}"/>
            </c:ext>
          </c:extLst>
        </c:ser>
        <c:ser>
          <c:idx val="2"/>
          <c:order val="2"/>
          <c:tx>
            <c:strRef>
              <c:f>Transactions!$W$30</c:f>
              <c:strCache>
                <c:ptCount val="1"/>
                <c:pt idx="0">
                  <c:v>Dining &amp; Alcohol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Transactions!$X$27:$AI$27</c:f>
              <c:numCache>
                <c:formatCode>m/d/yyyy</c:formatCode>
                <c:ptCount val="12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</c:numCache>
            </c:numRef>
          </c:cat>
          <c:val>
            <c:numRef>
              <c:f>Transactions!$X$30:$AI$30</c:f>
              <c:numCache>
                <c:formatCode>"$"#,##0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2-3F18-4365-93CF-1D8F0BEB822E}"/>
            </c:ext>
          </c:extLst>
        </c:ser>
        <c:ser>
          <c:idx val="3"/>
          <c:order val="3"/>
          <c:tx>
            <c:strRef>
              <c:f>Transactions!$W$31</c:f>
              <c:strCache>
                <c:ptCount val="1"/>
                <c:pt idx="0">
                  <c:v>Car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Transactions!$X$27:$AI$27</c:f>
              <c:numCache>
                <c:formatCode>m/d/yyyy</c:formatCode>
                <c:ptCount val="12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</c:numCache>
            </c:numRef>
          </c:cat>
          <c:val>
            <c:numRef>
              <c:f>Transactions!$X$31:$AI$31</c:f>
              <c:numCache>
                <c:formatCode>"$"#,##0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3-3F18-4365-93CF-1D8F0BEB822E}"/>
            </c:ext>
          </c:extLst>
        </c:ser>
        <c:ser>
          <c:idx val="4"/>
          <c:order val="4"/>
          <c:tx>
            <c:strRef>
              <c:f>Transactions!$W$32</c:f>
              <c:strCache>
                <c:ptCount val="1"/>
                <c:pt idx="0">
                  <c:v>Health &amp; Fitness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Transactions!$X$27:$AI$27</c:f>
              <c:numCache>
                <c:formatCode>m/d/yyyy</c:formatCode>
                <c:ptCount val="12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</c:numCache>
            </c:numRef>
          </c:cat>
          <c:val>
            <c:numRef>
              <c:f>Transactions!$X$32:$AI$32</c:f>
              <c:numCache>
                <c:formatCode>"$"#,##0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4-3F18-4365-93CF-1D8F0BEB822E}"/>
            </c:ext>
          </c:extLst>
        </c:ser>
        <c:ser>
          <c:idx val="5"/>
          <c:order val="5"/>
          <c:tx>
            <c:strRef>
              <c:f>Transactions!$W$33</c:f>
              <c:strCache>
                <c:ptCount val="1"/>
                <c:pt idx="0">
                  <c:v>Travel &amp; Entertainment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Transactions!$X$27:$AI$27</c:f>
              <c:numCache>
                <c:formatCode>m/d/yyyy</c:formatCode>
                <c:ptCount val="12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</c:numCache>
            </c:numRef>
          </c:cat>
          <c:val>
            <c:numRef>
              <c:f>Transactions!$X$33:$AI$33</c:f>
              <c:numCache>
                <c:formatCode>"$"#,##0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5-3F18-4365-93CF-1D8F0BEB822E}"/>
            </c:ext>
          </c:extLst>
        </c:ser>
        <c:ser>
          <c:idx val="6"/>
          <c:order val="6"/>
          <c:tx>
            <c:strRef>
              <c:f>Transactions!$W$34</c:f>
              <c:strCache>
                <c:ptCount val="1"/>
                <c:pt idx="0">
                  <c:v>Clothing &amp; Shopping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Transactions!$X$27:$AI$27</c:f>
              <c:numCache>
                <c:formatCode>m/d/yyyy</c:formatCode>
                <c:ptCount val="12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</c:numCache>
            </c:numRef>
          </c:cat>
          <c:val>
            <c:numRef>
              <c:f>Transactions!$X$34:$AI$34</c:f>
              <c:numCache>
                <c:formatCode>"$"#,##0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6-3F18-4365-93CF-1D8F0BEB822E}"/>
            </c:ext>
          </c:extLst>
        </c:ser>
        <c:ser>
          <c:idx val="7"/>
          <c:order val="7"/>
          <c:tx>
            <c:strRef>
              <c:f>Transactions!$W$35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Transactions!$X$27:$AI$27</c:f>
              <c:numCache>
                <c:formatCode>m/d/yyyy</c:formatCode>
                <c:ptCount val="12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</c:numCache>
            </c:numRef>
          </c:cat>
          <c:val>
            <c:numRef>
              <c:f>Transactions!$X$35:$AI$35</c:f>
              <c:numCache>
                <c:formatCode>"$"#,##0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7-3F18-4365-93CF-1D8F0BEB82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6027120"/>
        <c:axId val="36028560"/>
      </c:barChart>
      <c:dateAx>
        <c:axId val="3602712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28560"/>
        <c:crosses val="autoZero"/>
        <c:auto val="1"/>
        <c:lblOffset val="100"/>
        <c:baseTimeUnit val="months"/>
      </c:dateAx>
      <c:valAx>
        <c:axId val="3602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27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775448</xdr:colOff>
      <xdr:row>43</xdr:row>
      <xdr:rowOff>156882</xdr:rowOff>
    </xdr:from>
    <xdr:to>
      <xdr:col>28</xdr:col>
      <xdr:colOff>726141</xdr:colOff>
      <xdr:row>61</xdr:row>
      <xdr:rowOff>53786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7D4DA7F-542D-BDDA-201C-1FE77FA59A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000"/>
  <sheetViews>
    <sheetView tabSelected="1" zoomScale="85" zoomScaleNormal="85" workbookViewId="0">
      <selection activeCell="K2" sqref="K2"/>
    </sheetView>
  </sheetViews>
  <sheetFormatPr defaultColWidth="14.44140625" defaultRowHeight="15" customHeight="1" outlineLevelCol="1"/>
  <cols>
    <col min="1" max="1" width="11.109375" customWidth="1"/>
    <col min="2" max="2" width="10.6640625" customWidth="1"/>
    <col min="3" max="3" width="8.109375" customWidth="1"/>
    <col min="4" max="4" width="16.21875" customWidth="1"/>
    <col min="5" max="5" width="19.44140625" customWidth="1"/>
    <col min="6" max="6" width="22" customWidth="1"/>
    <col min="7" max="7" width="12.6640625" customWidth="1"/>
    <col min="8" max="9" width="11.44140625" customWidth="1"/>
    <col min="10" max="11" width="11.6640625" customWidth="1" outlineLevel="1"/>
    <col min="12" max="12" width="11.109375" customWidth="1" outlineLevel="1"/>
    <col min="13" max="13" width="12.6640625" bestFit="1" customWidth="1" outlineLevel="1"/>
    <col min="14" max="14" width="13.44140625" customWidth="1" outlineLevel="1"/>
    <col min="15" max="15" width="15.44140625" customWidth="1" outlineLevel="1"/>
    <col min="16" max="16" width="18.6640625" customWidth="1" outlineLevel="1"/>
    <col min="17" max="17" width="13.5546875" customWidth="1" outlineLevel="1"/>
    <col min="18" max="18" width="13.5546875" hidden="1" customWidth="1" outlineLevel="1"/>
    <col min="19" max="19" width="14.44140625" hidden="1" customWidth="1" outlineLevel="1"/>
    <col min="20" max="20" width="22" customWidth="1" outlineLevel="1"/>
    <col min="21" max="21" width="13.109375" hidden="1" customWidth="1" outlineLevel="1"/>
    <col min="22" max="22" width="9.109375" hidden="1" customWidth="1"/>
    <col min="23" max="23" width="25.109375" customWidth="1"/>
    <col min="24" max="24" width="18.5546875" bestFit="1" customWidth="1"/>
    <col min="25" max="25" width="13.6640625" customWidth="1"/>
    <col min="26" max="26" width="17.5546875" customWidth="1"/>
    <col min="27" max="28" width="8.6640625" customWidth="1"/>
    <col min="29" max="29" width="12" customWidth="1"/>
    <col min="30" max="30" width="9.88671875" customWidth="1"/>
    <col min="31" max="32" width="8.6640625" customWidth="1"/>
    <col min="33" max="35" width="9.6640625" customWidth="1"/>
  </cols>
  <sheetData>
    <row r="1" spans="1:35" s="67" customFormat="1" ht="43.2">
      <c r="A1" s="90" t="s">
        <v>0</v>
      </c>
      <c r="B1" s="91" t="s">
        <v>1</v>
      </c>
      <c r="C1" s="91" t="s">
        <v>2</v>
      </c>
      <c r="D1" s="91" t="s">
        <v>3</v>
      </c>
      <c r="E1" s="91" t="s">
        <v>4</v>
      </c>
      <c r="F1" s="91" t="s">
        <v>5</v>
      </c>
      <c r="G1" s="91" t="s">
        <v>6</v>
      </c>
      <c r="H1" s="91" t="s">
        <v>7</v>
      </c>
      <c r="I1" s="91" t="s">
        <v>8</v>
      </c>
      <c r="J1" s="61" t="s">
        <v>134</v>
      </c>
      <c r="K1" s="61" t="s">
        <v>9</v>
      </c>
      <c r="L1" s="61" t="s">
        <v>10</v>
      </c>
      <c r="M1" s="61" t="s">
        <v>11</v>
      </c>
      <c r="N1" s="61" t="s">
        <v>12</v>
      </c>
      <c r="O1" s="61" t="s">
        <v>13</v>
      </c>
      <c r="P1" s="62" t="s">
        <v>14</v>
      </c>
      <c r="Q1" s="63" t="s">
        <v>15</v>
      </c>
      <c r="R1" s="63" t="s">
        <v>133</v>
      </c>
      <c r="S1" s="64" t="s">
        <v>16</v>
      </c>
      <c r="T1" s="65" t="s">
        <v>17</v>
      </c>
      <c r="U1" s="66" t="s">
        <v>18</v>
      </c>
      <c r="V1" s="60"/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</row>
    <row r="2" spans="1:35" ht="14.4">
      <c r="A2" s="1">
        <v>77</v>
      </c>
      <c r="B2" s="2">
        <v>43831</v>
      </c>
      <c r="C2" s="3">
        <v>1200</v>
      </c>
      <c r="D2" s="3" t="s">
        <v>19</v>
      </c>
      <c r="E2" s="4" t="s">
        <v>20</v>
      </c>
      <c r="G2" s="4" t="s">
        <v>21</v>
      </c>
      <c r="H2" s="4" t="s">
        <v>22</v>
      </c>
      <c r="I2" s="5">
        <v>120000</v>
      </c>
      <c r="J2" s="6"/>
      <c r="K2" s="6"/>
      <c r="L2" s="6"/>
      <c r="M2" s="68"/>
      <c r="N2" s="8"/>
      <c r="O2" s="6"/>
      <c r="P2" s="9"/>
      <c r="Q2" s="10"/>
      <c r="R2" s="10" t="str">
        <f>IF(Q2&gt;=1000,"A","B")</f>
        <v>B</v>
      </c>
      <c r="S2" s="11"/>
      <c r="T2" s="12"/>
      <c r="U2" s="13" t="str">
        <f>IF(OR(T2="Groceries",T2="Dining",T2="Alcohol"),"Food","Not-food")</f>
        <v>Not-food</v>
      </c>
    </row>
    <row r="3" spans="1:35" thickBot="1">
      <c r="A3" s="1">
        <v>203</v>
      </c>
      <c r="B3" s="2">
        <v>43831</v>
      </c>
      <c r="C3" s="3">
        <v>80</v>
      </c>
      <c r="D3" s="3" t="s">
        <v>19</v>
      </c>
      <c r="E3" s="4" t="s">
        <v>23</v>
      </c>
      <c r="F3" s="4" t="s">
        <v>24</v>
      </c>
      <c r="G3" s="4" t="s">
        <v>25</v>
      </c>
      <c r="H3" s="4" t="s">
        <v>22</v>
      </c>
      <c r="I3" s="5">
        <v>8000</v>
      </c>
      <c r="J3" s="6"/>
      <c r="K3" s="6"/>
      <c r="L3" s="6"/>
      <c r="M3" s="7"/>
      <c r="N3" s="8"/>
      <c r="O3" s="6"/>
      <c r="P3" s="9"/>
      <c r="Q3" s="10"/>
      <c r="R3" s="10" t="str">
        <f t="shared" ref="R3:R66" si="0">IF(Q3&gt;=1000,"A","B")</f>
        <v>B</v>
      </c>
      <c r="S3" s="11"/>
      <c r="T3" s="12"/>
      <c r="U3" s="13" t="str">
        <f t="shared" ref="U3:U66" si="1">IF(OR(T3="Groceries",T3="Dining",T3="Alcohol"),"Food","Not-food")</f>
        <v>Not-food</v>
      </c>
    </row>
    <row r="4" spans="1:35" ht="14.4">
      <c r="A4" s="1">
        <v>362</v>
      </c>
      <c r="B4" s="2">
        <v>43832</v>
      </c>
      <c r="C4" s="3">
        <v>107</v>
      </c>
      <c r="D4" s="3" t="s">
        <v>19</v>
      </c>
      <c r="E4" s="4" t="s">
        <v>26</v>
      </c>
      <c r="F4" s="4" t="s">
        <v>27</v>
      </c>
      <c r="G4" s="4" t="s">
        <v>28</v>
      </c>
      <c r="H4" s="4" t="s">
        <v>22</v>
      </c>
      <c r="I4" s="5">
        <v>10700</v>
      </c>
      <c r="J4" s="6"/>
      <c r="K4" s="6"/>
      <c r="L4" s="6"/>
      <c r="M4" s="7"/>
      <c r="N4" s="8"/>
      <c r="O4" s="6"/>
      <c r="P4" s="69"/>
      <c r="Q4" s="10"/>
      <c r="R4" s="10" t="str">
        <f t="shared" si="0"/>
        <v>B</v>
      </c>
      <c r="S4" s="11"/>
      <c r="T4" s="12"/>
      <c r="U4" s="13" t="str">
        <f t="shared" si="1"/>
        <v>Not-food</v>
      </c>
      <c r="W4" s="81" t="s">
        <v>29</v>
      </c>
      <c r="X4" s="82"/>
    </row>
    <row r="5" spans="1:35" ht="14.4">
      <c r="A5" s="1">
        <v>101</v>
      </c>
      <c r="B5" s="2">
        <v>43833</v>
      </c>
      <c r="C5" s="3">
        <v>23</v>
      </c>
      <c r="D5" s="3" t="s">
        <v>19</v>
      </c>
      <c r="E5" s="4" t="s">
        <v>30</v>
      </c>
      <c r="F5" s="4" t="s">
        <v>31</v>
      </c>
      <c r="G5" s="4" t="s">
        <v>28</v>
      </c>
      <c r="H5" s="4" t="s">
        <v>22</v>
      </c>
      <c r="I5" s="5">
        <v>2300</v>
      </c>
      <c r="J5" s="6"/>
      <c r="K5" s="6"/>
      <c r="L5" s="6"/>
      <c r="M5" s="7"/>
      <c r="N5" s="8"/>
      <c r="O5" s="6"/>
      <c r="P5" s="9"/>
      <c r="Q5" s="10"/>
      <c r="R5" s="10" t="str">
        <f t="shared" si="0"/>
        <v>B</v>
      </c>
      <c r="S5" s="11"/>
      <c r="T5" s="12"/>
      <c r="U5" s="13" t="str">
        <f t="shared" si="1"/>
        <v>Not-food</v>
      </c>
      <c r="W5" s="14" t="s">
        <v>32</v>
      </c>
      <c r="X5" s="15"/>
    </row>
    <row r="6" spans="1:35" ht="14.4">
      <c r="A6" s="1">
        <v>74</v>
      </c>
      <c r="B6" s="2">
        <v>43837</v>
      </c>
      <c r="C6" s="3">
        <v>91</v>
      </c>
      <c r="D6" s="3" t="s">
        <v>19</v>
      </c>
      <c r="E6" s="4" t="s">
        <v>33</v>
      </c>
      <c r="F6" s="4" t="s">
        <v>34</v>
      </c>
      <c r="G6" s="4" t="s">
        <v>35</v>
      </c>
      <c r="H6" s="4" t="s">
        <v>36</v>
      </c>
      <c r="I6" s="5">
        <v>9100</v>
      </c>
      <c r="J6" s="6"/>
      <c r="K6" s="6"/>
      <c r="L6" s="6"/>
      <c r="M6" s="7"/>
      <c r="N6" s="8"/>
      <c r="O6" s="6"/>
      <c r="P6" s="9"/>
      <c r="Q6" s="10"/>
      <c r="R6" s="10" t="str">
        <f t="shared" si="0"/>
        <v>B</v>
      </c>
      <c r="S6" s="11"/>
      <c r="T6" s="12"/>
      <c r="U6" s="13" t="str">
        <f t="shared" si="1"/>
        <v>Not-food</v>
      </c>
      <c r="W6" s="14" t="s">
        <v>37</v>
      </c>
      <c r="X6" s="16"/>
    </row>
    <row r="7" spans="1:35" ht="14.4">
      <c r="A7" s="1">
        <v>893</v>
      </c>
      <c r="B7" s="2">
        <v>43841</v>
      </c>
      <c r="C7" s="3">
        <v>30</v>
      </c>
      <c r="D7" s="3" t="s">
        <v>19</v>
      </c>
      <c r="E7" s="4" t="s">
        <v>38</v>
      </c>
      <c r="F7" s="4" t="s">
        <v>34</v>
      </c>
      <c r="G7" s="4" t="s">
        <v>25</v>
      </c>
      <c r="H7" s="4" t="s">
        <v>22</v>
      </c>
      <c r="I7" s="5">
        <v>3000</v>
      </c>
      <c r="J7" s="6"/>
      <c r="K7" s="6"/>
      <c r="L7" s="6"/>
      <c r="M7" s="7"/>
      <c r="N7" s="8"/>
      <c r="O7" s="6"/>
      <c r="P7" s="9"/>
      <c r="Q7" s="10"/>
      <c r="R7" s="10" t="str">
        <f t="shared" si="0"/>
        <v>B</v>
      </c>
      <c r="S7" s="11"/>
      <c r="T7" s="12"/>
      <c r="U7" s="13" t="str">
        <f t="shared" si="1"/>
        <v>Not-food</v>
      </c>
      <c r="W7" s="14" t="s">
        <v>39</v>
      </c>
      <c r="X7" s="16"/>
    </row>
    <row r="8" spans="1:35" ht="14.4">
      <c r="A8" s="1">
        <v>985</v>
      </c>
      <c r="B8" s="2">
        <v>43843</v>
      </c>
      <c r="C8" s="17">
        <v>10</v>
      </c>
      <c r="D8" s="3" t="s">
        <v>19</v>
      </c>
      <c r="E8" s="4" t="s">
        <v>40</v>
      </c>
      <c r="F8" s="4" t="s">
        <v>41</v>
      </c>
      <c r="G8" s="4" t="s">
        <v>42</v>
      </c>
      <c r="H8" s="4" t="s">
        <v>43</v>
      </c>
      <c r="I8" s="5" t="e">
        <v>#VALUE!</v>
      </c>
      <c r="J8" s="6"/>
      <c r="K8" s="6"/>
      <c r="L8" s="6"/>
      <c r="M8" s="7"/>
      <c r="N8" s="8"/>
      <c r="O8" s="6"/>
      <c r="P8" s="9"/>
      <c r="Q8" s="10"/>
      <c r="R8" s="10" t="str">
        <f t="shared" si="0"/>
        <v>B</v>
      </c>
      <c r="S8" s="11"/>
      <c r="T8" s="12"/>
      <c r="U8" s="13" t="str">
        <f t="shared" si="1"/>
        <v>Not-food</v>
      </c>
      <c r="W8" s="14" t="s">
        <v>44</v>
      </c>
      <c r="X8" s="16"/>
    </row>
    <row r="9" spans="1:35" thickBot="1">
      <c r="A9" s="1">
        <v>107</v>
      </c>
      <c r="B9" s="2">
        <v>43845</v>
      </c>
      <c r="C9" s="3">
        <v>41</v>
      </c>
      <c r="D9" s="3" t="s">
        <v>19</v>
      </c>
      <c r="E9" s="4" t="s">
        <v>45</v>
      </c>
      <c r="F9" s="4" t="s">
        <v>46</v>
      </c>
      <c r="G9" s="4" t="s">
        <v>25</v>
      </c>
      <c r="H9" s="4" t="s">
        <v>22</v>
      </c>
      <c r="I9" s="5">
        <v>4100</v>
      </c>
      <c r="J9" s="6"/>
      <c r="K9" s="6"/>
      <c r="L9" s="6"/>
      <c r="M9" s="7"/>
      <c r="N9" s="8"/>
      <c r="O9" s="6"/>
      <c r="P9" s="9"/>
      <c r="Q9" s="10"/>
      <c r="R9" s="10" t="str">
        <f t="shared" si="0"/>
        <v>B</v>
      </c>
      <c r="S9" s="11"/>
      <c r="T9" s="12"/>
      <c r="U9" s="13" t="str">
        <f t="shared" si="1"/>
        <v>Not-food</v>
      </c>
      <c r="W9" s="18" t="s">
        <v>47</v>
      </c>
      <c r="X9" s="19"/>
    </row>
    <row r="10" spans="1:35" thickBot="1">
      <c r="A10" s="1">
        <v>566</v>
      </c>
      <c r="B10" s="2">
        <v>43845</v>
      </c>
      <c r="C10" s="3">
        <v>18</v>
      </c>
      <c r="D10" s="3" t="s">
        <v>19</v>
      </c>
      <c r="E10" s="4" t="s">
        <v>48</v>
      </c>
      <c r="F10" s="4" t="s">
        <v>31</v>
      </c>
      <c r="G10" s="4" t="s">
        <v>25</v>
      </c>
      <c r="H10" s="4" t="s">
        <v>22</v>
      </c>
      <c r="I10" s="5">
        <v>1800</v>
      </c>
      <c r="J10" s="6"/>
      <c r="K10" s="6"/>
      <c r="L10" s="6"/>
      <c r="M10" s="7"/>
      <c r="N10" s="8"/>
      <c r="O10" s="6"/>
      <c r="P10" s="9"/>
      <c r="Q10" s="10"/>
      <c r="R10" s="10" t="str">
        <f t="shared" si="0"/>
        <v>B</v>
      </c>
      <c r="S10" s="11"/>
      <c r="T10" s="12"/>
      <c r="U10" s="13" t="str">
        <f t="shared" si="1"/>
        <v>Not-food</v>
      </c>
    </row>
    <row r="11" spans="1:35" thickBot="1">
      <c r="A11" s="1">
        <v>297</v>
      </c>
      <c r="B11" s="2">
        <v>43849</v>
      </c>
      <c r="C11" s="3">
        <v>40</v>
      </c>
      <c r="D11" s="3" t="s">
        <v>19</v>
      </c>
      <c r="E11" s="4" t="s">
        <v>45</v>
      </c>
      <c r="F11" s="4" t="s">
        <v>46</v>
      </c>
      <c r="G11" s="4" t="s">
        <v>25</v>
      </c>
      <c r="H11" s="4" t="s">
        <v>22</v>
      </c>
      <c r="I11" s="5">
        <v>4000</v>
      </c>
      <c r="J11" s="6"/>
      <c r="K11" s="6"/>
      <c r="L11" s="6"/>
      <c r="M11" s="7"/>
      <c r="N11" s="8"/>
      <c r="O11" s="6"/>
      <c r="P11" s="9"/>
      <c r="Q11" s="10"/>
      <c r="R11" s="10" t="str">
        <f t="shared" si="0"/>
        <v>B</v>
      </c>
      <c r="S11" s="11"/>
      <c r="T11" s="12"/>
      <c r="U11" s="13" t="str">
        <f t="shared" si="1"/>
        <v>Not-food</v>
      </c>
      <c r="W11" s="20" t="s">
        <v>49</v>
      </c>
      <c r="X11" s="21"/>
    </row>
    <row r="12" spans="1:35" thickBot="1">
      <c r="A12" s="1">
        <v>558</v>
      </c>
      <c r="B12" s="2">
        <v>43851</v>
      </c>
      <c r="C12" s="3">
        <v>265</v>
      </c>
      <c r="D12" s="3" t="s">
        <v>19</v>
      </c>
      <c r="E12" s="4" t="s">
        <v>50</v>
      </c>
      <c r="F12" s="4" t="s">
        <v>34</v>
      </c>
      <c r="G12" s="4" t="s">
        <v>21</v>
      </c>
      <c r="H12" s="4" t="s">
        <v>22</v>
      </c>
      <c r="I12" s="5">
        <v>26500</v>
      </c>
      <c r="J12" s="6"/>
      <c r="K12" s="6"/>
      <c r="L12" s="6"/>
      <c r="M12" s="7"/>
      <c r="N12" s="8"/>
      <c r="O12" s="6"/>
      <c r="P12" s="9"/>
      <c r="Q12" s="10"/>
      <c r="R12" s="10" t="str">
        <f t="shared" si="0"/>
        <v>B</v>
      </c>
      <c r="S12" s="11"/>
      <c r="T12" s="12"/>
      <c r="U12" s="13" t="str">
        <f t="shared" si="1"/>
        <v>Not-food</v>
      </c>
    </row>
    <row r="13" spans="1:35" ht="14.4">
      <c r="A13" s="1">
        <v>846</v>
      </c>
      <c r="B13" s="2">
        <v>43855</v>
      </c>
      <c r="C13" s="3">
        <v>102</v>
      </c>
      <c r="D13" s="3" t="s">
        <v>19</v>
      </c>
      <c r="E13" s="4" t="s">
        <v>23</v>
      </c>
      <c r="F13" s="4" t="s">
        <v>24</v>
      </c>
      <c r="G13" s="4" t="s">
        <v>25</v>
      </c>
      <c r="H13" s="4" t="s">
        <v>22</v>
      </c>
      <c r="I13" s="5">
        <v>10200</v>
      </c>
      <c r="J13" s="6"/>
      <c r="K13" s="6"/>
      <c r="L13" s="6"/>
      <c r="M13" s="7"/>
      <c r="N13" s="8"/>
      <c r="O13" s="6"/>
      <c r="P13" s="9"/>
      <c r="Q13" s="10"/>
      <c r="R13" s="10" t="str">
        <f t="shared" si="0"/>
        <v>B</v>
      </c>
      <c r="S13" s="11"/>
      <c r="T13" s="12"/>
      <c r="U13" s="13" t="str">
        <f t="shared" si="1"/>
        <v>Not-food</v>
      </c>
      <c r="W13" s="81" t="s">
        <v>51</v>
      </c>
      <c r="X13" s="83"/>
      <c r="Y13" s="83"/>
      <c r="Z13" s="82"/>
      <c r="AB13" s="81" t="s">
        <v>52</v>
      </c>
      <c r="AC13" s="82"/>
      <c r="AD13" s="22"/>
    </row>
    <row r="14" spans="1:35" ht="14.4">
      <c r="A14" s="1">
        <v>568</v>
      </c>
      <c r="B14" s="2">
        <v>43860</v>
      </c>
      <c r="C14" s="3">
        <v>500</v>
      </c>
      <c r="D14" s="3" t="s">
        <v>19</v>
      </c>
      <c r="E14" s="4" t="s">
        <v>53</v>
      </c>
      <c r="F14" s="4" t="s">
        <v>41</v>
      </c>
      <c r="G14" s="4" t="s">
        <v>54</v>
      </c>
      <c r="H14" s="4" t="s">
        <v>55</v>
      </c>
      <c r="I14" s="5">
        <v>50000</v>
      </c>
      <c r="J14" s="6"/>
      <c r="K14" s="6"/>
      <c r="L14" s="6"/>
      <c r="M14" s="7"/>
      <c r="N14" s="8"/>
      <c r="O14" s="6"/>
      <c r="P14" s="9"/>
      <c r="Q14" s="10"/>
      <c r="R14" s="10" t="str">
        <f t="shared" si="0"/>
        <v>B</v>
      </c>
      <c r="S14" s="11"/>
      <c r="T14" s="12"/>
      <c r="U14" s="13" t="str">
        <f t="shared" si="1"/>
        <v>Not-food</v>
      </c>
      <c r="W14" s="23" t="s">
        <v>5</v>
      </c>
      <c r="X14" s="24" t="s">
        <v>56</v>
      </c>
      <c r="Y14" s="24" t="s">
        <v>57</v>
      </c>
      <c r="Z14" s="25" t="s">
        <v>58</v>
      </c>
      <c r="AB14" s="23" t="s">
        <v>7</v>
      </c>
      <c r="AC14" s="25" t="s">
        <v>59</v>
      </c>
      <c r="AD14" s="26"/>
    </row>
    <row r="15" spans="1:35" ht="14.4">
      <c r="A15" s="1">
        <v>504</v>
      </c>
      <c r="B15" s="2">
        <v>43861</v>
      </c>
      <c r="C15" s="3">
        <v>4400</v>
      </c>
      <c r="D15" s="3" t="s">
        <v>60</v>
      </c>
      <c r="E15" s="4" t="s">
        <v>61</v>
      </c>
      <c r="F15" s="4" t="s">
        <v>62</v>
      </c>
      <c r="G15" s="4" t="s">
        <v>63</v>
      </c>
      <c r="H15" s="4" t="s">
        <v>22</v>
      </c>
      <c r="I15" s="5">
        <v>0</v>
      </c>
      <c r="J15" s="6"/>
      <c r="K15" s="6"/>
      <c r="L15" s="6"/>
      <c r="M15" s="7"/>
      <c r="N15" s="8"/>
      <c r="O15" s="6"/>
      <c r="P15" s="9"/>
      <c r="Q15" s="10"/>
      <c r="R15" s="10" t="str">
        <f t="shared" si="0"/>
        <v>B</v>
      </c>
      <c r="S15" s="11"/>
      <c r="T15" s="12"/>
      <c r="U15" s="13" t="str">
        <f t="shared" si="1"/>
        <v>Not-food</v>
      </c>
      <c r="W15" s="27" t="s">
        <v>27</v>
      </c>
      <c r="X15" s="28"/>
      <c r="Y15" s="80"/>
      <c r="Z15" s="79"/>
      <c r="AB15" s="27" t="s">
        <v>22</v>
      </c>
      <c r="AC15" s="29"/>
    </row>
    <row r="16" spans="1:35" ht="14.4">
      <c r="A16" s="1">
        <v>719</v>
      </c>
      <c r="B16" s="2">
        <v>43863</v>
      </c>
      <c r="C16" s="3">
        <v>1200</v>
      </c>
      <c r="D16" s="3" t="s">
        <v>19</v>
      </c>
      <c r="E16" s="4" t="s">
        <v>20</v>
      </c>
      <c r="G16" s="4" t="s">
        <v>21</v>
      </c>
      <c r="H16" s="4" t="s">
        <v>22</v>
      </c>
      <c r="I16" s="5">
        <v>120000</v>
      </c>
      <c r="J16" s="6"/>
      <c r="K16" s="6"/>
      <c r="L16" s="6"/>
      <c r="M16" s="7"/>
      <c r="N16" s="8"/>
      <c r="O16" s="6"/>
      <c r="P16" s="9"/>
      <c r="Q16" s="10"/>
      <c r="R16" s="10" t="str">
        <f t="shared" si="0"/>
        <v>B</v>
      </c>
      <c r="S16" s="11"/>
      <c r="T16" s="12"/>
      <c r="U16" s="13" t="str">
        <f t="shared" si="1"/>
        <v>Not-food</v>
      </c>
      <c r="W16" s="27" t="s">
        <v>24</v>
      </c>
      <c r="X16" s="28"/>
      <c r="Y16" s="80"/>
      <c r="Z16" s="79"/>
      <c r="AB16" s="27" t="s">
        <v>36</v>
      </c>
      <c r="AC16" s="29"/>
    </row>
    <row r="17" spans="1:35" ht="14.4">
      <c r="A17" s="1">
        <v>66</v>
      </c>
      <c r="B17" s="2">
        <v>43867</v>
      </c>
      <c r="C17" s="3">
        <v>18</v>
      </c>
      <c r="D17" s="3" t="s">
        <v>19</v>
      </c>
      <c r="E17" s="4" t="s">
        <v>64</v>
      </c>
      <c r="F17" s="4" t="s">
        <v>34</v>
      </c>
      <c r="G17" s="4" t="s">
        <v>21</v>
      </c>
      <c r="H17" s="4" t="s">
        <v>22</v>
      </c>
      <c r="I17" s="5">
        <v>1800</v>
      </c>
      <c r="J17" s="6"/>
      <c r="K17" s="6"/>
      <c r="L17" s="6"/>
      <c r="M17" s="7"/>
      <c r="N17" s="8"/>
      <c r="O17" s="6"/>
      <c r="P17" s="9"/>
      <c r="Q17" s="10"/>
      <c r="R17" s="10" t="str">
        <f t="shared" si="0"/>
        <v>B</v>
      </c>
      <c r="S17" s="11"/>
      <c r="T17" s="12"/>
      <c r="U17" s="13" t="str">
        <f t="shared" si="1"/>
        <v>Not-food</v>
      </c>
      <c r="W17" s="27" t="s">
        <v>31</v>
      </c>
      <c r="X17" s="28"/>
      <c r="Y17" s="80"/>
      <c r="Z17" s="79"/>
      <c r="AB17" s="27" t="s">
        <v>43</v>
      </c>
      <c r="AC17" s="29"/>
    </row>
    <row r="18" spans="1:35" thickBot="1">
      <c r="A18" s="1">
        <v>50</v>
      </c>
      <c r="B18" s="2">
        <v>43869</v>
      </c>
      <c r="C18" s="3">
        <v>107</v>
      </c>
      <c r="D18" s="3" t="s">
        <v>19</v>
      </c>
      <c r="E18" s="4" t="s">
        <v>26</v>
      </c>
      <c r="F18" s="4" t="s">
        <v>27</v>
      </c>
      <c r="G18" s="4" t="s">
        <v>28</v>
      </c>
      <c r="H18" s="4" t="s">
        <v>22</v>
      </c>
      <c r="I18" s="5">
        <v>10700</v>
      </c>
      <c r="J18" s="6"/>
      <c r="K18" s="6"/>
      <c r="L18" s="6"/>
      <c r="M18" s="7"/>
      <c r="N18" s="8"/>
      <c r="O18" s="6"/>
      <c r="P18" s="9"/>
      <c r="Q18" s="10"/>
      <c r="R18" s="10" t="str">
        <f t="shared" si="0"/>
        <v>B</v>
      </c>
      <c r="S18" s="11"/>
      <c r="T18" s="12"/>
      <c r="U18" s="13" t="str">
        <f t="shared" si="1"/>
        <v>Not-food</v>
      </c>
      <c r="W18" s="27" t="s">
        <v>34</v>
      </c>
      <c r="X18" s="28"/>
      <c r="Y18" s="80"/>
      <c r="Z18" s="79"/>
      <c r="AB18" s="30" t="s">
        <v>41</v>
      </c>
      <c r="AC18" s="29"/>
    </row>
    <row r="19" spans="1:35" ht="14.4">
      <c r="A19" s="1">
        <v>923</v>
      </c>
      <c r="B19" s="2">
        <v>43869</v>
      </c>
      <c r="C19" s="3">
        <v>91</v>
      </c>
      <c r="D19" s="3" t="s">
        <v>19</v>
      </c>
      <c r="E19" s="4" t="s">
        <v>33</v>
      </c>
      <c r="F19" s="4" t="s">
        <v>34</v>
      </c>
      <c r="G19" s="4" t="s">
        <v>35</v>
      </c>
      <c r="H19" s="4" t="s">
        <v>36</v>
      </c>
      <c r="I19" s="5">
        <v>9100</v>
      </c>
      <c r="J19" s="6"/>
      <c r="K19" s="6"/>
      <c r="L19" s="6"/>
      <c r="M19" s="7"/>
      <c r="N19" s="8"/>
      <c r="O19" s="6"/>
      <c r="P19" s="9"/>
      <c r="Q19" s="10"/>
      <c r="R19" s="10" t="str">
        <f t="shared" si="0"/>
        <v>B</v>
      </c>
      <c r="S19" s="11"/>
      <c r="T19" s="12"/>
      <c r="U19" s="13" t="str">
        <f t="shared" si="1"/>
        <v>Not-food</v>
      </c>
      <c r="W19" s="27" t="s">
        <v>46</v>
      </c>
      <c r="X19" s="28"/>
      <c r="Y19" s="80"/>
      <c r="Z19" s="79"/>
    </row>
    <row r="20" spans="1:35" ht="14.4">
      <c r="A20" s="1">
        <v>468</v>
      </c>
      <c r="B20" s="2">
        <v>43870</v>
      </c>
      <c r="C20" s="3">
        <v>120</v>
      </c>
      <c r="D20" s="3" t="s">
        <v>19</v>
      </c>
      <c r="E20" s="4" t="s">
        <v>65</v>
      </c>
      <c r="F20" s="4" t="s">
        <v>24</v>
      </c>
      <c r="G20" s="4" t="s">
        <v>25</v>
      </c>
      <c r="H20" s="4" t="s">
        <v>22</v>
      </c>
      <c r="I20" s="5">
        <v>12000</v>
      </c>
      <c r="J20" s="6"/>
      <c r="K20" s="6"/>
      <c r="L20" s="6"/>
      <c r="M20" s="7"/>
      <c r="N20" s="8"/>
      <c r="O20" s="6"/>
      <c r="P20" s="9"/>
      <c r="Q20" s="10"/>
      <c r="R20" s="10" t="str">
        <f t="shared" si="0"/>
        <v>B</v>
      </c>
      <c r="S20" s="11"/>
      <c r="T20" s="12"/>
      <c r="U20" s="13" t="str">
        <f t="shared" si="1"/>
        <v>Not-food</v>
      </c>
      <c r="W20" s="27" t="s">
        <v>66</v>
      </c>
      <c r="X20" s="28"/>
      <c r="Y20" s="80"/>
      <c r="Z20" s="79"/>
    </row>
    <row r="21" spans="1:35" ht="15.75" customHeight="1">
      <c r="A21" s="1">
        <v>310</v>
      </c>
      <c r="B21" s="2">
        <v>43875</v>
      </c>
      <c r="C21" s="3">
        <v>101</v>
      </c>
      <c r="D21" s="3" t="s">
        <v>19</v>
      </c>
      <c r="E21" s="4" t="s">
        <v>67</v>
      </c>
      <c r="F21" s="4" t="s">
        <v>66</v>
      </c>
      <c r="G21" s="4" t="s">
        <v>28</v>
      </c>
      <c r="H21" s="4" t="s">
        <v>22</v>
      </c>
      <c r="I21" s="5">
        <v>10100</v>
      </c>
      <c r="J21" s="6"/>
      <c r="K21" s="6"/>
      <c r="L21" s="6"/>
      <c r="M21" s="7"/>
      <c r="N21" s="8"/>
      <c r="O21" s="6"/>
      <c r="P21" s="9"/>
      <c r="Q21" s="10"/>
      <c r="R21" s="10" t="str">
        <f t="shared" si="0"/>
        <v>B</v>
      </c>
      <c r="S21" s="11"/>
      <c r="T21" s="12"/>
      <c r="U21" s="13" t="str">
        <f t="shared" si="1"/>
        <v>Not-food</v>
      </c>
      <c r="W21" s="27" t="s">
        <v>68</v>
      </c>
      <c r="X21" s="28"/>
      <c r="Y21" s="80"/>
      <c r="Z21" s="79"/>
    </row>
    <row r="22" spans="1:35" ht="15.75" customHeight="1" thickBot="1">
      <c r="A22" s="1">
        <v>852</v>
      </c>
      <c r="B22" s="2">
        <v>43880</v>
      </c>
      <c r="C22" s="17">
        <v>10</v>
      </c>
      <c r="D22" s="3" t="s">
        <v>19</v>
      </c>
      <c r="E22" s="4" t="s">
        <v>40</v>
      </c>
      <c r="F22" s="4" t="s">
        <v>41</v>
      </c>
      <c r="G22" s="4" t="s">
        <v>42</v>
      </c>
      <c r="H22" s="4" t="s">
        <v>43</v>
      </c>
      <c r="I22" s="5" t="e">
        <v>#VALUE!</v>
      </c>
      <c r="J22" s="6"/>
      <c r="K22" s="6"/>
      <c r="L22" s="6"/>
      <c r="M22" s="7"/>
      <c r="N22" s="8"/>
      <c r="O22" s="6"/>
      <c r="P22" s="9"/>
      <c r="Q22" s="10"/>
      <c r="R22" s="10" t="str">
        <f t="shared" si="0"/>
        <v>B</v>
      </c>
      <c r="S22" s="11"/>
      <c r="T22" s="12"/>
      <c r="U22" s="13" t="str">
        <f t="shared" si="1"/>
        <v>Not-food</v>
      </c>
      <c r="W22" s="30" t="s">
        <v>41</v>
      </c>
      <c r="X22" s="28"/>
      <c r="Y22" s="80"/>
      <c r="Z22" s="79"/>
    </row>
    <row r="23" spans="1:35" ht="15.75" customHeight="1" thickBot="1">
      <c r="A23" s="1">
        <v>19</v>
      </c>
      <c r="B23" s="2">
        <v>43881</v>
      </c>
      <c r="C23" s="3">
        <v>66</v>
      </c>
      <c r="D23" s="3" t="s">
        <v>19</v>
      </c>
      <c r="E23" s="4" t="s">
        <v>69</v>
      </c>
      <c r="F23" s="4" t="s">
        <v>31</v>
      </c>
      <c r="G23" s="4" t="s">
        <v>25</v>
      </c>
      <c r="H23" s="4" t="s">
        <v>22</v>
      </c>
      <c r="I23" s="5">
        <v>6600</v>
      </c>
      <c r="J23" s="6"/>
      <c r="K23" s="6"/>
      <c r="L23" s="6"/>
      <c r="M23" s="7"/>
      <c r="N23" s="8"/>
      <c r="O23" s="6"/>
      <c r="P23" s="9"/>
      <c r="Q23" s="10"/>
      <c r="R23" s="10" t="str">
        <f t="shared" si="0"/>
        <v>B</v>
      </c>
      <c r="S23" s="11"/>
      <c r="T23" s="12"/>
      <c r="U23" s="13" t="str">
        <f t="shared" si="1"/>
        <v>Not-food</v>
      </c>
    </row>
    <row r="24" spans="1:35" ht="15.75" customHeight="1" thickBot="1">
      <c r="A24" s="1">
        <v>170</v>
      </c>
      <c r="B24" s="2">
        <v>43881</v>
      </c>
      <c r="C24" s="3">
        <v>41</v>
      </c>
      <c r="D24" s="3" t="s">
        <v>60</v>
      </c>
      <c r="E24" s="4" t="s">
        <v>70</v>
      </c>
      <c r="F24" s="4" t="s">
        <v>31</v>
      </c>
      <c r="G24" s="4" t="s">
        <v>25</v>
      </c>
      <c r="H24" s="4" t="s">
        <v>22</v>
      </c>
      <c r="I24" s="5">
        <v>0</v>
      </c>
      <c r="J24" s="6"/>
      <c r="K24" s="6"/>
      <c r="L24" s="6"/>
      <c r="M24" s="7"/>
      <c r="N24" s="8"/>
      <c r="O24" s="6"/>
      <c r="P24" s="9"/>
      <c r="Q24" s="10"/>
      <c r="R24" s="10" t="str">
        <f t="shared" si="0"/>
        <v>B</v>
      </c>
      <c r="S24" s="11"/>
      <c r="T24" s="12"/>
      <c r="U24" s="13" t="str">
        <f t="shared" si="1"/>
        <v>Not-food</v>
      </c>
      <c r="W24" s="20" t="s">
        <v>71</v>
      </c>
      <c r="X24" s="31"/>
    </row>
    <row r="25" spans="1:35" ht="15.75" customHeight="1" thickBot="1">
      <c r="A25" s="1">
        <v>836</v>
      </c>
      <c r="B25" s="2">
        <v>43882</v>
      </c>
      <c r="C25" s="3">
        <v>40</v>
      </c>
      <c r="D25" s="3" t="s">
        <v>19</v>
      </c>
      <c r="E25" s="4" t="s">
        <v>72</v>
      </c>
      <c r="F25" s="4" t="s">
        <v>46</v>
      </c>
      <c r="G25" s="4" t="s">
        <v>25</v>
      </c>
      <c r="H25" s="4" t="s">
        <v>22</v>
      </c>
      <c r="I25" s="5">
        <v>4000</v>
      </c>
      <c r="J25" s="6"/>
      <c r="K25" s="6"/>
      <c r="L25" s="6"/>
      <c r="M25" s="7"/>
      <c r="N25" s="8"/>
      <c r="O25" s="6"/>
      <c r="P25" s="9"/>
      <c r="Q25" s="10"/>
      <c r="R25" s="10" t="str">
        <f t="shared" si="0"/>
        <v>B</v>
      </c>
      <c r="S25" s="11"/>
      <c r="T25" s="12"/>
      <c r="U25" s="13" t="str">
        <f t="shared" si="1"/>
        <v>Not-food</v>
      </c>
    </row>
    <row r="26" spans="1:35" ht="15.75" customHeight="1">
      <c r="A26" s="1">
        <v>393</v>
      </c>
      <c r="B26" s="2">
        <v>43884</v>
      </c>
      <c r="C26" s="3">
        <v>22</v>
      </c>
      <c r="D26" s="3" t="s">
        <v>19</v>
      </c>
      <c r="E26" s="4" t="s">
        <v>73</v>
      </c>
      <c r="F26" s="4" t="s">
        <v>34</v>
      </c>
      <c r="G26" s="4" t="s">
        <v>21</v>
      </c>
      <c r="H26" s="4" t="s">
        <v>22</v>
      </c>
      <c r="I26" s="5">
        <v>2200</v>
      </c>
      <c r="J26" s="6"/>
      <c r="K26" s="6"/>
      <c r="L26" s="6"/>
      <c r="M26" s="7"/>
      <c r="N26" s="8"/>
      <c r="O26" s="6"/>
      <c r="P26" s="9"/>
      <c r="Q26" s="10"/>
      <c r="R26" s="10" t="str">
        <f t="shared" si="0"/>
        <v>B</v>
      </c>
      <c r="S26" s="11"/>
      <c r="T26" s="12"/>
      <c r="U26" s="13" t="str">
        <f t="shared" si="1"/>
        <v>Not-food</v>
      </c>
      <c r="W26" s="81" t="s">
        <v>74</v>
      </c>
      <c r="X26" s="83"/>
      <c r="Y26" s="83"/>
      <c r="Z26" s="83"/>
      <c r="AA26" s="83"/>
      <c r="AB26" s="83"/>
      <c r="AC26" s="83"/>
      <c r="AD26" s="83"/>
      <c r="AE26" s="83"/>
      <c r="AF26" s="83"/>
      <c r="AG26" s="83"/>
      <c r="AH26" s="83"/>
      <c r="AI26" s="82"/>
    </row>
    <row r="27" spans="1:35" ht="15.75" customHeight="1">
      <c r="A27" s="1">
        <v>738</v>
      </c>
      <c r="B27" s="2">
        <v>43887</v>
      </c>
      <c r="C27" s="3">
        <v>4400</v>
      </c>
      <c r="D27" s="3" t="s">
        <v>60</v>
      </c>
      <c r="E27" s="4" t="s">
        <v>61</v>
      </c>
      <c r="F27" s="4" t="s">
        <v>62</v>
      </c>
      <c r="G27" s="4" t="s">
        <v>63</v>
      </c>
      <c r="H27" s="4" t="s">
        <v>22</v>
      </c>
      <c r="I27" s="5">
        <v>0</v>
      </c>
      <c r="J27" s="6"/>
      <c r="K27" s="6"/>
      <c r="L27" s="6"/>
      <c r="M27" s="7"/>
      <c r="N27" s="8"/>
      <c r="O27" s="6"/>
      <c r="P27" s="9"/>
      <c r="Q27" s="10"/>
      <c r="R27" s="10" t="str">
        <f t="shared" si="0"/>
        <v>B</v>
      </c>
      <c r="S27" s="11"/>
      <c r="T27" s="12"/>
      <c r="U27" s="13" t="str">
        <f t="shared" si="1"/>
        <v>Not-food</v>
      </c>
      <c r="W27" s="32" t="s">
        <v>5</v>
      </c>
      <c r="X27" s="33">
        <v>43831</v>
      </c>
      <c r="Y27" s="33">
        <f t="shared" ref="Y27:AI27" si="2">EOMONTH(X27,0)+1</f>
        <v>43862</v>
      </c>
      <c r="Z27" s="33">
        <f t="shared" si="2"/>
        <v>43891</v>
      </c>
      <c r="AA27" s="33">
        <f t="shared" si="2"/>
        <v>43922</v>
      </c>
      <c r="AB27" s="33">
        <f t="shared" si="2"/>
        <v>43952</v>
      </c>
      <c r="AC27" s="33">
        <f t="shared" si="2"/>
        <v>43983</v>
      </c>
      <c r="AD27" s="33">
        <f t="shared" si="2"/>
        <v>44013</v>
      </c>
      <c r="AE27" s="33">
        <f t="shared" si="2"/>
        <v>44044</v>
      </c>
      <c r="AF27" s="33">
        <f t="shared" si="2"/>
        <v>44075</v>
      </c>
      <c r="AG27" s="33">
        <f t="shared" si="2"/>
        <v>44105</v>
      </c>
      <c r="AH27" s="33">
        <f t="shared" si="2"/>
        <v>44136</v>
      </c>
      <c r="AI27" s="34">
        <f t="shared" si="2"/>
        <v>44166</v>
      </c>
    </row>
    <row r="28" spans="1:35" ht="15.75" customHeight="1">
      <c r="A28" s="1">
        <v>367</v>
      </c>
      <c r="B28" s="2">
        <v>43890</v>
      </c>
      <c r="C28" s="3">
        <v>91</v>
      </c>
      <c r="D28" s="3" t="s">
        <v>19</v>
      </c>
      <c r="E28" s="4" t="s">
        <v>23</v>
      </c>
      <c r="F28" s="4" t="s">
        <v>24</v>
      </c>
      <c r="G28" s="4" t="s">
        <v>25</v>
      </c>
      <c r="H28" s="4" t="s">
        <v>22</v>
      </c>
      <c r="I28" s="5">
        <v>9100</v>
      </c>
      <c r="J28" s="6"/>
      <c r="K28" s="6"/>
      <c r="L28" s="6"/>
      <c r="M28" s="7"/>
      <c r="N28" s="8"/>
      <c r="O28" s="6"/>
      <c r="P28" s="9"/>
      <c r="Q28" s="10"/>
      <c r="R28" s="10" t="str">
        <f t="shared" si="0"/>
        <v>B</v>
      </c>
      <c r="S28" s="11"/>
      <c r="T28" s="12"/>
      <c r="U28" s="13" t="str">
        <f t="shared" si="1"/>
        <v>Not-food</v>
      </c>
      <c r="W28" s="35" t="s">
        <v>27</v>
      </c>
      <c r="X28" s="36"/>
      <c r="Y28" s="36"/>
      <c r="Z28" s="36"/>
      <c r="AA28" s="36"/>
      <c r="AB28" s="36"/>
      <c r="AC28" s="36"/>
      <c r="AD28" s="36"/>
      <c r="AE28" s="36"/>
      <c r="AF28" s="36"/>
      <c r="AG28" s="36"/>
      <c r="AH28" s="36"/>
      <c r="AI28" s="36"/>
    </row>
    <row r="29" spans="1:35" ht="15.75" customHeight="1">
      <c r="A29" s="1">
        <v>578</v>
      </c>
      <c r="B29" s="2">
        <v>43894</v>
      </c>
      <c r="C29" s="3">
        <v>1200</v>
      </c>
      <c r="D29" s="3" t="s">
        <v>19</v>
      </c>
      <c r="E29" s="4" t="s">
        <v>20</v>
      </c>
      <c r="G29" s="4" t="s">
        <v>21</v>
      </c>
      <c r="H29" s="4" t="s">
        <v>22</v>
      </c>
      <c r="I29" s="5">
        <v>120000</v>
      </c>
      <c r="J29" s="6"/>
      <c r="K29" s="6"/>
      <c r="L29" s="6"/>
      <c r="M29" s="7"/>
      <c r="N29" s="8"/>
      <c r="O29" s="6"/>
      <c r="P29" s="9"/>
      <c r="Q29" s="10"/>
      <c r="R29" s="10" t="str">
        <f t="shared" si="0"/>
        <v>B</v>
      </c>
      <c r="S29" s="11"/>
      <c r="T29" s="12"/>
      <c r="U29" s="13" t="str">
        <f t="shared" si="1"/>
        <v>Not-food</v>
      </c>
      <c r="W29" s="35" t="s">
        <v>24</v>
      </c>
      <c r="X29" s="36"/>
      <c r="Y29" s="36"/>
      <c r="Z29" s="36"/>
      <c r="AA29" s="36"/>
      <c r="AB29" s="36"/>
      <c r="AC29" s="36"/>
      <c r="AD29" s="36"/>
      <c r="AE29" s="36"/>
      <c r="AF29" s="36"/>
      <c r="AG29" s="36"/>
      <c r="AH29" s="36"/>
      <c r="AI29" s="36"/>
    </row>
    <row r="30" spans="1:35" ht="15.75" customHeight="1">
      <c r="A30" s="1">
        <v>957</v>
      </c>
      <c r="B30" s="2">
        <v>43897</v>
      </c>
      <c r="C30" s="3">
        <v>91</v>
      </c>
      <c r="D30" s="3" t="s">
        <v>19</v>
      </c>
      <c r="E30" s="4" t="s">
        <v>33</v>
      </c>
      <c r="F30" s="4" t="s">
        <v>34</v>
      </c>
      <c r="G30" s="4" t="s">
        <v>35</v>
      </c>
      <c r="H30" s="4" t="s">
        <v>36</v>
      </c>
      <c r="I30" s="5">
        <v>9100</v>
      </c>
      <c r="J30" s="6"/>
      <c r="K30" s="6"/>
      <c r="L30" s="6"/>
      <c r="M30" s="7"/>
      <c r="N30" s="8"/>
      <c r="O30" s="6"/>
      <c r="P30" s="9"/>
      <c r="Q30" s="10"/>
      <c r="R30" s="10" t="str">
        <f t="shared" si="0"/>
        <v>B</v>
      </c>
      <c r="S30" s="11"/>
      <c r="T30" s="12"/>
      <c r="U30" s="13" t="str">
        <f t="shared" si="1"/>
        <v>Not-food</v>
      </c>
      <c r="W30" s="35" t="s">
        <v>31</v>
      </c>
      <c r="X30" s="36"/>
      <c r="Y30" s="36"/>
      <c r="Z30" s="36"/>
      <c r="AA30" s="36"/>
      <c r="AB30" s="36"/>
      <c r="AC30" s="36"/>
      <c r="AD30" s="36"/>
      <c r="AE30" s="36"/>
      <c r="AF30" s="36"/>
      <c r="AG30" s="36"/>
      <c r="AH30" s="36"/>
      <c r="AI30" s="36"/>
    </row>
    <row r="31" spans="1:35" ht="15.75" customHeight="1">
      <c r="A31" s="1">
        <v>531</v>
      </c>
      <c r="B31" s="2">
        <v>43897</v>
      </c>
      <c r="C31" s="3">
        <v>107</v>
      </c>
      <c r="D31" s="3" t="s">
        <v>19</v>
      </c>
      <c r="E31" s="4" t="s">
        <v>26</v>
      </c>
      <c r="F31" s="4" t="s">
        <v>27</v>
      </c>
      <c r="G31" s="4" t="s">
        <v>28</v>
      </c>
      <c r="H31" s="4" t="s">
        <v>22</v>
      </c>
      <c r="I31" s="5">
        <v>10700</v>
      </c>
      <c r="J31" s="6"/>
      <c r="K31" s="6"/>
      <c r="L31" s="6"/>
      <c r="M31" s="7"/>
      <c r="N31" s="8"/>
      <c r="O31" s="6"/>
      <c r="P31" s="9"/>
      <c r="Q31" s="10"/>
      <c r="R31" s="10" t="str">
        <f t="shared" si="0"/>
        <v>B</v>
      </c>
      <c r="S31" s="11"/>
      <c r="T31" s="12"/>
      <c r="U31" s="13" t="str">
        <f t="shared" si="1"/>
        <v>Not-food</v>
      </c>
      <c r="W31" s="35" t="s">
        <v>34</v>
      </c>
      <c r="X31" s="36"/>
      <c r="Y31" s="36"/>
      <c r="Z31" s="36"/>
      <c r="AA31" s="36"/>
      <c r="AB31" s="36"/>
      <c r="AC31" s="36"/>
      <c r="AD31" s="36"/>
      <c r="AE31" s="36"/>
      <c r="AF31" s="36"/>
      <c r="AG31" s="36"/>
      <c r="AH31" s="36"/>
      <c r="AI31" s="36"/>
    </row>
    <row r="32" spans="1:35" ht="15.75" customHeight="1">
      <c r="A32" s="1">
        <v>665</v>
      </c>
      <c r="B32" s="2">
        <v>43898</v>
      </c>
      <c r="C32" s="3">
        <v>80</v>
      </c>
      <c r="D32" s="3" t="s">
        <v>19</v>
      </c>
      <c r="E32" s="4" t="s">
        <v>75</v>
      </c>
      <c r="F32" s="4" t="s">
        <v>46</v>
      </c>
      <c r="G32" s="4" t="s">
        <v>21</v>
      </c>
      <c r="H32" s="4" t="s">
        <v>22</v>
      </c>
      <c r="I32" s="5">
        <v>8000</v>
      </c>
      <c r="J32" s="6"/>
      <c r="K32" s="6"/>
      <c r="L32" s="6"/>
      <c r="M32" s="7"/>
      <c r="N32" s="8"/>
      <c r="O32" s="6"/>
      <c r="P32" s="9"/>
      <c r="Q32" s="10"/>
      <c r="R32" s="10" t="str">
        <f t="shared" si="0"/>
        <v>B</v>
      </c>
      <c r="S32" s="11"/>
      <c r="T32" s="12"/>
      <c r="U32" s="13" t="str">
        <f t="shared" si="1"/>
        <v>Not-food</v>
      </c>
      <c r="W32" s="35" t="s">
        <v>46</v>
      </c>
      <c r="X32" s="36"/>
      <c r="Y32" s="36"/>
      <c r="Z32" s="36"/>
      <c r="AA32" s="36"/>
      <c r="AB32" s="36"/>
      <c r="AC32" s="36"/>
      <c r="AD32" s="36"/>
      <c r="AE32" s="36"/>
      <c r="AF32" s="36"/>
      <c r="AG32" s="36"/>
      <c r="AH32" s="36"/>
      <c r="AI32" s="36"/>
    </row>
    <row r="33" spans="1:35" ht="15.75" customHeight="1">
      <c r="A33" s="1">
        <v>683</v>
      </c>
      <c r="B33" s="2">
        <v>43903</v>
      </c>
      <c r="C33" s="3">
        <v>8</v>
      </c>
      <c r="D33" s="3" t="s">
        <v>19</v>
      </c>
      <c r="E33" s="4" t="s">
        <v>76</v>
      </c>
      <c r="F33" s="4" t="s">
        <v>31</v>
      </c>
      <c r="G33" s="4" t="s">
        <v>25</v>
      </c>
      <c r="H33" s="4" t="s">
        <v>22</v>
      </c>
      <c r="I33" s="5">
        <v>800</v>
      </c>
      <c r="J33" s="6"/>
      <c r="K33" s="6"/>
      <c r="L33" s="6"/>
      <c r="M33" s="7"/>
      <c r="N33" s="8"/>
      <c r="O33" s="6"/>
      <c r="P33" s="9"/>
      <c r="Q33" s="10"/>
      <c r="R33" s="10" t="str">
        <f t="shared" si="0"/>
        <v>B</v>
      </c>
      <c r="S33" s="11"/>
      <c r="T33" s="12"/>
      <c r="U33" s="13" t="str">
        <f t="shared" si="1"/>
        <v>Not-food</v>
      </c>
      <c r="W33" s="35" t="s">
        <v>66</v>
      </c>
      <c r="X33" s="36"/>
      <c r="Y33" s="36"/>
      <c r="Z33" s="36"/>
      <c r="AA33" s="36"/>
      <c r="AB33" s="36"/>
      <c r="AC33" s="36"/>
      <c r="AD33" s="36"/>
      <c r="AE33" s="36"/>
      <c r="AF33" s="36"/>
      <c r="AG33" s="36"/>
      <c r="AH33" s="36"/>
      <c r="AI33" s="36"/>
    </row>
    <row r="34" spans="1:35" ht="15.75" customHeight="1">
      <c r="A34" s="1">
        <v>176</v>
      </c>
      <c r="B34" s="2">
        <v>43907</v>
      </c>
      <c r="C34" s="3">
        <v>75</v>
      </c>
      <c r="D34" s="3" t="s">
        <v>19</v>
      </c>
      <c r="E34" s="4" t="s">
        <v>23</v>
      </c>
      <c r="F34" s="4" t="s">
        <v>24</v>
      </c>
      <c r="G34" s="4" t="s">
        <v>25</v>
      </c>
      <c r="H34" s="4" t="s">
        <v>22</v>
      </c>
      <c r="I34" s="5">
        <v>7500</v>
      </c>
      <c r="J34" s="6"/>
      <c r="K34" s="6"/>
      <c r="L34" s="6"/>
      <c r="M34" s="7"/>
      <c r="N34" s="8"/>
      <c r="O34" s="6"/>
      <c r="P34" s="9"/>
      <c r="Q34" s="10"/>
      <c r="R34" s="10" t="str">
        <f t="shared" si="0"/>
        <v>B</v>
      </c>
      <c r="S34" s="11"/>
      <c r="T34" s="12"/>
      <c r="U34" s="13" t="str">
        <f t="shared" si="1"/>
        <v>Not-food</v>
      </c>
      <c r="W34" s="35" t="s">
        <v>68</v>
      </c>
      <c r="X34" s="36"/>
      <c r="Y34" s="36"/>
      <c r="Z34" s="36"/>
      <c r="AA34" s="36"/>
      <c r="AB34" s="36"/>
      <c r="AC34" s="36"/>
      <c r="AD34" s="36"/>
      <c r="AE34" s="36"/>
      <c r="AF34" s="36"/>
      <c r="AG34" s="36"/>
      <c r="AH34" s="36"/>
      <c r="AI34" s="36"/>
    </row>
    <row r="35" spans="1:35" ht="15.75" customHeight="1">
      <c r="A35" s="1">
        <v>469</v>
      </c>
      <c r="B35" s="2">
        <v>43907</v>
      </c>
      <c r="C35" s="3">
        <v>36</v>
      </c>
      <c r="D35" s="3" t="s">
        <v>19</v>
      </c>
      <c r="E35" s="4" t="s">
        <v>38</v>
      </c>
      <c r="F35" s="4" t="s">
        <v>34</v>
      </c>
      <c r="G35" s="4" t="s">
        <v>25</v>
      </c>
      <c r="H35" s="4" t="s">
        <v>22</v>
      </c>
      <c r="I35" s="5">
        <v>3600</v>
      </c>
      <c r="J35" s="6"/>
      <c r="K35" s="6"/>
      <c r="L35" s="6"/>
      <c r="M35" s="7"/>
      <c r="N35" s="8"/>
      <c r="O35" s="6"/>
      <c r="P35" s="9"/>
      <c r="Q35" s="10"/>
      <c r="R35" s="10" t="str">
        <f t="shared" si="0"/>
        <v>B</v>
      </c>
      <c r="S35" s="11"/>
      <c r="T35" s="12"/>
      <c r="U35" s="13" t="str">
        <f t="shared" si="1"/>
        <v>Not-food</v>
      </c>
      <c r="W35" s="35" t="s">
        <v>41</v>
      </c>
      <c r="X35" s="36"/>
      <c r="Y35" s="36"/>
      <c r="Z35" s="36"/>
      <c r="AA35" s="36"/>
      <c r="AB35" s="36"/>
      <c r="AC35" s="36"/>
      <c r="AD35" s="36"/>
      <c r="AE35" s="36"/>
      <c r="AF35" s="36"/>
      <c r="AG35" s="36"/>
      <c r="AH35" s="36"/>
      <c r="AI35" s="36"/>
    </row>
    <row r="36" spans="1:35" ht="15.75" customHeight="1" thickBot="1">
      <c r="A36" s="1">
        <v>80</v>
      </c>
      <c r="B36" s="2">
        <v>43908</v>
      </c>
      <c r="C36" s="17">
        <v>10</v>
      </c>
      <c r="D36" s="3" t="s">
        <v>19</v>
      </c>
      <c r="E36" s="4" t="s">
        <v>40</v>
      </c>
      <c r="F36" s="4" t="s">
        <v>41</v>
      </c>
      <c r="G36" s="4" t="s">
        <v>42</v>
      </c>
      <c r="H36" s="4" t="s">
        <v>43</v>
      </c>
      <c r="I36" s="5" t="e">
        <v>#VALUE!</v>
      </c>
      <c r="J36" s="6"/>
      <c r="K36" s="6"/>
      <c r="L36" s="6"/>
      <c r="M36" s="7"/>
      <c r="N36" s="8"/>
      <c r="O36" s="6"/>
      <c r="P36" s="9"/>
      <c r="Q36" s="10"/>
      <c r="R36" s="10" t="str">
        <f t="shared" si="0"/>
        <v>B</v>
      </c>
      <c r="S36" s="11"/>
      <c r="T36" s="12"/>
      <c r="U36" s="13" t="str">
        <f t="shared" si="1"/>
        <v>Not-food</v>
      </c>
      <c r="W36" s="37" t="s">
        <v>77</v>
      </c>
      <c r="X36" s="38">
        <f t="shared" ref="X36:AI36" si="3">SUM(X28:X35)</f>
        <v>0</v>
      </c>
      <c r="Y36" s="38">
        <f t="shared" si="3"/>
        <v>0</v>
      </c>
      <c r="Z36" s="38">
        <f t="shared" si="3"/>
        <v>0</v>
      </c>
      <c r="AA36" s="38">
        <f t="shared" si="3"/>
        <v>0</v>
      </c>
      <c r="AB36" s="38">
        <f t="shared" si="3"/>
        <v>0</v>
      </c>
      <c r="AC36" s="38">
        <f t="shared" si="3"/>
        <v>0</v>
      </c>
      <c r="AD36" s="38">
        <f t="shared" si="3"/>
        <v>0</v>
      </c>
      <c r="AE36" s="38">
        <f t="shared" si="3"/>
        <v>0</v>
      </c>
      <c r="AF36" s="38">
        <f t="shared" si="3"/>
        <v>0</v>
      </c>
      <c r="AG36" s="38">
        <f t="shared" si="3"/>
        <v>0</v>
      </c>
      <c r="AH36" s="38">
        <f t="shared" si="3"/>
        <v>0</v>
      </c>
      <c r="AI36" s="39">
        <f t="shared" si="3"/>
        <v>0</v>
      </c>
    </row>
    <row r="37" spans="1:35" ht="15.75" customHeight="1">
      <c r="A37" s="1">
        <v>385</v>
      </c>
      <c r="B37" s="2">
        <v>43910</v>
      </c>
      <c r="C37" s="3">
        <v>12</v>
      </c>
      <c r="D37" s="3" t="s">
        <v>19</v>
      </c>
      <c r="E37" s="4" t="s">
        <v>78</v>
      </c>
      <c r="F37" s="4" t="s">
        <v>34</v>
      </c>
      <c r="G37" s="4" t="s">
        <v>25</v>
      </c>
      <c r="H37" s="4" t="s">
        <v>22</v>
      </c>
      <c r="I37" s="5">
        <v>1200</v>
      </c>
      <c r="J37" s="6"/>
      <c r="K37" s="6"/>
      <c r="L37" s="6"/>
      <c r="M37" s="7"/>
      <c r="N37" s="8"/>
      <c r="O37" s="6"/>
      <c r="P37" s="9"/>
      <c r="Q37" s="10"/>
      <c r="R37" s="10" t="str">
        <f t="shared" si="0"/>
        <v>B</v>
      </c>
      <c r="S37" s="11"/>
      <c r="T37" s="12"/>
      <c r="U37" s="13" t="str">
        <f t="shared" si="1"/>
        <v>Not-food</v>
      </c>
    </row>
    <row r="38" spans="1:35" ht="15.75" customHeight="1">
      <c r="A38" s="1">
        <v>617</v>
      </c>
      <c r="B38" s="2">
        <v>43915</v>
      </c>
      <c r="C38" s="3">
        <v>11</v>
      </c>
      <c r="D38" s="3" t="s">
        <v>19</v>
      </c>
      <c r="E38" s="4" t="s">
        <v>79</v>
      </c>
      <c r="F38" s="4" t="s">
        <v>31</v>
      </c>
      <c r="G38" s="4" t="s">
        <v>25</v>
      </c>
      <c r="H38" s="4" t="s">
        <v>22</v>
      </c>
      <c r="I38" s="5">
        <v>1100</v>
      </c>
      <c r="J38" s="6"/>
      <c r="K38" s="6"/>
      <c r="L38" s="6"/>
      <c r="M38" s="7"/>
      <c r="N38" s="8"/>
      <c r="O38" s="6"/>
      <c r="P38" s="9"/>
      <c r="Q38" s="10"/>
      <c r="R38" s="10" t="str">
        <f t="shared" si="0"/>
        <v>B</v>
      </c>
      <c r="S38" s="11"/>
      <c r="T38" s="12"/>
      <c r="U38" s="13" t="str">
        <f t="shared" si="1"/>
        <v>Not-food</v>
      </c>
      <c r="W38" s="40" t="s">
        <v>80</v>
      </c>
    </row>
    <row r="39" spans="1:35" ht="15.75" customHeight="1">
      <c r="A39" s="1">
        <v>885</v>
      </c>
      <c r="B39" s="2">
        <v>43920</v>
      </c>
      <c r="C39" s="3">
        <v>80</v>
      </c>
      <c r="D39" s="3" t="s">
        <v>19</v>
      </c>
      <c r="E39" s="4" t="s">
        <v>75</v>
      </c>
      <c r="F39" s="4" t="s">
        <v>46</v>
      </c>
      <c r="G39" s="4" t="s">
        <v>21</v>
      </c>
      <c r="H39" s="4" t="s">
        <v>22</v>
      </c>
      <c r="I39" s="5">
        <v>8000</v>
      </c>
      <c r="J39" s="6"/>
      <c r="K39" s="6"/>
      <c r="L39" s="6"/>
      <c r="M39" s="7"/>
      <c r="N39" s="8"/>
      <c r="O39" s="6"/>
      <c r="P39" s="9"/>
      <c r="Q39" s="10"/>
      <c r="R39" s="10" t="str">
        <f t="shared" si="0"/>
        <v>B</v>
      </c>
      <c r="S39" s="11"/>
      <c r="T39" s="12"/>
      <c r="U39" s="13" t="str">
        <f t="shared" si="1"/>
        <v>Not-food</v>
      </c>
    </row>
    <row r="40" spans="1:35" ht="15.75" customHeight="1">
      <c r="A40" s="1">
        <v>146</v>
      </c>
      <c r="B40" s="2">
        <v>43920</v>
      </c>
      <c r="C40" s="3">
        <v>4400</v>
      </c>
      <c r="D40" s="3" t="s">
        <v>60</v>
      </c>
      <c r="E40" s="4" t="s">
        <v>61</v>
      </c>
      <c r="F40" s="4" t="s">
        <v>62</v>
      </c>
      <c r="G40" s="4" t="s">
        <v>63</v>
      </c>
      <c r="H40" s="4" t="s">
        <v>22</v>
      </c>
      <c r="I40" s="5">
        <v>0</v>
      </c>
      <c r="J40" s="6"/>
      <c r="K40" s="6"/>
      <c r="L40" s="6"/>
      <c r="M40" s="7"/>
      <c r="N40" s="8"/>
      <c r="O40" s="6"/>
      <c r="P40" s="9"/>
      <c r="Q40" s="10"/>
      <c r="R40" s="10" t="str">
        <f t="shared" si="0"/>
        <v>B</v>
      </c>
      <c r="S40" s="11"/>
      <c r="T40" s="12"/>
      <c r="U40" s="13" t="str">
        <f t="shared" si="1"/>
        <v>Not-food</v>
      </c>
    </row>
    <row r="41" spans="1:35" ht="15.75" customHeight="1">
      <c r="A41" s="1">
        <v>900</v>
      </c>
      <c r="B41" s="2">
        <v>43925</v>
      </c>
      <c r="C41" s="3">
        <v>1200</v>
      </c>
      <c r="D41" s="3" t="s">
        <v>19</v>
      </c>
      <c r="E41" s="4" t="s">
        <v>20</v>
      </c>
      <c r="G41" s="4" t="s">
        <v>21</v>
      </c>
      <c r="H41" s="4" t="s">
        <v>22</v>
      </c>
      <c r="I41" s="5">
        <v>120000</v>
      </c>
      <c r="J41" s="6"/>
      <c r="K41" s="6"/>
      <c r="L41" s="6"/>
      <c r="M41" s="7"/>
      <c r="N41" s="8"/>
      <c r="O41" s="6"/>
      <c r="P41" s="9"/>
      <c r="Q41" s="10"/>
      <c r="R41" s="10" t="str">
        <f t="shared" si="0"/>
        <v>B</v>
      </c>
      <c r="S41" s="11"/>
      <c r="T41" s="12"/>
      <c r="U41" s="13" t="str">
        <f t="shared" si="1"/>
        <v>Not-food</v>
      </c>
    </row>
    <row r="42" spans="1:35" ht="15.75" customHeight="1">
      <c r="A42" s="1">
        <v>592</v>
      </c>
      <c r="B42" s="2">
        <v>43929</v>
      </c>
      <c r="C42" s="3">
        <v>66</v>
      </c>
      <c r="D42" s="3" t="s">
        <v>19</v>
      </c>
      <c r="E42" s="4" t="s">
        <v>23</v>
      </c>
      <c r="F42" s="4" t="s">
        <v>24</v>
      </c>
      <c r="G42" s="4" t="s">
        <v>25</v>
      </c>
      <c r="H42" s="4" t="s">
        <v>22</v>
      </c>
      <c r="I42" s="5">
        <v>6600</v>
      </c>
      <c r="J42" s="6"/>
      <c r="K42" s="6"/>
      <c r="L42" s="6"/>
      <c r="M42" s="7"/>
      <c r="N42" s="8"/>
      <c r="O42" s="6"/>
      <c r="P42" s="9"/>
      <c r="Q42" s="10"/>
      <c r="R42" s="10" t="str">
        <f t="shared" si="0"/>
        <v>B</v>
      </c>
      <c r="S42" s="11"/>
      <c r="T42" s="12"/>
      <c r="U42" s="13" t="str">
        <f t="shared" si="1"/>
        <v>Not-food</v>
      </c>
    </row>
    <row r="43" spans="1:35" ht="15.75" customHeight="1">
      <c r="A43" s="1">
        <v>793</v>
      </c>
      <c r="B43" s="2">
        <v>43931</v>
      </c>
      <c r="C43" s="3">
        <v>91</v>
      </c>
      <c r="D43" s="3" t="s">
        <v>19</v>
      </c>
      <c r="E43" s="4" t="s">
        <v>33</v>
      </c>
      <c r="F43" s="4" t="s">
        <v>34</v>
      </c>
      <c r="G43" s="4" t="s">
        <v>35</v>
      </c>
      <c r="H43" s="4" t="s">
        <v>36</v>
      </c>
      <c r="I43" s="5">
        <v>9100</v>
      </c>
      <c r="J43" s="6"/>
      <c r="K43" s="6"/>
      <c r="L43" s="6"/>
      <c r="M43" s="7"/>
      <c r="N43" s="8"/>
      <c r="O43" s="6"/>
      <c r="P43" s="9"/>
      <c r="Q43" s="10"/>
      <c r="R43" s="10" t="str">
        <f t="shared" si="0"/>
        <v>B</v>
      </c>
      <c r="S43" s="11"/>
      <c r="T43" s="12"/>
      <c r="U43" s="13" t="str">
        <f t="shared" si="1"/>
        <v>Not-food</v>
      </c>
    </row>
    <row r="44" spans="1:35" ht="15.75" customHeight="1">
      <c r="A44" s="1">
        <v>420</v>
      </c>
      <c r="B44" s="2">
        <v>43932</v>
      </c>
      <c r="C44" s="3">
        <v>107</v>
      </c>
      <c r="D44" s="3" t="s">
        <v>19</v>
      </c>
      <c r="E44" s="4" t="s">
        <v>26</v>
      </c>
      <c r="F44" s="4" t="s">
        <v>27</v>
      </c>
      <c r="G44" s="4" t="s">
        <v>28</v>
      </c>
      <c r="H44" s="4" t="s">
        <v>22</v>
      </c>
      <c r="I44" s="5">
        <v>10700</v>
      </c>
      <c r="J44" s="6"/>
      <c r="K44" s="6"/>
      <c r="L44" s="6"/>
      <c r="M44" s="7"/>
      <c r="N44" s="8"/>
      <c r="O44" s="6"/>
      <c r="P44" s="9"/>
      <c r="Q44" s="10"/>
      <c r="R44" s="10" t="str">
        <f t="shared" si="0"/>
        <v>B</v>
      </c>
      <c r="S44" s="11"/>
      <c r="T44" s="12"/>
      <c r="U44" s="13" t="str">
        <f t="shared" si="1"/>
        <v>Not-food</v>
      </c>
    </row>
    <row r="45" spans="1:35" ht="15.75" customHeight="1">
      <c r="A45" s="1">
        <v>116</v>
      </c>
      <c r="B45" s="2">
        <v>43937</v>
      </c>
      <c r="C45" s="3">
        <v>80</v>
      </c>
      <c r="D45" s="3" t="s">
        <v>19</v>
      </c>
      <c r="E45" s="4" t="s">
        <v>81</v>
      </c>
      <c r="F45" s="4" t="s">
        <v>68</v>
      </c>
      <c r="G45" s="4" t="s">
        <v>25</v>
      </c>
      <c r="H45" s="4" t="s">
        <v>22</v>
      </c>
      <c r="I45" s="5">
        <v>8000</v>
      </c>
      <c r="J45" s="6"/>
      <c r="K45" s="6"/>
      <c r="L45" s="6"/>
      <c r="M45" s="7"/>
      <c r="N45" s="8"/>
      <c r="O45" s="6"/>
      <c r="P45" s="9"/>
      <c r="Q45" s="10"/>
      <c r="R45" s="10" t="str">
        <f t="shared" si="0"/>
        <v>B</v>
      </c>
      <c r="S45" s="11"/>
      <c r="T45" s="12"/>
      <c r="U45" s="13" t="str">
        <f t="shared" si="1"/>
        <v>Not-food</v>
      </c>
    </row>
    <row r="46" spans="1:35" ht="15.75" customHeight="1">
      <c r="A46" s="1">
        <v>445</v>
      </c>
      <c r="B46" s="2">
        <v>43938</v>
      </c>
      <c r="C46" s="3">
        <v>21</v>
      </c>
      <c r="D46" s="3" t="s">
        <v>19</v>
      </c>
      <c r="E46" s="4" t="s">
        <v>82</v>
      </c>
      <c r="F46" s="4" t="s">
        <v>31</v>
      </c>
      <c r="G46" s="4" t="s">
        <v>25</v>
      </c>
      <c r="H46" s="4" t="s">
        <v>22</v>
      </c>
      <c r="I46" s="5">
        <v>2100</v>
      </c>
      <c r="J46" s="6"/>
      <c r="K46" s="6"/>
      <c r="L46" s="6"/>
      <c r="M46" s="7"/>
      <c r="N46" s="8"/>
      <c r="O46" s="6"/>
      <c r="P46" s="9"/>
      <c r="Q46" s="10"/>
      <c r="R46" s="10" t="str">
        <f t="shared" si="0"/>
        <v>B</v>
      </c>
      <c r="S46" s="11"/>
      <c r="T46" s="12"/>
      <c r="U46" s="13" t="str">
        <f t="shared" si="1"/>
        <v>Not-food</v>
      </c>
    </row>
    <row r="47" spans="1:35" ht="15.75" customHeight="1">
      <c r="A47" s="1">
        <v>72</v>
      </c>
      <c r="B47" s="2">
        <v>43942</v>
      </c>
      <c r="C47" s="17">
        <v>10</v>
      </c>
      <c r="D47" s="3" t="s">
        <v>19</v>
      </c>
      <c r="E47" s="4" t="s">
        <v>40</v>
      </c>
      <c r="F47" s="4" t="s">
        <v>41</v>
      </c>
      <c r="G47" s="4" t="s">
        <v>42</v>
      </c>
      <c r="H47" s="4" t="s">
        <v>43</v>
      </c>
      <c r="I47" s="5" t="e">
        <v>#VALUE!</v>
      </c>
      <c r="J47" s="6"/>
      <c r="K47" s="6"/>
      <c r="L47" s="6"/>
      <c r="M47" s="7"/>
      <c r="N47" s="8"/>
      <c r="O47" s="6"/>
      <c r="P47" s="9"/>
      <c r="Q47" s="10"/>
      <c r="R47" s="10" t="str">
        <f t="shared" si="0"/>
        <v>B</v>
      </c>
      <c r="S47" s="11"/>
      <c r="T47" s="12"/>
      <c r="U47" s="13" t="str">
        <f t="shared" si="1"/>
        <v>Not-food</v>
      </c>
    </row>
    <row r="48" spans="1:35" ht="15.75" customHeight="1">
      <c r="A48" s="1">
        <v>246</v>
      </c>
      <c r="B48" s="2">
        <v>43942</v>
      </c>
      <c r="C48" s="3">
        <v>108</v>
      </c>
      <c r="D48" s="3" t="s">
        <v>19</v>
      </c>
      <c r="E48" s="4" t="s">
        <v>65</v>
      </c>
      <c r="F48" s="4" t="s">
        <v>24</v>
      </c>
      <c r="G48" s="4" t="s">
        <v>25</v>
      </c>
      <c r="H48" s="4" t="s">
        <v>22</v>
      </c>
      <c r="I48" s="5">
        <v>10800</v>
      </c>
      <c r="J48" s="6"/>
      <c r="K48" s="6"/>
      <c r="L48" s="6"/>
      <c r="M48" s="7"/>
      <c r="N48" s="8"/>
      <c r="O48" s="6"/>
      <c r="P48" s="9"/>
      <c r="Q48" s="10"/>
      <c r="R48" s="10" t="str">
        <f t="shared" si="0"/>
        <v>B</v>
      </c>
      <c r="S48" s="11"/>
      <c r="T48" s="12"/>
      <c r="U48" s="13" t="str">
        <f t="shared" si="1"/>
        <v>Not-food</v>
      </c>
    </row>
    <row r="49" spans="1:23" ht="15.75" customHeight="1">
      <c r="A49" s="1">
        <v>574</v>
      </c>
      <c r="B49" s="2">
        <v>43943</v>
      </c>
      <c r="C49" s="3">
        <v>15</v>
      </c>
      <c r="D49" s="3" t="s">
        <v>19</v>
      </c>
      <c r="E49" s="4" t="s">
        <v>64</v>
      </c>
      <c r="F49" s="4" t="s">
        <v>34</v>
      </c>
      <c r="G49" s="4" t="s">
        <v>21</v>
      </c>
      <c r="H49" s="4" t="s">
        <v>22</v>
      </c>
      <c r="I49" s="5">
        <v>1500</v>
      </c>
      <c r="J49" s="6"/>
      <c r="K49" s="6"/>
      <c r="L49" s="6"/>
      <c r="M49" s="7"/>
      <c r="N49" s="8"/>
      <c r="O49" s="6"/>
      <c r="P49" s="9"/>
      <c r="Q49" s="10"/>
      <c r="R49" s="10" t="str">
        <f t="shared" si="0"/>
        <v>B</v>
      </c>
      <c r="S49" s="11"/>
      <c r="T49" s="12"/>
      <c r="U49" s="13" t="str">
        <f t="shared" si="1"/>
        <v>Not-food</v>
      </c>
    </row>
    <row r="50" spans="1:23" ht="15.75" customHeight="1">
      <c r="A50" s="1">
        <v>661</v>
      </c>
      <c r="B50" s="2">
        <v>43943</v>
      </c>
      <c r="C50" s="3">
        <v>22</v>
      </c>
      <c r="D50" s="3" t="s">
        <v>19</v>
      </c>
      <c r="E50" s="4" t="s">
        <v>83</v>
      </c>
      <c r="F50" s="4" t="s">
        <v>66</v>
      </c>
      <c r="G50" s="4" t="s">
        <v>28</v>
      </c>
      <c r="H50" s="4" t="s">
        <v>22</v>
      </c>
      <c r="I50" s="5">
        <v>2200</v>
      </c>
      <c r="J50" s="6"/>
      <c r="K50" s="6"/>
      <c r="L50" s="6"/>
      <c r="M50" s="7"/>
      <c r="N50" s="8"/>
      <c r="O50" s="6"/>
      <c r="P50" s="9"/>
      <c r="Q50" s="10"/>
      <c r="R50" s="10" t="str">
        <f t="shared" si="0"/>
        <v>B</v>
      </c>
      <c r="S50" s="11"/>
      <c r="T50" s="12"/>
      <c r="U50" s="13" t="str">
        <f t="shared" si="1"/>
        <v>Not-food</v>
      </c>
    </row>
    <row r="51" spans="1:23" ht="15.75" customHeight="1">
      <c r="A51" s="1">
        <v>819</v>
      </c>
      <c r="B51" s="2">
        <v>43946</v>
      </c>
      <c r="C51" s="3">
        <v>121</v>
      </c>
      <c r="D51" s="3" t="s">
        <v>19</v>
      </c>
      <c r="E51" s="4" t="s">
        <v>84</v>
      </c>
      <c r="F51" s="4" t="s">
        <v>68</v>
      </c>
      <c r="G51" s="4" t="s">
        <v>85</v>
      </c>
      <c r="H51" s="4" t="s">
        <v>22</v>
      </c>
      <c r="I51" s="5">
        <v>12100</v>
      </c>
      <c r="J51" s="6"/>
      <c r="K51" s="6"/>
      <c r="L51" s="6"/>
      <c r="M51" s="7"/>
      <c r="N51" s="8"/>
      <c r="O51" s="6"/>
      <c r="P51" s="9"/>
      <c r="Q51" s="10"/>
      <c r="R51" s="10" t="str">
        <f t="shared" si="0"/>
        <v>B</v>
      </c>
      <c r="S51" s="11"/>
      <c r="T51" s="12"/>
      <c r="U51" s="13" t="str">
        <f t="shared" si="1"/>
        <v>Not-food</v>
      </c>
    </row>
    <row r="52" spans="1:23" ht="15.75" customHeight="1">
      <c r="A52" s="1">
        <v>128</v>
      </c>
      <c r="B52" s="2">
        <v>43950</v>
      </c>
      <c r="C52" s="3">
        <v>4400</v>
      </c>
      <c r="D52" s="3" t="s">
        <v>60</v>
      </c>
      <c r="E52" s="4" t="s">
        <v>61</v>
      </c>
      <c r="F52" s="4" t="s">
        <v>62</v>
      </c>
      <c r="G52" s="4" t="s">
        <v>63</v>
      </c>
      <c r="H52" s="4" t="s">
        <v>22</v>
      </c>
      <c r="I52" s="5">
        <v>0</v>
      </c>
      <c r="J52" s="6"/>
      <c r="K52" s="6"/>
      <c r="L52" s="6"/>
      <c r="M52" s="7"/>
      <c r="N52" s="8"/>
      <c r="O52" s="6"/>
      <c r="P52" s="9"/>
      <c r="Q52" s="10"/>
      <c r="R52" s="10" t="str">
        <f t="shared" si="0"/>
        <v>B</v>
      </c>
      <c r="S52" s="11"/>
      <c r="T52" s="12"/>
      <c r="U52" s="13" t="str">
        <f t="shared" si="1"/>
        <v>Not-food</v>
      </c>
    </row>
    <row r="53" spans="1:23" ht="15.75" customHeight="1">
      <c r="A53" s="1">
        <v>859</v>
      </c>
      <c r="B53" s="2">
        <v>43953</v>
      </c>
      <c r="C53" s="3">
        <v>1200</v>
      </c>
      <c r="D53" s="3" t="s">
        <v>19</v>
      </c>
      <c r="E53" s="4" t="s">
        <v>20</v>
      </c>
      <c r="G53" s="4" t="s">
        <v>21</v>
      </c>
      <c r="H53" s="4" t="s">
        <v>22</v>
      </c>
      <c r="I53" s="5">
        <v>120000</v>
      </c>
      <c r="J53" s="6"/>
      <c r="K53" s="6"/>
      <c r="L53" s="6"/>
      <c r="M53" s="7"/>
      <c r="N53" s="8"/>
      <c r="O53" s="6"/>
      <c r="P53" s="9"/>
      <c r="Q53" s="10"/>
      <c r="R53" s="10" t="str">
        <f t="shared" si="0"/>
        <v>B</v>
      </c>
      <c r="S53" s="11"/>
      <c r="T53" s="12"/>
      <c r="U53" s="13" t="str">
        <f t="shared" si="1"/>
        <v>Not-food</v>
      </c>
    </row>
    <row r="54" spans="1:23" ht="15.75" customHeight="1">
      <c r="A54" s="1">
        <v>361</v>
      </c>
      <c r="B54" s="2">
        <v>43954</v>
      </c>
      <c r="C54" s="3">
        <v>94</v>
      </c>
      <c r="D54" s="3" t="s">
        <v>19</v>
      </c>
      <c r="E54" s="4" t="s">
        <v>23</v>
      </c>
      <c r="F54" s="4" t="s">
        <v>24</v>
      </c>
      <c r="G54" s="4" t="s">
        <v>25</v>
      </c>
      <c r="H54" s="4" t="s">
        <v>22</v>
      </c>
      <c r="I54" s="5">
        <v>9400</v>
      </c>
      <c r="J54" s="6"/>
      <c r="K54" s="6"/>
      <c r="L54" s="6"/>
      <c r="M54" s="7"/>
      <c r="N54" s="8"/>
      <c r="O54" s="6"/>
      <c r="P54" s="9"/>
      <c r="Q54" s="10"/>
      <c r="R54" s="10" t="str">
        <f t="shared" si="0"/>
        <v>B</v>
      </c>
      <c r="S54" s="11"/>
      <c r="T54" s="12"/>
      <c r="U54" s="13" t="str">
        <f t="shared" si="1"/>
        <v>Not-food</v>
      </c>
    </row>
    <row r="55" spans="1:23" ht="15.75" customHeight="1">
      <c r="A55" s="1">
        <v>316</v>
      </c>
      <c r="B55" s="2">
        <v>43958</v>
      </c>
      <c r="C55" s="3">
        <v>10</v>
      </c>
      <c r="D55" s="3" t="s">
        <v>19</v>
      </c>
      <c r="E55" s="4" t="s">
        <v>86</v>
      </c>
      <c r="F55" s="4" t="s">
        <v>31</v>
      </c>
      <c r="G55" s="4" t="s">
        <v>25</v>
      </c>
      <c r="H55" s="4" t="s">
        <v>22</v>
      </c>
      <c r="I55" s="5">
        <v>1000</v>
      </c>
      <c r="J55" s="6"/>
      <c r="K55" s="6"/>
      <c r="L55" s="6"/>
      <c r="M55" s="7"/>
      <c r="N55" s="8"/>
      <c r="O55" s="6"/>
      <c r="P55" s="9"/>
      <c r="Q55" s="10"/>
      <c r="R55" s="10" t="str">
        <f t="shared" si="0"/>
        <v>B</v>
      </c>
      <c r="S55" s="11"/>
      <c r="T55" s="12"/>
      <c r="U55" s="13" t="str">
        <f t="shared" si="1"/>
        <v>Not-food</v>
      </c>
    </row>
    <row r="56" spans="1:23" ht="15.75" customHeight="1">
      <c r="A56" s="1">
        <v>443</v>
      </c>
      <c r="B56" s="2">
        <v>43958</v>
      </c>
      <c r="C56" s="3">
        <v>107</v>
      </c>
      <c r="D56" s="3" t="s">
        <v>19</v>
      </c>
      <c r="E56" s="4" t="s">
        <v>26</v>
      </c>
      <c r="F56" s="4" t="s">
        <v>27</v>
      </c>
      <c r="G56" s="4" t="s">
        <v>28</v>
      </c>
      <c r="H56" s="4" t="s">
        <v>22</v>
      </c>
      <c r="I56" s="5">
        <v>10700</v>
      </c>
      <c r="J56" s="6"/>
      <c r="K56" s="6"/>
      <c r="L56" s="6"/>
      <c r="M56" s="7"/>
      <c r="N56" s="8"/>
      <c r="O56" s="6"/>
      <c r="P56" s="9"/>
      <c r="Q56" s="10"/>
      <c r="R56" s="10" t="str">
        <f t="shared" si="0"/>
        <v>B</v>
      </c>
      <c r="S56" s="11"/>
      <c r="T56" s="12"/>
      <c r="U56" s="13" t="str">
        <f t="shared" si="1"/>
        <v>Not-food</v>
      </c>
    </row>
    <row r="57" spans="1:23" ht="15.75" customHeight="1">
      <c r="A57" s="1">
        <v>863</v>
      </c>
      <c r="B57" s="2">
        <v>43962</v>
      </c>
      <c r="C57" s="3">
        <v>91</v>
      </c>
      <c r="D57" s="3" t="s">
        <v>19</v>
      </c>
      <c r="E57" s="4" t="s">
        <v>33</v>
      </c>
      <c r="F57" s="4" t="s">
        <v>34</v>
      </c>
      <c r="G57" s="4" t="s">
        <v>35</v>
      </c>
      <c r="H57" s="4" t="s">
        <v>36</v>
      </c>
      <c r="I57" s="5">
        <v>9100</v>
      </c>
      <c r="J57" s="6"/>
      <c r="K57" s="6"/>
      <c r="L57" s="6"/>
      <c r="M57" s="7"/>
      <c r="N57" s="8"/>
      <c r="O57" s="6"/>
      <c r="P57" s="9"/>
      <c r="Q57" s="10"/>
      <c r="R57" s="10" t="str">
        <f t="shared" si="0"/>
        <v>B</v>
      </c>
      <c r="S57" s="11"/>
      <c r="T57" s="12"/>
      <c r="U57" s="13" t="str">
        <f t="shared" si="1"/>
        <v>Not-food</v>
      </c>
      <c r="W57" s="40" t="s">
        <v>87</v>
      </c>
    </row>
    <row r="58" spans="1:23" ht="15.75" customHeight="1">
      <c r="A58" s="1">
        <v>461</v>
      </c>
      <c r="B58" s="2">
        <v>43962</v>
      </c>
      <c r="C58" s="3">
        <v>280</v>
      </c>
      <c r="D58" s="3" t="s">
        <v>19</v>
      </c>
      <c r="E58" s="4" t="s">
        <v>88</v>
      </c>
      <c r="F58" s="4" t="s">
        <v>66</v>
      </c>
      <c r="G58" s="4" t="s">
        <v>89</v>
      </c>
      <c r="H58" s="4" t="s">
        <v>90</v>
      </c>
      <c r="I58" s="5">
        <v>28000</v>
      </c>
      <c r="J58" s="6"/>
      <c r="K58" s="6"/>
      <c r="L58" s="6"/>
      <c r="M58" s="7"/>
      <c r="N58" s="8"/>
      <c r="O58" s="6"/>
      <c r="P58" s="9"/>
      <c r="Q58" s="10"/>
      <c r="R58" s="10" t="str">
        <f t="shared" si="0"/>
        <v>B</v>
      </c>
      <c r="S58" s="11"/>
      <c r="T58" s="12"/>
      <c r="U58" s="13" t="str">
        <f t="shared" si="1"/>
        <v>Not-food</v>
      </c>
    </row>
    <row r="59" spans="1:23" ht="15.75" customHeight="1">
      <c r="A59" s="1">
        <v>940</v>
      </c>
      <c r="B59" s="2">
        <v>43964</v>
      </c>
      <c r="C59" s="3">
        <v>425</v>
      </c>
      <c r="D59" s="3" t="s">
        <v>19</v>
      </c>
      <c r="E59" s="4" t="s">
        <v>91</v>
      </c>
      <c r="F59" s="4" t="s">
        <v>66</v>
      </c>
      <c r="G59" s="4" t="s">
        <v>89</v>
      </c>
      <c r="H59" s="4" t="s">
        <v>90</v>
      </c>
      <c r="I59" s="5">
        <v>42500</v>
      </c>
      <c r="J59" s="6"/>
      <c r="K59" s="6"/>
      <c r="L59" s="6"/>
      <c r="M59" s="7"/>
      <c r="N59" s="8"/>
      <c r="O59" s="6"/>
      <c r="P59" s="9"/>
      <c r="Q59" s="10"/>
      <c r="R59" s="10" t="str">
        <f t="shared" si="0"/>
        <v>B</v>
      </c>
      <c r="S59" s="11"/>
      <c r="T59" s="12"/>
      <c r="U59" s="13" t="str">
        <f t="shared" si="1"/>
        <v>Not-food</v>
      </c>
    </row>
    <row r="60" spans="1:23" ht="15.75" customHeight="1">
      <c r="A60" s="1">
        <v>880</v>
      </c>
      <c r="B60" s="2">
        <v>43966</v>
      </c>
      <c r="C60" s="3">
        <v>201</v>
      </c>
      <c r="D60" s="3" t="s">
        <v>19</v>
      </c>
      <c r="E60" s="4" t="s">
        <v>92</v>
      </c>
      <c r="F60" s="4" t="s">
        <v>66</v>
      </c>
      <c r="G60" s="4" t="s">
        <v>89</v>
      </c>
      <c r="H60" s="4" t="s">
        <v>90</v>
      </c>
      <c r="I60" s="5">
        <v>20100</v>
      </c>
      <c r="J60" s="6"/>
      <c r="K60" s="6"/>
      <c r="L60" s="6"/>
      <c r="M60" s="7"/>
      <c r="N60" s="8"/>
      <c r="O60" s="6"/>
      <c r="P60" s="9"/>
      <c r="Q60" s="10"/>
      <c r="R60" s="10" t="str">
        <f t="shared" si="0"/>
        <v>B</v>
      </c>
      <c r="S60" s="11"/>
      <c r="T60" s="12"/>
      <c r="U60" s="13" t="str">
        <f t="shared" si="1"/>
        <v>Not-food</v>
      </c>
    </row>
    <row r="61" spans="1:23" ht="15.75" customHeight="1">
      <c r="A61" s="1">
        <v>275</v>
      </c>
      <c r="B61" s="2">
        <v>43969</v>
      </c>
      <c r="C61" s="3">
        <v>165</v>
      </c>
      <c r="D61" s="3" t="s">
        <v>19</v>
      </c>
      <c r="E61" s="4" t="s">
        <v>93</v>
      </c>
      <c r="F61" s="4" t="s">
        <v>66</v>
      </c>
      <c r="G61" s="4" t="s">
        <v>89</v>
      </c>
      <c r="H61" s="4" t="s">
        <v>90</v>
      </c>
      <c r="I61" s="5">
        <v>16500</v>
      </c>
      <c r="J61" s="6"/>
      <c r="K61" s="6"/>
      <c r="L61" s="6"/>
      <c r="M61" s="7"/>
      <c r="N61" s="8"/>
      <c r="O61" s="6"/>
      <c r="P61" s="9"/>
      <c r="Q61" s="10"/>
      <c r="R61" s="10" t="str">
        <f t="shared" si="0"/>
        <v>B</v>
      </c>
      <c r="S61" s="11"/>
      <c r="T61" s="12"/>
      <c r="U61" s="13" t="str">
        <f t="shared" si="1"/>
        <v>Not-food</v>
      </c>
    </row>
    <row r="62" spans="1:23" ht="15.75" customHeight="1">
      <c r="A62" s="1">
        <v>815</v>
      </c>
      <c r="B62" s="2">
        <v>43971</v>
      </c>
      <c r="C62" s="3">
        <v>18</v>
      </c>
      <c r="D62" s="3" t="s">
        <v>19</v>
      </c>
      <c r="E62" s="4" t="s">
        <v>94</v>
      </c>
      <c r="F62" s="4" t="s">
        <v>31</v>
      </c>
      <c r="G62" s="4" t="s">
        <v>21</v>
      </c>
      <c r="H62" s="4" t="s">
        <v>22</v>
      </c>
      <c r="I62" s="5">
        <v>1800</v>
      </c>
      <c r="J62" s="6"/>
      <c r="K62" s="6"/>
      <c r="L62" s="6"/>
      <c r="M62" s="7"/>
      <c r="N62" s="8"/>
      <c r="O62" s="6"/>
      <c r="P62" s="9"/>
      <c r="Q62" s="10"/>
      <c r="R62" s="10" t="str">
        <f t="shared" si="0"/>
        <v>B</v>
      </c>
      <c r="S62" s="11"/>
      <c r="T62" s="12"/>
      <c r="U62" s="13" t="str">
        <f t="shared" si="1"/>
        <v>Not-food</v>
      </c>
    </row>
    <row r="63" spans="1:23" ht="15.75" customHeight="1">
      <c r="A63" s="1">
        <v>623</v>
      </c>
      <c r="B63" s="2">
        <v>43974</v>
      </c>
      <c r="C63" s="3">
        <v>92</v>
      </c>
      <c r="D63" s="3" t="s">
        <v>19</v>
      </c>
      <c r="E63" s="4" t="s">
        <v>23</v>
      </c>
      <c r="F63" s="4" t="s">
        <v>24</v>
      </c>
      <c r="G63" s="4" t="s">
        <v>25</v>
      </c>
      <c r="H63" s="4" t="s">
        <v>22</v>
      </c>
      <c r="I63" s="5">
        <v>9200</v>
      </c>
      <c r="J63" s="6"/>
      <c r="K63" s="6"/>
      <c r="L63" s="6"/>
      <c r="M63" s="7"/>
      <c r="N63" s="8"/>
      <c r="O63" s="6"/>
      <c r="P63" s="9"/>
      <c r="Q63" s="10"/>
      <c r="R63" s="10" t="str">
        <f t="shared" si="0"/>
        <v>B</v>
      </c>
      <c r="S63" s="11"/>
      <c r="T63" s="12"/>
      <c r="U63" s="13" t="str">
        <f t="shared" si="1"/>
        <v>Not-food</v>
      </c>
    </row>
    <row r="64" spans="1:23" ht="15.75" customHeight="1">
      <c r="A64" s="1">
        <v>672</v>
      </c>
      <c r="B64" s="2">
        <v>43979</v>
      </c>
      <c r="C64" s="3">
        <v>20</v>
      </c>
      <c r="D64" s="3" t="s">
        <v>19</v>
      </c>
      <c r="E64" s="4" t="s">
        <v>38</v>
      </c>
      <c r="F64" s="4" t="s">
        <v>34</v>
      </c>
      <c r="G64" s="4" t="s">
        <v>25</v>
      </c>
      <c r="H64" s="4" t="s">
        <v>22</v>
      </c>
      <c r="I64" s="5">
        <v>2000</v>
      </c>
      <c r="J64" s="6"/>
      <c r="K64" s="6"/>
      <c r="L64" s="6"/>
      <c r="M64" s="7"/>
      <c r="N64" s="8"/>
      <c r="O64" s="6"/>
      <c r="P64" s="9"/>
      <c r="Q64" s="10"/>
      <c r="R64" s="10" t="str">
        <f t="shared" si="0"/>
        <v>B</v>
      </c>
      <c r="S64" s="11"/>
      <c r="T64" s="12"/>
      <c r="U64" s="13" t="str">
        <f t="shared" si="1"/>
        <v>Not-food</v>
      </c>
    </row>
    <row r="65" spans="1:21" ht="15.75" customHeight="1">
      <c r="A65" s="1">
        <v>595</v>
      </c>
      <c r="B65" s="2">
        <v>43979</v>
      </c>
      <c r="C65" s="17">
        <v>10</v>
      </c>
      <c r="D65" s="3" t="s">
        <v>19</v>
      </c>
      <c r="E65" s="4" t="s">
        <v>40</v>
      </c>
      <c r="F65" s="4" t="s">
        <v>41</v>
      </c>
      <c r="G65" s="4" t="s">
        <v>42</v>
      </c>
      <c r="H65" s="4" t="s">
        <v>43</v>
      </c>
      <c r="I65" s="5" t="e">
        <v>#VALUE!</v>
      </c>
      <c r="J65" s="6"/>
      <c r="K65" s="6"/>
      <c r="L65" s="6"/>
      <c r="M65" s="7"/>
      <c r="N65" s="8"/>
      <c r="O65" s="6"/>
      <c r="P65" s="9"/>
      <c r="Q65" s="10"/>
      <c r="R65" s="10" t="str">
        <f t="shared" si="0"/>
        <v>B</v>
      </c>
      <c r="S65" s="11"/>
      <c r="T65" s="12"/>
      <c r="U65" s="13" t="str">
        <f t="shared" si="1"/>
        <v>Not-food</v>
      </c>
    </row>
    <row r="66" spans="1:21" ht="15.75" customHeight="1">
      <c r="A66" s="1">
        <v>718</v>
      </c>
      <c r="B66" s="2">
        <v>43980</v>
      </c>
      <c r="C66" s="3">
        <v>4400</v>
      </c>
      <c r="D66" s="3" t="s">
        <v>60</v>
      </c>
      <c r="E66" s="4" t="s">
        <v>61</v>
      </c>
      <c r="F66" s="4" t="s">
        <v>62</v>
      </c>
      <c r="G66" s="4" t="s">
        <v>63</v>
      </c>
      <c r="H66" s="4" t="s">
        <v>22</v>
      </c>
      <c r="I66" s="5">
        <v>0</v>
      </c>
      <c r="J66" s="6"/>
      <c r="K66" s="6"/>
      <c r="L66" s="6"/>
      <c r="M66" s="7"/>
      <c r="N66" s="8"/>
      <c r="O66" s="6"/>
      <c r="P66" s="9"/>
      <c r="Q66" s="10"/>
      <c r="R66" s="10" t="str">
        <f t="shared" si="0"/>
        <v>B</v>
      </c>
      <c r="S66" s="11"/>
      <c r="T66" s="12"/>
      <c r="U66" s="13" t="str">
        <f t="shared" si="1"/>
        <v>Not-food</v>
      </c>
    </row>
    <row r="67" spans="1:21" ht="15.75" customHeight="1">
      <c r="A67" s="1">
        <v>975</v>
      </c>
      <c r="B67" s="2">
        <v>43984</v>
      </c>
      <c r="C67" s="3">
        <v>1200</v>
      </c>
      <c r="D67" s="3" t="s">
        <v>19</v>
      </c>
      <c r="E67" s="4" t="s">
        <v>20</v>
      </c>
      <c r="G67" s="4" t="s">
        <v>21</v>
      </c>
      <c r="H67" s="4" t="s">
        <v>22</v>
      </c>
      <c r="I67" s="5">
        <v>120000</v>
      </c>
      <c r="J67" s="6"/>
      <c r="K67" s="6"/>
      <c r="L67" s="6"/>
      <c r="M67" s="7"/>
      <c r="N67" s="8"/>
      <c r="O67" s="6"/>
      <c r="P67" s="9"/>
      <c r="Q67" s="10"/>
      <c r="R67" s="10" t="str">
        <f t="shared" ref="R67:R130" si="4">IF(Q67&gt;=1000,"A","B")</f>
        <v>B</v>
      </c>
      <c r="S67" s="11"/>
      <c r="T67" s="12"/>
      <c r="U67" s="13" t="str">
        <f t="shared" ref="U67:U130" si="5">IF(OR(T67="Groceries",T67="Dining",T67="Alcohol"),"Food","Not-food")</f>
        <v>Not-food</v>
      </c>
    </row>
    <row r="68" spans="1:21" ht="15.75" customHeight="1">
      <c r="A68" s="1">
        <v>713</v>
      </c>
      <c r="B68" s="2">
        <v>43986</v>
      </c>
      <c r="C68" s="3">
        <v>21</v>
      </c>
      <c r="D68" s="3" t="s">
        <v>19</v>
      </c>
      <c r="E68" s="4" t="s">
        <v>73</v>
      </c>
      <c r="F68" s="4" t="s">
        <v>34</v>
      </c>
      <c r="G68" s="4" t="s">
        <v>21</v>
      </c>
      <c r="H68" s="4" t="s">
        <v>22</v>
      </c>
      <c r="I68" s="5">
        <v>2100</v>
      </c>
      <c r="J68" s="6"/>
      <c r="K68" s="6"/>
      <c r="L68" s="6"/>
      <c r="M68" s="7"/>
      <c r="N68" s="8"/>
      <c r="O68" s="6"/>
      <c r="P68" s="9"/>
      <c r="Q68" s="10"/>
      <c r="R68" s="10" t="str">
        <f t="shared" si="4"/>
        <v>B</v>
      </c>
      <c r="S68" s="11"/>
      <c r="T68" s="12"/>
      <c r="U68" s="13" t="str">
        <f t="shared" si="5"/>
        <v>Not-food</v>
      </c>
    </row>
    <row r="69" spans="1:21" ht="15.75" customHeight="1">
      <c r="A69" s="1">
        <v>806</v>
      </c>
      <c r="B69" s="2">
        <v>43986</v>
      </c>
      <c r="C69" s="3">
        <v>95</v>
      </c>
      <c r="D69" s="3" t="s">
        <v>19</v>
      </c>
      <c r="E69" s="4" t="s">
        <v>95</v>
      </c>
      <c r="F69" s="4" t="s">
        <v>46</v>
      </c>
      <c r="G69" s="4" t="s">
        <v>21</v>
      </c>
      <c r="H69" s="4" t="s">
        <v>22</v>
      </c>
      <c r="I69" s="5">
        <v>9500</v>
      </c>
      <c r="J69" s="6"/>
      <c r="K69" s="6"/>
      <c r="L69" s="6"/>
      <c r="M69" s="7"/>
      <c r="N69" s="8"/>
      <c r="O69" s="6"/>
      <c r="P69" s="9"/>
      <c r="Q69" s="10"/>
      <c r="R69" s="10" t="str">
        <f t="shared" si="4"/>
        <v>B</v>
      </c>
      <c r="S69" s="11"/>
      <c r="T69" s="12"/>
      <c r="U69" s="13" t="str">
        <f t="shared" si="5"/>
        <v>Not-food</v>
      </c>
    </row>
    <row r="70" spans="1:21" ht="15.75" customHeight="1">
      <c r="A70" s="1">
        <v>245</v>
      </c>
      <c r="B70" s="2">
        <v>43986</v>
      </c>
      <c r="C70" s="3">
        <v>107</v>
      </c>
      <c r="D70" s="3" t="s">
        <v>19</v>
      </c>
      <c r="E70" s="4" t="s">
        <v>26</v>
      </c>
      <c r="F70" s="4" t="s">
        <v>27</v>
      </c>
      <c r="G70" s="4" t="s">
        <v>28</v>
      </c>
      <c r="H70" s="4" t="s">
        <v>22</v>
      </c>
      <c r="I70" s="5">
        <v>10700</v>
      </c>
      <c r="J70" s="6"/>
      <c r="K70" s="6"/>
      <c r="L70" s="6"/>
      <c r="M70" s="7"/>
      <c r="N70" s="8"/>
      <c r="O70" s="6"/>
      <c r="P70" s="9"/>
      <c r="Q70" s="10"/>
      <c r="R70" s="10" t="str">
        <f t="shared" si="4"/>
        <v>B</v>
      </c>
      <c r="S70" s="11"/>
      <c r="T70" s="12"/>
      <c r="U70" s="13" t="str">
        <f t="shared" si="5"/>
        <v>Not-food</v>
      </c>
    </row>
    <row r="71" spans="1:21" ht="15.75" customHeight="1">
      <c r="A71" s="1">
        <v>811</v>
      </c>
      <c r="B71" s="2">
        <v>43987</v>
      </c>
      <c r="C71" s="3">
        <v>101</v>
      </c>
      <c r="D71" s="3" t="s">
        <v>19</v>
      </c>
      <c r="E71" s="4" t="s">
        <v>23</v>
      </c>
      <c r="F71" s="4" t="s">
        <v>24</v>
      </c>
      <c r="G71" s="4" t="s">
        <v>25</v>
      </c>
      <c r="H71" s="4" t="s">
        <v>22</v>
      </c>
      <c r="I71" s="5">
        <v>10100</v>
      </c>
      <c r="J71" s="6"/>
      <c r="K71" s="6"/>
      <c r="L71" s="6"/>
      <c r="M71" s="7"/>
      <c r="N71" s="8"/>
      <c r="O71" s="6"/>
      <c r="P71" s="9"/>
      <c r="Q71" s="10"/>
      <c r="R71" s="10" t="str">
        <f t="shared" si="4"/>
        <v>B</v>
      </c>
      <c r="S71" s="11"/>
      <c r="T71" s="12"/>
      <c r="U71" s="13" t="str">
        <f t="shared" si="5"/>
        <v>Not-food</v>
      </c>
    </row>
    <row r="72" spans="1:21" ht="15.75" customHeight="1">
      <c r="A72" s="1">
        <v>224</v>
      </c>
      <c r="B72" s="2">
        <v>43989</v>
      </c>
      <c r="C72" s="17">
        <v>10</v>
      </c>
      <c r="D72" s="3" t="s">
        <v>19</v>
      </c>
      <c r="E72" s="4" t="s">
        <v>40</v>
      </c>
      <c r="F72" s="4" t="s">
        <v>41</v>
      </c>
      <c r="G72" s="4" t="s">
        <v>42</v>
      </c>
      <c r="H72" s="4" t="s">
        <v>43</v>
      </c>
      <c r="I72" s="5" t="e">
        <v>#VALUE!</v>
      </c>
      <c r="J72" s="6"/>
      <c r="K72" s="6"/>
      <c r="L72" s="6"/>
      <c r="M72" s="7"/>
      <c r="N72" s="8"/>
      <c r="O72" s="6"/>
      <c r="P72" s="9"/>
      <c r="Q72" s="10"/>
      <c r="R72" s="10" t="str">
        <f t="shared" si="4"/>
        <v>B</v>
      </c>
      <c r="S72" s="11"/>
      <c r="T72" s="12"/>
      <c r="U72" s="13" t="str">
        <f t="shared" si="5"/>
        <v>Not-food</v>
      </c>
    </row>
    <row r="73" spans="1:21" ht="15.75" customHeight="1">
      <c r="A73" s="1">
        <v>907</v>
      </c>
      <c r="B73" s="2">
        <v>43994</v>
      </c>
      <c r="C73" s="3">
        <v>91</v>
      </c>
      <c r="D73" s="3" t="s">
        <v>19</v>
      </c>
      <c r="E73" s="4" t="s">
        <v>33</v>
      </c>
      <c r="F73" s="4" t="s">
        <v>34</v>
      </c>
      <c r="G73" s="4" t="s">
        <v>35</v>
      </c>
      <c r="H73" s="4" t="s">
        <v>36</v>
      </c>
      <c r="I73" s="5">
        <v>9100</v>
      </c>
      <c r="J73" s="6"/>
      <c r="K73" s="6"/>
      <c r="L73" s="6"/>
      <c r="M73" s="7"/>
      <c r="N73" s="8"/>
      <c r="O73" s="6"/>
      <c r="P73" s="9"/>
      <c r="Q73" s="10"/>
      <c r="R73" s="10" t="str">
        <f t="shared" si="4"/>
        <v>B</v>
      </c>
      <c r="S73" s="11"/>
      <c r="T73" s="12"/>
      <c r="U73" s="13" t="str">
        <f t="shared" si="5"/>
        <v>Not-food</v>
      </c>
    </row>
    <row r="74" spans="1:21" ht="15.75" customHeight="1">
      <c r="A74" s="1">
        <v>533</v>
      </c>
      <c r="B74" s="2">
        <v>43994</v>
      </c>
      <c r="C74" s="3">
        <v>8</v>
      </c>
      <c r="D74" s="3" t="s">
        <v>19</v>
      </c>
      <c r="E74" s="4" t="s">
        <v>96</v>
      </c>
      <c r="F74" s="4" t="s">
        <v>31</v>
      </c>
      <c r="G74" s="4" t="s">
        <v>21</v>
      </c>
      <c r="H74" s="4" t="s">
        <v>22</v>
      </c>
      <c r="I74" s="5">
        <v>800</v>
      </c>
      <c r="J74" s="6"/>
      <c r="K74" s="6"/>
      <c r="L74" s="6"/>
      <c r="M74" s="7"/>
      <c r="N74" s="8"/>
      <c r="O74" s="6"/>
      <c r="P74" s="9"/>
      <c r="Q74" s="10"/>
      <c r="R74" s="10" t="str">
        <f t="shared" si="4"/>
        <v>B</v>
      </c>
      <c r="S74" s="11"/>
      <c r="T74" s="12"/>
      <c r="U74" s="13" t="str">
        <f t="shared" si="5"/>
        <v>Not-food</v>
      </c>
    </row>
    <row r="75" spans="1:21" ht="15.75" customHeight="1">
      <c r="A75" s="1">
        <v>674</v>
      </c>
      <c r="B75" s="2">
        <v>43999</v>
      </c>
      <c r="C75" s="3">
        <v>18</v>
      </c>
      <c r="D75" s="3" t="s">
        <v>19</v>
      </c>
      <c r="E75" s="4" t="s">
        <v>38</v>
      </c>
      <c r="F75" s="4" t="s">
        <v>34</v>
      </c>
      <c r="G75" s="4" t="s">
        <v>25</v>
      </c>
      <c r="H75" s="4" t="s">
        <v>22</v>
      </c>
      <c r="I75" s="5">
        <v>1800</v>
      </c>
      <c r="J75" s="6"/>
      <c r="K75" s="6"/>
      <c r="L75" s="6"/>
      <c r="M75" s="7"/>
      <c r="N75" s="8"/>
      <c r="O75" s="6"/>
      <c r="P75" s="9"/>
      <c r="Q75" s="10"/>
      <c r="R75" s="10" t="str">
        <f t="shared" si="4"/>
        <v>B</v>
      </c>
      <c r="S75" s="11"/>
      <c r="T75" s="12"/>
      <c r="U75" s="13" t="str">
        <f t="shared" si="5"/>
        <v>Not-food</v>
      </c>
    </row>
    <row r="76" spans="1:21" ht="15.75" customHeight="1">
      <c r="A76" s="1">
        <v>90</v>
      </c>
      <c r="B76" s="2">
        <v>43999</v>
      </c>
      <c r="C76" s="3">
        <v>99</v>
      </c>
      <c r="D76" s="3" t="s">
        <v>19</v>
      </c>
      <c r="E76" s="4" t="s">
        <v>23</v>
      </c>
      <c r="F76" s="4" t="s">
        <v>24</v>
      </c>
      <c r="G76" s="4" t="s">
        <v>25</v>
      </c>
      <c r="H76" s="4" t="s">
        <v>22</v>
      </c>
      <c r="I76" s="5">
        <v>9900</v>
      </c>
      <c r="J76" s="6"/>
      <c r="K76" s="6"/>
      <c r="L76" s="6"/>
      <c r="M76" s="7"/>
      <c r="N76" s="8"/>
      <c r="O76" s="6"/>
      <c r="P76" s="9"/>
      <c r="Q76" s="10"/>
      <c r="R76" s="10" t="str">
        <f t="shared" si="4"/>
        <v>B</v>
      </c>
      <c r="S76" s="11"/>
      <c r="T76" s="12"/>
      <c r="U76" s="13" t="str">
        <f t="shared" si="5"/>
        <v>Not-food</v>
      </c>
    </row>
    <row r="77" spans="1:21" ht="15.75" customHeight="1">
      <c r="A77" s="1">
        <v>899</v>
      </c>
      <c r="B77" s="2">
        <v>44004</v>
      </c>
      <c r="C77" s="3">
        <v>55</v>
      </c>
      <c r="D77" s="3" t="s">
        <v>19</v>
      </c>
      <c r="E77" s="4" t="s">
        <v>97</v>
      </c>
      <c r="F77" s="4" t="s">
        <v>66</v>
      </c>
      <c r="G77" s="4" t="s">
        <v>28</v>
      </c>
      <c r="H77" s="4" t="s">
        <v>22</v>
      </c>
      <c r="I77" s="5">
        <v>5500</v>
      </c>
      <c r="J77" s="6"/>
      <c r="K77" s="6"/>
      <c r="L77" s="6"/>
      <c r="M77" s="7"/>
      <c r="N77" s="8"/>
      <c r="O77" s="6"/>
      <c r="P77" s="9"/>
      <c r="Q77" s="10"/>
      <c r="R77" s="10" t="str">
        <f t="shared" si="4"/>
        <v>B</v>
      </c>
      <c r="S77" s="11"/>
      <c r="T77" s="12"/>
      <c r="U77" s="13" t="str">
        <f t="shared" si="5"/>
        <v>Not-food</v>
      </c>
    </row>
    <row r="78" spans="1:21" ht="15.75" customHeight="1">
      <c r="A78" s="1">
        <v>978</v>
      </c>
      <c r="B78" s="2">
        <v>44008</v>
      </c>
      <c r="C78" s="3">
        <v>15</v>
      </c>
      <c r="D78" s="3" t="s">
        <v>19</v>
      </c>
      <c r="E78" s="4" t="s">
        <v>78</v>
      </c>
      <c r="F78" s="4" t="s">
        <v>34</v>
      </c>
      <c r="G78" s="4" t="s">
        <v>25</v>
      </c>
      <c r="H78" s="4" t="s">
        <v>22</v>
      </c>
      <c r="I78" s="5">
        <v>1500</v>
      </c>
      <c r="J78" s="6"/>
      <c r="K78" s="6"/>
      <c r="L78" s="6"/>
      <c r="M78" s="7"/>
      <c r="N78" s="8"/>
      <c r="O78" s="6"/>
      <c r="P78" s="9"/>
      <c r="Q78" s="10"/>
      <c r="R78" s="10" t="str">
        <f t="shared" si="4"/>
        <v>B</v>
      </c>
      <c r="S78" s="11"/>
      <c r="T78" s="12"/>
      <c r="U78" s="13" t="str">
        <f t="shared" si="5"/>
        <v>Not-food</v>
      </c>
    </row>
    <row r="79" spans="1:21" ht="15.75" customHeight="1">
      <c r="A79" s="1">
        <v>112</v>
      </c>
      <c r="B79" s="2">
        <v>44010</v>
      </c>
      <c r="C79" s="3">
        <v>4400</v>
      </c>
      <c r="D79" s="3" t="s">
        <v>60</v>
      </c>
      <c r="E79" s="4" t="s">
        <v>61</v>
      </c>
      <c r="F79" s="4" t="s">
        <v>62</v>
      </c>
      <c r="G79" s="4" t="s">
        <v>63</v>
      </c>
      <c r="H79" s="4" t="s">
        <v>22</v>
      </c>
      <c r="I79" s="5">
        <v>0</v>
      </c>
      <c r="J79" s="6"/>
      <c r="K79" s="6"/>
      <c r="L79" s="6"/>
      <c r="M79" s="7"/>
      <c r="N79" s="8"/>
      <c r="O79" s="6"/>
      <c r="P79" s="9"/>
      <c r="Q79" s="10"/>
      <c r="R79" s="10" t="str">
        <f t="shared" si="4"/>
        <v>B</v>
      </c>
      <c r="S79" s="11"/>
      <c r="T79" s="12"/>
      <c r="U79" s="13" t="str">
        <f t="shared" si="5"/>
        <v>Not-food</v>
      </c>
    </row>
    <row r="80" spans="1:21" ht="15.75" customHeight="1">
      <c r="A80" s="1">
        <v>669</v>
      </c>
      <c r="B80" s="2">
        <v>44014</v>
      </c>
      <c r="C80" s="3">
        <v>1200</v>
      </c>
      <c r="D80" s="3" t="s">
        <v>19</v>
      </c>
      <c r="E80" s="4" t="s">
        <v>20</v>
      </c>
      <c r="G80" s="4" t="s">
        <v>21</v>
      </c>
      <c r="H80" s="4" t="s">
        <v>22</v>
      </c>
      <c r="I80" s="5">
        <v>120000</v>
      </c>
      <c r="J80" s="6"/>
      <c r="K80" s="6"/>
      <c r="L80" s="6"/>
      <c r="M80" s="7"/>
      <c r="N80" s="8"/>
      <c r="O80" s="6"/>
      <c r="P80" s="9"/>
      <c r="Q80" s="10"/>
      <c r="R80" s="10" t="str">
        <f t="shared" si="4"/>
        <v>B</v>
      </c>
      <c r="S80" s="11"/>
      <c r="T80" s="12"/>
      <c r="U80" s="13" t="str">
        <f t="shared" si="5"/>
        <v>Not-food</v>
      </c>
    </row>
    <row r="81" spans="1:21" ht="15.75" customHeight="1">
      <c r="A81" s="1">
        <v>458</v>
      </c>
      <c r="B81" s="2">
        <v>44016</v>
      </c>
      <c r="C81" s="3">
        <v>40</v>
      </c>
      <c r="D81" s="3" t="s">
        <v>19</v>
      </c>
      <c r="E81" s="4" t="s">
        <v>72</v>
      </c>
      <c r="F81" s="4" t="s">
        <v>46</v>
      </c>
      <c r="G81" s="4" t="s">
        <v>25</v>
      </c>
      <c r="H81" s="4" t="s">
        <v>22</v>
      </c>
      <c r="I81" s="5">
        <v>4000</v>
      </c>
      <c r="J81" s="6"/>
      <c r="K81" s="6"/>
      <c r="L81" s="6"/>
      <c r="M81" s="7"/>
      <c r="N81" s="8"/>
      <c r="O81" s="6"/>
      <c r="P81" s="9"/>
      <c r="Q81" s="10"/>
      <c r="R81" s="10" t="str">
        <f t="shared" si="4"/>
        <v>B</v>
      </c>
      <c r="S81" s="11"/>
      <c r="T81" s="12"/>
      <c r="U81" s="13" t="str">
        <f t="shared" si="5"/>
        <v>Not-food</v>
      </c>
    </row>
    <row r="82" spans="1:21" ht="15.75" customHeight="1">
      <c r="A82" s="1">
        <v>35</v>
      </c>
      <c r="B82" s="2">
        <v>44020</v>
      </c>
      <c r="C82" s="3">
        <v>80</v>
      </c>
      <c r="D82" s="3" t="s">
        <v>19</v>
      </c>
      <c r="E82" s="4" t="s">
        <v>23</v>
      </c>
      <c r="F82" s="4" t="s">
        <v>24</v>
      </c>
      <c r="G82" s="4" t="s">
        <v>25</v>
      </c>
      <c r="H82" s="4" t="s">
        <v>22</v>
      </c>
      <c r="I82" s="5">
        <v>8000</v>
      </c>
      <c r="J82" s="6"/>
      <c r="K82" s="6"/>
      <c r="L82" s="6"/>
      <c r="M82" s="7"/>
      <c r="N82" s="8"/>
      <c r="O82" s="6"/>
      <c r="P82" s="9"/>
      <c r="Q82" s="10"/>
      <c r="R82" s="10" t="str">
        <f t="shared" si="4"/>
        <v>B</v>
      </c>
      <c r="S82" s="11"/>
      <c r="T82" s="12"/>
      <c r="U82" s="13" t="str">
        <f t="shared" si="5"/>
        <v>Not-food</v>
      </c>
    </row>
    <row r="83" spans="1:21" ht="15.75" customHeight="1">
      <c r="A83" s="1">
        <v>920</v>
      </c>
      <c r="B83" s="2">
        <v>44020</v>
      </c>
      <c r="C83" s="3">
        <v>6</v>
      </c>
      <c r="D83" s="3" t="s">
        <v>19</v>
      </c>
      <c r="E83" s="4" t="s">
        <v>76</v>
      </c>
      <c r="F83" s="4" t="s">
        <v>31</v>
      </c>
      <c r="G83" s="4" t="s">
        <v>25</v>
      </c>
      <c r="H83" s="4" t="s">
        <v>22</v>
      </c>
      <c r="I83" s="5">
        <v>600</v>
      </c>
      <c r="J83" s="6"/>
      <c r="K83" s="6"/>
      <c r="L83" s="6"/>
      <c r="M83" s="7"/>
      <c r="N83" s="8"/>
      <c r="O83" s="6"/>
      <c r="P83" s="9"/>
      <c r="Q83" s="10"/>
      <c r="R83" s="10" t="str">
        <f t="shared" si="4"/>
        <v>B</v>
      </c>
      <c r="S83" s="11"/>
      <c r="T83" s="12"/>
      <c r="U83" s="13" t="str">
        <f t="shared" si="5"/>
        <v>Not-food</v>
      </c>
    </row>
    <row r="84" spans="1:21" ht="15.75" customHeight="1">
      <c r="A84" s="1">
        <v>223</v>
      </c>
      <c r="B84" s="2">
        <v>44022</v>
      </c>
      <c r="C84" s="3">
        <v>107</v>
      </c>
      <c r="D84" s="3" t="s">
        <v>19</v>
      </c>
      <c r="E84" s="4" t="s">
        <v>26</v>
      </c>
      <c r="F84" s="4" t="s">
        <v>27</v>
      </c>
      <c r="G84" s="4" t="s">
        <v>28</v>
      </c>
      <c r="H84" s="4" t="s">
        <v>22</v>
      </c>
      <c r="I84" s="5">
        <v>10700</v>
      </c>
      <c r="J84" s="6"/>
      <c r="K84" s="6"/>
      <c r="L84" s="6"/>
      <c r="M84" s="7"/>
      <c r="N84" s="8"/>
      <c r="O84" s="6"/>
      <c r="P84" s="9"/>
      <c r="Q84" s="10"/>
      <c r="R84" s="10" t="str">
        <f t="shared" si="4"/>
        <v>B</v>
      </c>
      <c r="S84" s="11"/>
      <c r="T84" s="12"/>
      <c r="U84" s="13" t="str">
        <f t="shared" si="5"/>
        <v>Not-food</v>
      </c>
    </row>
    <row r="85" spans="1:21" ht="15.75" customHeight="1">
      <c r="A85" s="1">
        <v>744</v>
      </c>
      <c r="B85" s="2">
        <v>44022</v>
      </c>
      <c r="C85" s="3">
        <v>91</v>
      </c>
      <c r="D85" s="3" t="s">
        <v>19</v>
      </c>
      <c r="E85" s="4" t="s">
        <v>33</v>
      </c>
      <c r="F85" s="4" t="s">
        <v>34</v>
      </c>
      <c r="G85" s="4" t="s">
        <v>35</v>
      </c>
      <c r="H85" s="4" t="s">
        <v>36</v>
      </c>
      <c r="I85" s="5">
        <v>9100</v>
      </c>
      <c r="J85" s="6"/>
      <c r="K85" s="6"/>
      <c r="L85" s="6"/>
      <c r="M85" s="7"/>
      <c r="N85" s="8"/>
      <c r="O85" s="6"/>
      <c r="P85" s="9"/>
      <c r="Q85" s="10"/>
      <c r="R85" s="10" t="str">
        <f t="shared" si="4"/>
        <v>B</v>
      </c>
      <c r="S85" s="11"/>
      <c r="T85" s="12"/>
      <c r="U85" s="13" t="str">
        <f t="shared" si="5"/>
        <v>Not-food</v>
      </c>
    </row>
    <row r="86" spans="1:21" ht="15.75" customHeight="1">
      <c r="A86" s="1">
        <v>256</v>
      </c>
      <c r="B86" s="2">
        <v>44024</v>
      </c>
      <c r="C86" s="3">
        <v>31</v>
      </c>
      <c r="D86" s="3" t="s">
        <v>19</v>
      </c>
      <c r="E86" s="4" t="s">
        <v>70</v>
      </c>
      <c r="F86" s="4" t="s">
        <v>31</v>
      </c>
      <c r="G86" s="4" t="s">
        <v>25</v>
      </c>
      <c r="H86" s="4" t="s">
        <v>22</v>
      </c>
      <c r="I86" s="5">
        <v>3100</v>
      </c>
      <c r="J86" s="6"/>
      <c r="K86" s="6"/>
      <c r="L86" s="6"/>
      <c r="M86" s="7"/>
      <c r="N86" s="8"/>
      <c r="O86" s="6"/>
      <c r="P86" s="9"/>
      <c r="Q86" s="10"/>
      <c r="R86" s="10" t="str">
        <f t="shared" si="4"/>
        <v>B</v>
      </c>
      <c r="S86" s="11"/>
      <c r="T86" s="12"/>
      <c r="U86" s="13" t="str">
        <f t="shared" si="5"/>
        <v>Not-food</v>
      </c>
    </row>
    <row r="87" spans="1:21" ht="15.75" customHeight="1">
      <c r="A87" s="1">
        <v>207</v>
      </c>
      <c r="B87" s="2">
        <v>44029</v>
      </c>
      <c r="C87" s="3">
        <v>15</v>
      </c>
      <c r="D87" s="3" t="s">
        <v>19</v>
      </c>
      <c r="E87" s="4" t="s">
        <v>38</v>
      </c>
      <c r="F87" s="4" t="s">
        <v>34</v>
      </c>
      <c r="G87" s="4" t="s">
        <v>25</v>
      </c>
      <c r="H87" s="4" t="s">
        <v>22</v>
      </c>
      <c r="I87" s="5">
        <v>1500</v>
      </c>
      <c r="J87" s="6"/>
      <c r="K87" s="6"/>
      <c r="L87" s="6"/>
      <c r="M87" s="7"/>
      <c r="N87" s="8"/>
      <c r="O87" s="6"/>
      <c r="P87" s="9"/>
      <c r="Q87" s="10"/>
      <c r="R87" s="10" t="str">
        <f t="shared" si="4"/>
        <v>B</v>
      </c>
      <c r="S87" s="11"/>
      <c r="T87" s="12"/>
      <c r="U87" s="13" t="str">
        <f t="shared" si="5"/>
        <v>Not-food</v>
      </c>
    </row>
    <row r="88" spans="1:21" ht="15.75" customHeight="1">
      <c r="A88" s="1">
        <v>666</v>
      </c>
      <c r="B88" s="2">
        <v>44032</v>
      </c>
      <c r="C88" s="17">
        <v>10</v>
      </c>
      <c r="D88" s="3" t="s">
        <v>19</v>
      </c>
      <c r="E88" s="4" t="s">
        <v>40</v>
      </c>
      <c r="F88" s="4" t="s">
        <v>41</v>
      </c>
      <c r="G88" s="4" t="s">
        <v>42</v>
      </c>
      <c r="H88" s="4" t="s">
        <v>43</v>
      </c>
      <c r="I88" s="5" t="e">
        <v>#VALUE!</v>
      </c>
      <c r="J88" s="6"/>
      <c r="K88" s="6"/>
      <c r="L88" s="6"/>
      <c r="M88" s="7"/>
      <c r="N88" s="8"/>
      <c r="O88" s="6"/>
      <c r="P88" s="9"/>
      <c r="Q88" s="10"/>
      <c r="R88" s="10" t="str">
        <f t="shared" si="4"/>
        <v>B</v>
      </c>
      <c r="S88" s="11"/>
      <c r="T88" s="12"/>
      <c r="U88" s="13" t="str">
        <f t="shared" si="5"/>
        <v>Not-food</v>
      </c>
    </row>
    <row r="89" spans="1:21" ht="15.75" customHeight="1">
      <c r="A89" s="1">
        <v>529</v>
      </c>
      <c r="B89" s="2">
        <v>44034</v>
      </c>
      <c r="C89" s="3">
        <v>17</v>
      </c>
      <c r="D89" s="3" t="s">
        <v>19</v>
      </c>
      <c r="E89" s="4" t="s">
        <v>98</v>
      </c>
      <c r="F89" s="4" t="s">
        <v>31</v>
      </c>
      <c r="G89" s="4" t="s">
        <v>25</v>
      </c>
      <c r="H89" s="4" t="s">
        <v>22</v>
      </c>
      <c r="I89" s="5">
        <v>1700</v>
      </c>
      <c r="J89" s="6"/>
      <c r="K89" s="6"/>
      <c r="L89" s="6"/>
      <c r="M89" s="7"/>
      <c r="N89" s="8"/>
      <c r="O89" s="6"/>
      <c r="P89" s="9"/>
      <c r="Q89" s="10"/>
      <c r="R89" s="10" t="str">
        <f t="shared" si="4"/>
        <v>B</v>
      </c>
      <c r="S89" s="11"/>
      <c r="T89" s="12"/>
      <c r="U89" s="13" t="str">
        <f t="shared" si="5"/>
        <v>Not-food</v>
      </c>
    </row>
    <row r="90" spans="1:21" ht="15.75" customHeight="1">
      <c r="A90" s="1">
        <v>312</v>
      </c>
      <c r="B90" s="2">
        <v>44034</v>
      </c>
      <c r="C90" s="3">
        <v>77</v>
      </c>
      <c r="D90" s="3" t="s">
        <v>19</v>
      </c>
      <c r="E90" s="4" t="s">
        <v>23</v>
      </c>
      <c r="F90" s="4" t="s">
        <v>24</v>
      </c>
      <c r="G90" s="4" t="s">
        <v>25</v>
      </c>
      <c r="H90" s="4" t="s">
        <v>22</v>
      </c>
      <c r="I90" s="5">
        <v>7700</v>
      </c>
      <c r="J90" s="6"/>
      <c r="K90" s="6"/>
      <c r="L90" s="6"/>
      <c r="M90" s="7"/>
      <c r="N90" s="8"/>
      <c r="O90" s="6"/>
      <c r="P90" s="9"/>
      <c r="Q90" s="10"/>
      <c r="R90" s="10" t="str">
        <f t="shared" si="4"/>
        <v>B</v>
      </c>
      <c r="S90" s="11"/>
      <c r="T90" s="12"/>
      <c r="U90" s="13" t="str">
        <f t="shared" si="5"/>
        <v>Not-food</v>
      </c>
    </row>
    <row r="91" spans="1:21" ht="15.75" customHeight="1">
      <c r="A91" s="1">
        <v>357</v>
      </c>
      <c r="B91" s="2">
        <v>44037</v>
      </c>
      <c r="C91" s="3">
        <v>31</v>
      </c>
      <c r="D91" s="3" t="s">
        <v>19</v>
      </c>
      <c r="E91" s="4" t="s">
        <v>64</v>
      </c>
      <c r="F91" s="4" t="s">
        <v>34</v>
      </c>
      <c r="G91" s="4" t="s">
        <v>21</v>
      </c>
      <c r="H91" s="4" t="s">
        <v>22</v>
      </c>
      <c r="I91" s="5">
        <v>3100</v>
      </c>
      <c r="J91" s="6"/>
      <c r="K91" s="6"/>
      <c r="L91" s="6"/>
      <c r="M91" s="7"/>
      <c r="N91" s="8"/>
      <c r="O91" s="6"/>
      <c r="P91" s="9"/>
      <c r="Q91" s="10"/>
      <c r="R91" s="10" t="str">
        <f t="shared" si="4"/>
        <v>B</v>
      </c>
      <c r="S91" s="11"/>
      <c r="T91" s="12"/>
      <c r="U91" s="13" t="str">
        <f t="shared" si="5"/>
        <v>Not-food</v>
      </c>
    </row>
    <row r="92" spans="1:21" ht="15.75" customHeight="1">
      <c r="A92" s="1">
        <v>227</v>
      </c>
      <c r="B92" s="2">
        <v>44038</v>
      </c>
      <c r="C92" s="3">
        <v>15</v>
      </c>
      <c r="D92" s="3" t="s">
        <v>19</v>
      </c>
      <c r="E92" s="4" t="s">
        <v>70</v>
      </c>
      <c r="F92" s="4" t="s">
        <v>34</v>
      </c>
      <c r="G92" s="4" t="s">
        <v>25</v>
      </c>
      <c r="H92" s="4" t="s">
        <v>22</v>
      </c>
      <c r="I92" s="5">
        <v>1500</v>
      </c>
      <c r="J92" s="6"/>
      <c r="K92" s="6"/>
      <c r="L92" s="6"/>
      <c r="M92" s="7"/>
      <c r="N92" s="8"/>
      <c r="O92" s="6"/>
      <c r="P92" s="9"/>
      <c r="Q92" s="10"/>
      <c r="R92" s="10" t="str">
        <f t="shared" si="4"/>
        <v>B</v>
      </c>
      <c r="S92" s="11"/>
      <c r="T92" s="12"/>
      <c r="U92" s="13" t="str">
        <f t="shared" si="5"/>
        <v>Not-food</v>
      </c>
    </row>
    <row r="93" spans="1:21" ht="15.75" customHeight="1">
      <c r="A93" s="1">
        <v>323</v>
      </c>
      <c r="B93" s="2">
        <v>44038</v>
      </c>
      <c r="C93" s="3">
        <v>30</v>
      </c>
      <c r="D93" s="3" t="s">
        <v>19</v>
      </c>
      <c r="E93" s="4" t="s">
        <v>38</v>
      </c>
      <c r="F93" s="4" t="s">
        <v>34</v>
      </c>
      <c r="G93" s="4" t="s">
        <v>25</v>
      </c>
      <c r="H93" s="4" t="s">
        <v>22</v>
      </c>
      <c r="I93" s="5">
        <v>3000</v>
      </c>
      <c r="J93" s="6"/>
      <c r="K93" s="6"/>
      <c r="L93" s="6"/>
      <c r="M93" s="7"/>
      <c r="N93" s="8"/>
      <c r="O93" s="6"/>
      <c r="P93" s="9"/>
      <c r="Q93" s="10"/>
      <c r="R93" s="10" t="str">
        <f t="shared" si="4"/>
        <v>B</v>
      </c>
      <c r="S93" s="11"/>
      <c r="T93" s="12"/>
      <c r="U93" s="13" t="str">
        <f t="shared" si="5"/>
        <v>Not-food</v>
      </c>
    </row>
    <row r="94" spans="1:21" ht="15.75" customHeight="1">
      <c r="A94" s="1">
        <v>886</v>
      </c>
      <c r="B94" s="2">
        <v>44041</v>
      </c>
      <c r="C94" s="3">
        <v>16</v>
      </c>
      <c r="D94" s="3" t="s">
        <v>19</v>
      </c>
      <c r="E94" s="4" t="s">
        <v>99</v>
      </c>
      <c r="F94" s="4" t="s">
        <v>31</v>
      </c>
      <c r="G94" s="4" t="s">
        <v>25</v>
      </c>
      <c r="H94" s="4" t="s">
        <v>22</v>
      </c>
      <c r="I94" s="5">
        <v>1600</v>
      </c>
      <c r="J94" s="6"/>
      <c r="K94" s="6"/>
      <c r="L94" s="6"/>
      <c r="M94" s="7"/>
      <c r="N94" s="8"/>
      <c r="O94" s="6"/>
      <c r="P94" s="9"/>
      <c r="Q94" s="10"/>
      <c r="R94" s="10" t="str">
        <f t="shared" si="4"/>
        <v>B</v>
      </c>
      <c r="S94" s="11"/>
      <c r="T94" s="12"/>
      <c r="U94" s="13" t="str">
        <f t="shared" si="5"/>
        <v>Not-food</v>
      </c>
    </row>
    <row r="95" spans="1:21" ht="15.75" customHeight="1">
      <c r="A95" s="1">
        <v>351</v>
      </c>
      <c r="B95" s="2">
        <v>44042</v>
      </c>
      <c r="C95" s="3">
        <v>61</v>
      </c>
      <c r="D95" s="3" t="s">
        <v>19</v>
      </c>
      <c r="E95" s="4" t="s">
        <v>97</v>
      </c>
      <c r="F95" s="4" t="s">
        <v>66</v>
      </c>
      <c r="G95" s="4" t="s">
        <v>28</v>
      </c>
      <c r="H95" s="4" t="s">
        <v>22</v>
      </c>
      <c r="I95" s="5">
        <v>6100</v>
      </c>
      <c r="J95" s="6"/>
      <c r="K95" s="6"/>
      <c r="L95" s="6"/>
      <c r="M95" s="7"/>
      <c r="N95" s="8"/>
      <c r="O95" s="6"/>
      <c r="P95" s="9"/>
      <c r="Q95" s="10"/>
      <c r="R95" s="10" t="str">
        <f t="shared" si="4"/>
        <v>B</v>
      </c>
      <c r="S95" s="11"/>
      <c r="T95" s="12"/>
      <c r="U95" s="13" t="str">
        <f t="shared" si="5"/>
        <v>Not-food</v>
      </c>
    </row>
    <row r="96" spans="1:21" ht="15.75" customHeight="1">
      <c r="A96" s="1">
        <v>299</v>
      </c>
      <c r="B96" s="2">
        <v>44042</v>
      </c>
      <c r="C96" s="3">
        <v>4400</v>
      </c>
      <c r="D96" s="3" t="s">
        <v>60</v>
      </c>
      <c r="E96" s="4" t="s">
        <v>61</v>
      </c>
      <c r="F96" s="4" t="s">
        <v>62</v>
      </c>
      <c r="G96" s="4" t="s">
        <v>63</v>
      </c>
      <c r="H96" s="4" t="s">
        <v>22</v>
      </c>
      <c r="I96" s="5">
        <v>0</v>
      </c>
      <c r="J96" s="6"/>
      <c r="K96" s="6"/>
      <c r="L96" s="6"/>
      <c r="M96" s="7"/>
      <c r="N96" s="8"/>
      <c r="O96" s="6"/>
      <c r="P96" s="9"/>
      <c r="Q96" s="10"/>
      <c r="R96" s="10" t="str">
        <f t="shared" si="4"/>
        <v>B</v>
      </c>
      <c r="S96" s="11"/>
      <c r="T96" s="12"/>
      <c r="U96" s="13" t="str">
        <f t="shared" si="5"/>
        <v>Not-food</v>
      </c>
    </row>
    <row r="97" spans="1:21" ht="15.75" customHeight="1">
      <c r="A97" s="1">
        <v>968</v>
      </c>
      <c r="B97" s="2">
        <v>44046</v>
      </c>
      <c r="C97" s="3">
        <v>1200</v>
      </c>
      <c r="D97" s="3" t="s">
        <v>19</v>
      </c>
      <c r="E97" s="4" t="s">
        <v>20</v>
      </c>
      <c r="G97" s="4" t="s">
        <v>21</v>
      </c>
      <c r="H97" s="4" t="s">
        <v>22</v>
      </c>
      <c r="I97" s="5">
        <v>120000</v>
      </c>
      <c r="J97" s="6"/>
      <c r="K97" s="6"/>
      <c r="L97" s="6"/>
      <c r="M97" s="7"/>
      <c r="N97" s="8"/>
      <c r="O97" s="6"/>
      <c r="P97" s="9"/>
      <c r="Q97" s="10"/>
      <c r="R97" s="10" t="str">
        <f t="shared" si="4"/>
        <v>B</v>
      </c>
      <c r="S97" s="11"/>
      <c r="T97" s="12"/>
      <c r="U97" s="13" t="str">
        <f t="shared" si="5"/>
        <v>Not-food</v>
      </c>
    </row>
    <row r="98" spans="1:21" ht="15.75" customHeight="1">
      <c r="A98" s="1">
        <v>610</v>
      </c>
      <c r="B98" s="2">
        <v>44048</v>
      </c>
      <c r="C98" s="3">
        <v>87</v>
      </c>
      <c r="D98" s="3" t="s">
        <v>19</v>
      </c>
      <c r="E98" s="4" t="s">
        <v>23</v>
      </c>
      <c r="F98" s="4" t="s">
        <v>24</v>
      </c>
      <c r="G98" s="4" t="s">
        <v>25</v>
      </c>
      <c r="H98" s="4" t="s">
        <v>22</v>
      </c>
      <c r="I98" s="5">
        <v>8700</v>
      </c>
      <c r="J98" s="6"/>
      <c r="K98" s="6"/>
      <c r="L98" s="6"/>
      <c r="M98" s="7"/>
      <c r="N98" s="8"/>
      <c r="O98" s="6"/>
      <c r="P98" s="9"/>
      <c r="Q98" s="10"/>
      <c r="R98" s="10" t="str">
        <f t="shared" si="4"/>
        <v>B</v>
      </c>
      <c r="S98" s="11"/>
      <c r="T98" s="12"/>
      <c r="U98" s="13" t="str">
        <f t="shared" si="5"/>
        <v>Not-food</v>
      </c>
    </row>
    <row r="99" spans="1:21" ht="15.75" customHeight="1">
      <c r="A99" s="1">
        <v>771</v>
      </c>
      <c r="B99" s="2">
        <v>44050</v>
      </c>
      <c r="C99" s="3">
        <v>180</v>
      </c>
      <c r="D99" s="3" t="s">
        <v>19</v>
      </c>
      <c r="E99" s="4" t="s">
        <v>100</v>
      </c>
      <c r="F99" s="4" t="s">
        <v>68</v>
      </c>
      <c r="G99" s="4" t="s">
        <v>25</v>
      </c>
      <c r="H99" s="4" t="s">
        <v>22</v>
      </c>
      <c r="I99" s="5">
        <v>18000</v>
      </c>
      <c r="J99" s="6"/>
      <c r="K99" s="6"/>
      <c r="L99" s="6"/>
      <c r="M99" s="7"/>
      <c r="N99" s="8"/>
      <c r="O99" s="6"/>
      <c r="P99" s="9"/>
      <c r="Q99" s="10"/>
      <c r="R99" s="10" t="str">
        <f t="shared" si="4"/>
        <v>B</v>
      </c>
      <c r="S99" s="11"/>
      <c r="T99" s="12"/>
      <c r="U99" s="13" t="str">
        <f t="shared" si="5"/>
        <v>Not-food</v>
      </c>
    </row>
    <row r="100" spans="1:21" ht="15.75" customHeight="1">
      <c r="A100" s="1">
        <v>837</v>
      </c>
      <c r="B100" s="2">
        <v>44054</v>
      </c>
      <c r="C100" s="3">
        <v>91</v>
      </c>
      <c r="D100" s="3" t="s">
        <v>19</v>
      </c>
      <c r="E100" s="4" t="s">
        <v>33</v>
      </c>
      <c r="F100" s="4" t="s">
        <v>34</v>
      </c>
      <c r="G100" s="4" t="s">
        <v>35</v>
      </c>
      <c r="H100" s="4" t="s">
        <v>36</v>
      </c>
      <c r="I100" s="5">
        <v>9100</v>
      </c>
      <c r="J100" s="6"/>
      <c r="K100" s="6"/>
      <c r="L100" s="6"/>
      <c r="M100" s="7"/>
      <c r="N100" s="8"/>
      <c r="O100" s="6"/>
      <c r="P100" s="9"/>
      <c r="Q100" s="10"/>
      <c r="R100" s="10" t="str">
        <f t="shared" si="4"/>
        <v>B</v>
      </c>
      <c r="S100" s="11"/>
      <c r="T100" s="12"/>
      <c r="U100" s="13" t="str">
        <f t="shared" si="5"/>
        <v>Not-food</v>
      </c>
    </row>
    <row r="101" spans="1:21" ht="15.75" customHeight="1">
      <c r="A101" s="1">
        <v>573</v>
      </c>
      <c r="B101" s="2">
        <v>44057</v>
      </c>
      <c r="C101" s="3">
        <v>107</v>
      </c>
      <c r="D101" s="3" t="s">
        <v>19</v>
      </c>
      <c r="E101" s="4" t="s">
        <v>26</v>
      </c>
      <c r="F101" s="4" t="s">
        <v>27</v>
      </c>
      <c r="G101" s="4" t="s">
        <v>28</v>
      </c>
      <c r="H101" s="4" t="s">
        <v>22</v>
      </c>
      <c r="I101" s="5">
        <v>10700</v>
      </c>
      <c r="J101" s="6"/>
      <c r="K101" s="6"/>
      <c r="L101" s="6"/>
      <c r="M101" s="7"/>
      <c r="N101" s="8"/>
      <c r="O101" s="6"/>
      <c r="P101" s="9"/>
      <c r="Q101" s="10"/>
      <c r="R101" s="10" t="str">
        <f t="shared" si="4"/>
        <v>B</v>
      </c>
      <c r="S101" s="11"/>
      <c r="T101" s="12"/>
      <c r="U101" s="13" t="str">
        <f t="shared" si="5"/>
        <v>Not-food</v>
      </c>
    </row>
    <row r="102" spans="1:21" ht="15.75" customHeight="1">
      <c r="A102" s="1">
        <v>83</v>
      </c>
      <c r="B102" s="2">
        <v>44058</v>
      </c>
      <c r="C102" s="3">
        <v>44</v>
      </c>
      <c r="D102" s="3" t="s">
        <v>19</v>
      </c>
      <c r="E102" s="4" t="s">
        <v>101</v>
      </c>
      <c r="F102" s="4" t="s">
        <v>68</v>
      </c>
      <c r="G102" s="4" t="s">
        <v>102</v>
      </c>
      <c r="H102" s="4" t="s">
        <v>103</v>
      </c>
      <c r="I102" s="5">
        <v>4400</v>
      </c>
      <c r="J102" s="6"/>
      <c r="K102" s="6"/>
      <c r="L102" s="6"/>
      <c r="M102" s="7"/>
      <c r="N102" s="8"/>
      <c r="O102" s="6"/>
      <c r="P102" s="9"/>
      <c r="Q102" s="10"/>
      <c r="R102" s="10" t="str">
        <f t="shared" si="4"/>
        <v>B</v>
      </c>
      <c r="S102" s="11"/>
      <c r="T102" s="12"/>
      <c r="U102" s="13" t="str">
        <f t="shared" si="5"/>
        <v>Not-food</v>
      </c>
    </row>
    <row r="103" spans="1:21" ht="15.75" customHeight="1">
      <c r="A103" s="1">
        <v>218</v>
      </c>
      <c r="B103" s="2">
        <v>44058</v>
      </c>
      <c r="C103" s="3">
        <v>91</v>
      </c>
      <c r="D103" s="3" t="s">
        <v>19</v>
      </c>
      <c r="E103" s="4" t="s">
        <v>23</v>
      </c>
      <c r="F103" s="4" t="s">
        <v>24</v>
      </c>
      <c r="G103" s="4" t="s">
        <v>25</v>
      </c>
      <c r="H103" s="4" t="s">
        <v>22</v>
      </c>
      <c r="I103" s="5">
        <v>9100</v>
      </c>
      <c r="J103" s="6"/>
      <c r="K103" s="6"/>
      <c r="L103" s="6"/>
      <c r="M103" s="7"/>
      <c r="N103" s="8"/>
      <c r="O103" s="6"/>
      <c r="P103" s="9"/>
      <c r="Q103" s="10"/>
      <c r="R103" s="10" t="str">
        <f t="shared" si="4"/>
        <v>B</v>
      </c>
      <c r="S103" s="11"/>
      <c r="T103" s="12"/>
      <c r="U103" s="13" t="str">
        <f t="shared" si="5"/>
        <v>Not-food</v>
      </c>
    </row>
    <row r="104" spans="1:21" ht="15.75" customHeight="1">
      <c r="A104" s="1">
        <v>952</v>
      </c>
      <c r="B104" s="2">
        <v>44059</v>
      </c>
      <c r="C104" s="17">
        <v>10</v>
      </c>
      <c r="D104" s="3" t="s">
        <v>19</v>
      </c>
      <c r="E104" s="4" t="s">
        <v>40</v>
      </c>
      <c r="F104" s="4" t="s">
        <v>41</v>
      </c>
      <c r="G104" s="4" t="s">
        <v>42</v>
      </c>
      <c r="H104" s="4" t="s">
        <v>43</v>
      </c>
      <c r="I104" s="5" t="e">
        <v>#VALUE!</v>
      </c>
      <c r="J104" s="6"/>
      <c r="K104" s="6"/>
      <c r="L104" s="6"/>
      <c r="M104" s="7"/>
      <c r="N104" s="8"/>
      <c r="O104" s="6"/>
      <c r="P104" s="9"/>
      <c r="Q104" s="10"/>
      <c r="R104" s="10" t="str">
        <f t="shared" si="4"/>
        <v>B</v>
      </c>
      <c r="S104" s="11"/>
      <c r="T104" s="12"/>
      <c r="U104" s="13" t="str">
        <f t="shared" si="5"/>
        <v>Not-food</v>
      </c>
    </row>
    <row r="105" spans="1:21" ht="15.75" customHeight="1">
      <c r="A105" s="1">
        <v>528</v>
      </c>
      <c r="B105" s="2">
        <v>44064</v>
      </c>
      <c r="C105" s="3">
        <v>12</v>
      </c>
      <c r="D105" s="3" t="s">
        <v>19</v>
      </c>
      <c r="E105" s="4" t="s">
        <v>104</v>
      </c>
      <c r="F105" s="4" t="s">
        <v>31</v>
      </c>
      <c r="G105" s="4" t="s">
        <v>25</v>
      </c>
      <c r="H105" s="4" t="s">
        <v>22</v>
      </c>
      <c r="I105" s="5">
        <v>1200</v>
      </c>
      <c r="J105" s="6"/>
      <c r="K105" s="6"/>
      <c r="L105" s="6"/>
      <c r="M105" s="7"/>
      <c r="N105" s="8"/>
      <c r="O105" s="6"/>
      <c r="P105" s="9"/>
      <c r="Q105" s="10"/>
      <c r="R105" s="10" t="str">
        <f t="shared" si="4"/>
        <v>B</v>
      </c>
      <c r="S105" s="11"/>
      <c r="T105" s="12"/>
      <c r="U105" s="13" t="str">
        <f t="shared" si="5"/>
        <v>Not-food</v>
      </c>
    </row>
    <row r="106" spans="1:21" ht="15.75" customHeight="1">
      <c r="A106" s="1">
        <v>845</v>
      </c>
      <c r="B106" s="2">
        <v>44067</v>
      </c>
      <c r="C106" s="3">
        <v>14</v>
      </c>
      <c r="D106" s="3" t="s">
        <v>19</v>
      </c>
      <c r="E106" s="4" t="s">
        <v>105</v>
      </c>
      <c r="F106" s="4" t="s">
        <v>34</v>
      </c>
      <c r="G106" s="4" t="s">
        <v>21</v>
      </c>
      <c r="H106" s="4" t="s">
        <v>22</v>
      </c>
      <c r="I106" s="5">
        <v>1400</v>
      </c>
      <c r="J106" s="6"/>
      <c r="K106" s="6"/>
      <c r="L106" s="6"/>
      <c r="M106" s="7"/>
      <c r="N106" s="8"/>
      <c r="O106" s="6"/>
      <c r="P106" s="9"/>
      <c r="Q106" s="10"/>
      <c r="R106" s="10" t="str">
        <f t="shared" si="4"/>
        <v>B</v>
      </c>
      <c r="S106" s="11"/>
      <c r="T106" s="12"/>
      <c r="U106" s="13" t="str">
        <f t="shared" si="5"/>
        <v>Not-food</v>
      </c>
    </row>
    <row r="107" spans="1:21" ht="15.75" customHeight="1">
      <c r="A107" s="1">
        <v>99</v>
      </c>
      <c r="B107" s="2">
        <v>44071</v>
      </c>
      <c r="C107" s="3">
        <v>4400</v>
      </c>
      <c r="D107" s="3" t="s">
        <v>60</v>
      </c>
      <c r="E107" s="4" t="s">
        <v>61</v>
      </c>
      <c r="F107" s="4" t="s">
        <v>62</v>
      </c>
      <c r="G107" s="4" t="s">
        <v>63</v>
      </c>
      <c r="H107" s="4" t="s">
        <v>22</v>
      </c>
      <c r="I107" s="5">
        <v>0</v>
      </c>
      <c r="J107" s="6"/>
      <c r="K107" s="6"/>
      <c r="L107" s="6"/>
      <c r="M107" s="7"/>
      <c r="N107" s="8"/>
      <c r="O107" s="6"/>
      <c r="P107" s="9"/>
      <c r="Q107" s="10"/>
      <c r="R107" s="10" t="str">
        <f t="shared" si="4"/>
        <v>B</v>
      </c>
      <c r="S107" s="11"/>
      <c r="T107" s="12"/>
      <c r="U107" s="13" t="str">
        <f t="shared" si="5"/>
        <v>Not-food</v>
      </c>
    </row>
    <row r="108" spans="1:21" ht="15.75" customHeight="1">
      <c r="A108" s="1">
        <v>416</v>
      </c>
      <c r="B108" s="2">
        <v>44076</v>
      </c>
      <c r="C108" s="3">
        <v>1200</v>
      </c>
      <c r="D108" s="3" t="s">
        <v>19</v>
      </c>
      <c r="E108" s="4" t="s">
        <v>20</v>
      </c>
      <c r="G108" s="4" t="s">
        <v>21</v>
      </c>
      <c r="H108" s="4" t="s">
        <v>22</v>
      </c>
      <c r="I108" s="5">
        <v>120000</v>
      </c>
      <c r="J108" s="6"/>
      <c r="K108" s="6"/>
      <c r="L108" s="6"/>
      <c r="M108" s="7"/>
      <c r="N108" s="8"/>
      <c r="O108" s="6"/>
      <c r="P108" s="9"/>
      <c r="Q108" s="10"/>
      <c r="R108" s="10" t="str">
        <f t="shared" si="4"/>
        <v>B</v>
      </c>
      <c r="S108" s="11"/>
      <c r="T108" s="12"/>
      <c r="U108" s="13" t="str">
        <f t="shared" si="5"/>
        <v>Not-food</v>
      </c>
    </row>
    <row r="109" spans="1:21" ht="15.75" customHeight="1">
      <c r="A109" s="1">
        <v>24</v>
      </c>
      <c r="B109" s="2">
        <v>44081</v>
      </c>
      <c r="C109" s="3">
        <v>84</v>
      </c>
      <c r="D109" s="3" t="s">
        <v>19</v>
      </c>
      <c r="E109" s="4" t="s">
        <v>23</v>
      </c>
      <c r="F109" s="4" t="s">
        <v>24</v>
      </c>
      <c r="G109" s="4" t="s">
        <v>25</v>
      </c>
      <c r="H109" s="4" t="s">
        <v>22</v>
      </c>
      <c r="I109" s="5">
        <v>8400</v>
      </c>
      <c r="J109" s="6"/>
      <c r="K109" s="6"/>
      <c r="L109" s="6"/>
      <c r="M109" s="7"/>
      <c r="N109" s="8"/>
      <c r="O109" s="6"/>
      <c r="P109" s="9"/>
      <c r="Q109" s="10"/>
      <c r="R109" s="10" t="str">
        <f t="shared" si="4"/>
        <v>B</v>
      </c>
      <c r="S109" s="11"/>
      <c r="T109" s="12"/>
      <c r="U109" s="13" t="str">
        <f t="shared" si="5"/>
        <v>Not-food</v>
      </c>
    </row>
    <row r="110" spans="1:21" ht="15.75" customHeight="1">
      <c r="A110" s="1">
        <v>633</v>
      </c>
      <c r="B110" s="2">
        <v>44083</v>
      </c>
      <c r="C110" s="3">
        <v>91</v>
      </c>
      <c r="D110" s="3" t="s">
        <v>19</v>
      </c>
      <c r="E110" s="4" t="s">
        <v>33</v>
      </c>
      <c r="F110" s="4" t="s">
        <v>34</v>
      </c>
      <c r="G110" s="4" t="s">
        <v>35</v>
      </c>
      <c r="H110" s="4" t="s">
        <v>36</v>
      </c>
      <c r="I110" s="5">
        <v>9100</v>
      </c>
      <c r="J110" s="6"/>
      <c r="K110" s="6"/>
      <c r="L110" s="6"/>
      <c r="M110" s="7"/>
      <c r="N110" s="8"/>
      <c r="O110" s="6"/>
      <c r="P110" s="9"/>
      <c r="Q110" s="10"/>
      <c r="R110" s="10" t="str">
        <f t="shared" si="4"/>
        <v>B</v>
      </c>
      <c r="S110" s="11"/>
      <c r="T110" s="12"/>
      <c r="U110" s="13" t="str">
        <f t="shared" si="5"/>
        <v>Not-food</v>
      </c>
    </row>
    <row r="111" spans="1:21" ht="15.75" customHeight="1">
      <c r="A111" s="1">
        <v>888</v>
      </c>
      <c r="B111" s="2">
        <v>44084</v>
      </c>
      <c r="C111" s="3">
        <v>107</v>
      </c>
      <c r="D111" s="3" t="s">
        <v>19</v>
      </c>
      <c r="E111" s="4" t="s">
        <v>26</v>
      </c>
      <c r="F111" s="4" t="s">
        <v>27</v>
      </c>
      <c r="G111" s="4" t="s">
        <v>28</v>
      </c>
      <c r="H111" s="4" t="s">
        <v>22</v>
      </c>
      <c r="I111" s="5">
        <v>10700</v>
      </c>
      <c r="J111" s="6"/>
      <c r="K111" s="6"/>
      <c r="L111" s="6"/>
      <c r="M111" s="7"/>
      <c r="N111" s="8"/>
      <c r="O111" s="6"/>
      <c r="P111" s="9"/>
      <c r="Q111" s="10"/>
      <c r="R111" s="10" t="str">
        <f t="shared" si="4"/>
        <v>B</v>
      </c>
      <c r="S111" s="11"/>
      <c r="T111" s="12"/>
      <c r="U111" s="13" t="str">
        <f t="shared" si="5"/>
        <v>Not-food</v>
      </c>
    </row>
    <row r="112" spans="1:21" ht="15.75" customHeight="1">
      <c r="A112" s="1">
        <v>802</v>
      </c>
      <c r="B112" s="2">
        <v>44089</v>
      </c>
      <c r="C112" s="3">
        <v>165</v>
      </c>
      <c r="D112" s="3" t="s">
        <v>19</v>
      </c>
      <c r="E112" s="4" t="s">
        <v>106</v>
      </c>
      <c r="F112" s="4" t="s">
        <v>68</v>
      </c>
      <c r="G112" s="4" t="s">
        <v>85</v>
      </c>
      <c r="H112" s="4" t="s">
        <v>22</v>
      </c>
      <c r="I112" s="5">
        <v>16500</v>
      </c>
      <c r="J112" s="6"/>
      <c r="K112" s="6"/>
      <c r="L112" s="6"/>
      <c r="M112" s="7"/>
      <c r="N112" s="8"/>
      <c r="O112" s="6"/>
      <c r="P112" s="9"/>
      <c r="Q112" s="10"/>
      <c r="R112" s="10" t="str">
        <f t="shared" si="4"/>
        <v>B</v>
      </c>
      <c r="S112" s="11"/>
      <c r="T112" s="12"/>
      <c r="U112" s="13" t="str">
        <f t="shared" si="5"/>
        <v>Not-food</v>
      </c>
    </row>
    <row r="113" spans="1:21" ht="15.75" customHeight="1">
      <c r="A113" s="1">
        <v>42</v>
      </c>
      <c r="B113" s="2">
        <v>44094</v>
      </c>
      <c r="C113" s="3">
        <v>15</v>
      </c>
      <c r="D113" s="3" t="s">
        <v>19</v>
      </c>
      <c r="E113" s="4" t="s">
        <v>107</v>
      </c>
      <c r="F113" s="4" t="s">
        <v>31</v>
      </c>
      <c r="G113" s="4" t="s">
        <v>25</v>
      </c>
      <c r="H113" s="4" t="s">
        <v>22</v>
      </c>
      <c r="I113" s="5">
        <v>1500</v>
      </c>
      <c r="J113" s="6"/>
      <c r="K113" s="6"/>
      <c r="L113" s="6"/>
      <c r="M113" s="7"/>
      <c r="N113" s="8"/>
      <c r="O113" s="6"/>
      <c r="P113" s="9"/>
      <c r="Q113" s="10"/>
      <c r="R113" s="10" t="str">
        <f t="shared" si="4"/>
        <v>B</v>
      </c>
      <c r="S113" s="11"/>
      <c r="T113" s="12"/>
      <c r="U113" s="13" t="str">
        <f t="shared" si="5"/>
        <v>Not-food</v>
      </c>
    </row>
    <row r="114" spans="1:21" ht="15.75" customHeight="1">
      <c r="A114" s="1">
        <v>261</v>
      </c>
      <c r="B114" s="2">
        <v>44099</v>
      </c>
      <c r="C114" s="3">
        <v>88</v>
      </c>
      <c r="D114" s="3" t="s">
        <v>19</v>
      </c>
      <c r="E114" s="4" t="s">
        <v>23</v>
      </c>
      <c r="F114" s="4" t="s">
        <v>24</v>
      </c>
      <c r="G114" s="4" t="s">
        <v>25</v>
      </c>
      <c r="H114" s="4" t="s">
        <v>22</v>
      </c>
      <c r="I114" s="5">
        <v>8800</v>
      </c>
      <c r="J114" s="6"/>
      <c r="K114" s="6"/>
      <c r="L114" s="6"/>
      <c r="M114" s="7"/>
      <c r="N114" s="8"/>
      <c r="O114" s="6"/>
      <c r="P114" s="9"/>
      <c r="Q114" s="10"/>
      <c r="R114" s="10" t="str">
        <f t="shared" si="4"/>
        <v>B</v>
      </c>
      <c r="S114" s="11"/>
      <c r="T114" s="12"/>
      <c r="U114" s="13" t="str">
        <f t="shared" si="5"/>
        <v>Not-food</v>
      </c>
    </row>
    <row r="115" spans="1:21" ht="15.75" customHeight="1">
      <c r="A115" s="1">
        <v>947</v>
      </c>
      <c r="B115" s="2">
        <v>44103</v>
      </c>
      <c r="C115" s="3">
        <v>19</v>
      </c>
      <c r="D115" s="3" t="s">
        <v>19</v>
      </c>
      <c r="E115" s="4" t="s">
        <v>38</v>
      </c>
      <c r="F115" s="4" t="s">
        <v>34</v>
      </c>
      <c r="G115" s="4" t="s">
        <v>25</v>
      </c>
      <c r="H115" s="4" t="s">
        <v>22</v>
      </c>
      <c r="I115" s="5">
        <v>1900</v>
      </c>
      <c r="J115" s="6"/>
      <c r="K115" s="6"/>
      <c r="L115" s="6"/>
      <c r="M115" s="7"/>
      <c r="N115" s="8"/>
      <c r="O115" s="6"/>
      <c r="P115" s="9"/>
      <c r="Q115" s="10"/>
      <c r="R115" s="10" t="str">
        <f t="shared" si="4"/>
        <v>B</v>
      </c>
      <c r="S115" s="11"/>
      <c r="T115" s="12"/>
      <c r="U115" s="13" t="str">
        <f t="shared" si="5"/>
        <v>Not-food</v>
      </c>
    </row>
    <row r="116" spans="1:21" ht="15.75" customHeight="1">
      <c r="A116" s="1">
        <v>479</v>
      </c>
      <c r="B116" s="2">
        <v>44103</v>
      </c>
      <c r="C116" s="3">
        <v>4400</v>
      </c>
      <c r="D116" s="3" t="s">
        <v>60</v>
      </c>
      <c r="E116" s="4" t="s">
        <v>61</v>
      </c>
      <c r="F116" s="4" t="s">
        <v>62</v>
      </c>
      <c r="G116" s="4" t="s">
        <v>63</v>
      </c>
      <c r="H116" s="4" t="s">
        <v>22</v>
      </c>
      <c r="I116" s="5">
        <v>0</v>
      </c>
      <c r="J116" s="6"/>
      <c r="K116" s="6"/>
      <c r="L116" s="6"/>
      <c r="M116" s="7"/>
      <c r="N116" s="8"/>
      <c r="O116" s="6"/>
      <c r="P116" s="9"/>
      <c r="Q116" s="10"/>
      <c r="R116" s="10" t="str">
        <f t="shared" si="4"/>
        <v>B</v>
      </c>
      <c r="S116" s="11"/>
      <c r="T116" s="12"/>
      <c r="U116" s="13" t="str">
        <f t="shared" si="5"/>
        <v>Not-food</v>
      </c>
    </row>
    <row r="117" spans="1:21" ht="15.75" customHeight="1">
      <c r="A117" s="1">
        <v>862</v>
      </c>
      <c r="B117" s="2">
        <v>44106</v>
      </c>
      <c r="C117" s="3">
        <v>1200</v>
      </c>
      <c r="D117" s="3" t="s">
        <v>19</v>
      </c>
      <c r="E117" s="4" t="s">
        <v>20</v>
      </c>
      <c r="G117" s="4" t="s">
        <v>21</v>
      </c>
      <c r="H117" s="4" t="s">
        <v>22</v>
      </c>
      <c r="I117" s="5">
        <v>120000</v>
      </c>
      <c r="J117" s="6"/>
      <c r="K117" s="6"/>
      <c r="L117" s="6"/>
      <c r="M117" s="7"/>
      <c r="N117" s="8"/>
      <c r="O117" s="6"/>
      <c r="P117" s="9"/>
      <c r="Q117" s="10"/>
      <c r="R117" s="10" t="str">
        <f t="shared" si="4"/>
        <v>B</v>
      </c>
      <c r="S117" s="11"/>
      <c r="T117" s="12"/>
      <c r="U117" s="13" t="str">
        <f t="shared" si="5"/>
        <v>Not-food</v>
      </c>
    </row>
    <row r="118" spans="1:21" ht="15.75" customHeight="1">
      <c r="A118" s="1">
        <v>775</v>
      </c>
      <c r="B118" s="2">
        <v>44108</v>
      </c>
      <c r="C118" s="17">
        <v>10</v>
      </c>
      <c r="D118" s="3" t="s">
        <v>19</v>
      </c>
      <c r="E118" s="4" t="s">
        <v>40</v>
      </c>
      <c r="F118" s="4" t="s">
        <v>41</v>
      </c>
      <c r="G118" s="4" t="s">
        <v>42</v>
      </c>
      <c r="H118" s="4" t="s">
        <v>43</v>
      </c>
      <c r="I118" s="5" t="e">
        <v>#VALUE!</v>
      </c>
      <c r="J118" s="6"/>
      <c r="K118" s="6"/>
      <c r="L118" s="6"/>
      <c r="M118" s="7"/>
      <c r="N118" s="8"/>
      <c r="O118" s="6"/>
      <c r="P118" s="9"/>
      <c r="Q118" s="10"/>
      <c r="R118" s="10" t="str">
        <f t="shared" si="4"/>
        <v>B</v>
      </c>
      <c r="S118" s="11"/>
      <c r="T118" s="12"/>
      <c r="U118" s="13" t="str">
        <f t="shared" si="5"/>
        <v>Not-food</v>
      </c>
    </row>
    <row r="119" spans="1:21" ht="15.75" customHeight="1">
      <c r="A119" s="1">
        <v>48</v>
      </c>
      <c r="B119" s="2">
        <v>44108</v>
      </c>
      <c r="C119" s="3">
        <v>96</v>
      </c>
      <c r="D119" s="3" t="s">
        <v>19</v>
      </c>
      <c r="E119" s="4" t="s">
        <v>23</v>
      </c>
      <c r="F119" s="4" t="s">
        <v>24</v>
      </c>
      <c r="G119" s="4" t="s">
        <v>25</v>
      </c>
      <c r="H119" s="4" t="s">
        <v>22</v>
      </c>
      <c r="I119" s="5">
        <v>9600</v>
      </c>
      <c r="J119" s="6"/>
      <c r="K119" s="6"/>
      <c r="L119" s="6"/>
      <c r="M119" s="7"/>
      <c r="N119" s="8"/>
      <c r="O119" s="6"/>
      <c r="P119" s="9"/>
      <c r="Q119" s="10"/>
      <c r="R119" s="10" t="str">
        <f t="shared" si="4"/>
        <v>B</v>
      </c>
      <c r="S119" s="11"/>
      <c r="T119" s="12"/>
      <c r="U119" s="13" t="str">
        <f t="shared" si="5"/>
        <v>Not-food</v>
      </c>
    </row>
    <row r="120" spans="1:21" ht="15.75" customHeight="1">
      <c r="A120" s="1">
        <v>106</v>
      </c>
      <c r="B120" s="2">
        <v>44109</v>
      </c>
      <c r="C120" s="3">
        <v>25</v>
      </c>
      <c r="D120" s="3" t="s">
        <v>19</v>
      </c>
      <c r="E120" s="4" t="s">
        <v>38</v>
      </c>
      <c r="F120" s="4" t="s">
        <v>34</v>
      </c>
      <c r="G120" s="4" t="s">
        <v>25</v>
      </c>
      <c r="H120" s="4" t="s">
        <v>22</v>
      </c>
      <c r="I120" s="5">
        <v>2500</v>
      </c>
      <c r="J120" s="6"/>
      <c r="K120" s="6"/>
      <c r="L120" s="6"/>
      <c r="M120" s="7"/>
      <c r="N120" s="8"/>
      <c r="O120" s="6"/>
      <c r="P120" s="9"/>
      <c r="Q120" s="10"/>
      <c r="R120" s="10" t="str">
        <f t="shared" si="4"/>
        <v>B</v>
      </c>
      <c r="S120" s="11"/>
      <c r="T120" s="12"/>
      <c r="U120" s="13" t="str">
        <f t="shared" si="5"/>
        <v>Not-food</v>
      </c>
    </row>
    <row r="121" spans="1:21" ht="15.75" customHeight="1">
      <c r="A121" s="1">
        <v>550</v>
      </c>
      <c r="B121" s="2">
        <v>44109</v>
      </c>
      <c r="C121" s="3">
        <v>107</v>
      </c>
      <c r="D121" s="3" t="s">
        <v>19</v>
      </c>
      <c r="E121" s="4" t="s">
        <v>26</v>
      </c>
      <c r="F121" s="4" t="s">
        <v>27</v>
      </c>
      <c r="G121" s="4" t="s">
        <v>28</v>
      </c>
      <c r="H121" s="4" t="s">
        <v>22</v>
      </c>
      <c r="I121" s="5">
        <v>10700</v>
      </c>
      <c r="J121" s="6"/>
      <c r="K121" s="6"/>
      <c r="L121" s="6"/>
      <c r="M121" s="7"/>
      <c r="N121" s="8"/>
      <c r="O121" s="6"/>
      <c r="P121" s="9"/>
      <c r="Q121" s="10"/>
      <c r="R121" s="10" t="str">
        <f t="shared" si="4"/>
        <v>B</v>
      </c>
      <c r="S121" s="11"/>
      <c r="T121" s="12"/>
      <c r="U121" s="13" t="str">
        <f t="shared" si="5"/>
        <v>Not-food</v>
      </c>
    </row>
    <row r="122" spans="1:21" ht="15.75" customHeight="1">
      <c r="A122" s="1">
        <v>159</v>
      </c>
      <c r="B122" s="2">
        <v>44109</v>
      </c>
      <c r="C122" s="3">
        <v>3400</v>
      </c>
      <c r="D122" s="3" t="s">
        <v>19</v>
      </c>
      <c r="E122" s="4" t="s">
        <v>108</v>
      </c>
      <c r="F122" s="4" t="s">
        <v>46</v>
      </c>
      <c r="G122" s="4" t="s">
        <v>25</v>
      </c>
      <c r="H122" s="4" t="s">
        <v>22</v>
      </c>
      <c r="I122" s="5">
        <v>340000</v>
      </c>
      <c r="J122" s="6"/>
      <c r="K122" s="6"/>
      <c r="L122" s="6"/>
      <c r="M122" s="7"/>
      <c r="N122" s="8"/>
      <c r="O122" s="6"/>
      <c r="P122" s="9"/>
      <c r="Q122" s="10"/>
      <c r="R122" s="10" t="str">
        <f t="shared" si="4"/>
        <v>B</v>
      </c>
      <c r="S122" s="11"/>
      <c r="T122" s="12"/>
      <c r="U122" s="13" t="str">
        <f t="shared" si="5"/>
        <v>Not-food</v>
      </c>
    </row>
    <row r="123" spans="1:21" ht="15.75" customHeight="1">
      <c r="A123" s="1">
        <v>231</v>
      </c>
      <c r="B123" s="2">
        <v>44110</v>
      </c>
      <c r="C123" s="3">
        <v>19</v>
      </c>
      <c r="D123" s="3" t="s">
        <v>19</v>
      </c>
      <c r="E123" s="4" t="s">
        <v>109</v>
      </c>
      <c r="F123" s="4" t="s">
        <v>31</v>
      </c>
      <c r="G123" s="4" t="s">
        <v>25</v>
      </c>
      <c r="H123" s="4" t="s">
        <v>22</v>
      </c>
      <c r="I123" s="5">
        <v>1900</v>
      </c>
      <c r="J123" s="6"/>
      <c r="K123" s="6"/>
      <c r="L123" s="6"/>
      <c r="M123" s="7"/>
      <c r="N123" s="8"/>
      <c r="O123" s="6"/>
      <c r="P123" s="9"/>
      <c r="Q123" s="10"/>
      <c r="R123" s="10" t="str">
        <f t="shared" si="4"/>
        <v>B</v>
      </c>
      <c r="S123" s="11"/>
      <c r="T123" s="12"/>
      <c r="U123" s="13" t="str">
        <f t="shared" si="5"/>
        <v>Not-food</v>
      </c>
    </row>
    <row r="124" spans="1:21" ht="15.75" customHeight="1">
      <c r="A124" s="1">
        <v>253</v>
      </c>
      <c r="B124" s="2">
        <v>44114</v>
      </c>
      <c r="C124" s="3">
        <v>91</v>
      </c>
      <c r="D124" s="3" t="s">
        <v>19</v>
      </c>
      <c r="E124" s="4" t="s">
        <v>33</v>
      </c>
      <c r="F124" s="4" t="s">
        <v>34</v>
      </c>
      <c r="G124" s="4" t="s">
        <v>35</v>
      </c>
      <c r="H124" s="4" t="s">
        <v>36</v>
      </c>
      <c r="I124" s="5">
        <v>9100</v>
      </c>
      <c r="J124" s="6"/>
      <c r="K124" s="6"/>
      <c r="L124" s="6"/>
      <c r="M124" s="7"/>
      <c r="N124" s="8"/>
      <c r="O124" s="6"/>
      <c r="P124" s="9"/>
      <c r="Q124" s="10"/>
      <c r="R124" s="10" t="str">
        <f t="shared" si="4"/>
        <v>B</v>
      </c>
      <c r="S124" s="11"/>
      <c r="T124" s="12"/>
      <c r="U124" s="13" t="str">
        <f t="shared" si="5"/>
        <v>Not-food</v>
      </c>
    </row>
    <row r="125" spans="1:21" ht="15.75" customHeight="1">
      <c r="A125" s="1">
        <v>221</v>
      </c>
      <c r="B125" s="2">
        <v>44118</v>
      </c>
      <c r="C125" s="17">
        <v>10</v>
      </c>
      <c r="D125" s="3" t="s">
        <v>19</v>
      </c>
      <c r="E125" s="4" t="s">
        <v>40</v>
      </c>
      <c r="F125" s="4" t="s">
        <v>41</v>
      </c>
      <c r="G125" s="4" t="s">
        <v>42</v>
      </c>
      <c r="H125" s="4" t="s">
        <v>43</v>
      </c>
      <c r="I125" s="5" t="e">
        <v>#VALUE!</v>
      </c>
      <c r="J125" s="6"/>
      <c r="K125" s="6"/>
      <c r="L125" s="6"/>
      <c r="M125" s="7"/>
      <c r="N125" s="8"/>
      <c r="O125" s="6"/>
      <c r="P125" s="9"/>
      <c r="Q125" s="10"/>
      <c r="R125" s="10" t="str">
        <f t="shared" si="4"/>
        <v>B</v>
      </c>
      <c r="S125" s="11"/>
      <c r="T125" s="12"/>
      <c r="U125" s="13" t="str">
        <f t="shared" si="5"/>
        <v>Not-food</v>
      </c>
    </row>
    <row r="126" spans="1:21" ht="15.75" customHeight="1">
      <c r="A126" s="1">
        <v>292</v>
      </c>
      <c r="B126" s="2">
        <v>44120</v>
      </c>
      <c r="C126" s="3">
        <v>19</v>
      </c>
      <c r="D126" s="3" t="s">
        <v>19</v>
      </c>
      <c r="E126" s="4" t="s">
        <v>110</v>
      </c>
      <c r="F126" s="4" t="s">
        <v>31</v>
      </c>
      <c r="G126" s="4" t="s">
        <v>25</v>
      </c>
      <c r="H126" s="4" t="s">
        <v>22</v>
      </c>
      <c r="I126" s="5">
        <v>1900</v>
      </c>
      <c r="J126" s="6"/>
      <c r="K126" s="6"/>
      <c r="L126" s="6"/>
      <c r="M126" s="7"/>
      <c r="N126" s="8"/>
      <c r="O126" s="6"/>
      <c r="P126" s="9"/>
      <c r="Q126" s="10"/>
      <c r="R126" s="10" t="str">
        <f t="shared" si="4"/>
        <v>B</v>
      </c>
      <c r="S126" s="11"/>
      <c r="T126" s="12"/>
      <c r="U126" s="13" t="str">
        <f t="shared" si="5"/>
        <v>Not-food</v>
      </c>
    </row>
    <row r="127" spans="1:21" ht="15.75" customHeight="1">
      <c r="A127" s="1">
        <v>27</v>
      </c>
      <c r="B127" s="2">
        <v>44122</v>
      </c>
      <c r="C127" s="3">
        <v>96</v>
      </c>
      <c r="D127" s="3" t="s">
        <v>19</v>
      </c>
      <c r="E127" s="4" t="s">
        <v>23</v>
      </c>
      <c r="F127" s="4" t="s">
        <v>24</v>
      </c>
      <c r="G127" s="4" t="s">
        <v>25</v>
      </c>
      <c r="H127" s="4" t="s">
        <v>22</v>
      </c>
      <c r="I127" s="5">
        <v>9600</v>
      </c>
      <c r="J127" s="6"/>
      <c r="K127" s="6"/>
      <c r="L127" s="6"/>
      <c r="M127" s="7"/>
      <c r="N127" s="8"/>
      <c r="O127" s="6"/>
      <c r="P127" s="9"/>
      <c r="Q127" s="10"/>
      <c r="R127" s="10" t="str">
        <f t="shared" si="4"/>
        <v>B</v>
      </c>
      <c r="S127" s="11"/>
      <c r="T127" s="12"/>
      <c r="U127" s="13" t="str">
        <f t="shared" si="5"/>
        <v>Not-food</v>
      </c>
    </row>
    <row r="128" spans="1:21" ht="15.75" customHeight="1">
      <c r="A128" s="1">
        <v>399</v>
      </c>
      <c r="B128" s="2">
        <v>44127</v>
      </c>
      <c r="C128" s="3">
        <v>27</v>
      </c>
      <c r="D128" s="3" t="s">
        <v>19</v>
      </c>
      <c r="E128" s="4" t="s">
        <v>105</v>
      </c>
      <c r="F128" s="4" t="s">
        <v>34</v>
      </c>
      <c r="G128" s="4" t="s">
        <v>21</v>
      </c>
      <c r="H128" s="4" t="s">
        <v>22</v>
      </c>
      <c r="I128" s="5">
        <v>2700</v>
      </c>
      <c r="J128" s="6"/>
      <c r="K128" s="6"/>
      <c r="L128" s="6"/>
      <c r="M128" s="7"/>
      <c r="N128" s="8"/>
      <c r="O128" s="6"/>
      <c r="P128" s="9"/>
      <c r="Q128" s="10"/>
      <c r="R128" s="10" t="str">
        <f t="shared" si="4"/>
        <v>B</v>
      </c>
      <c r="S128" s="11"/>
      <c r="T128" s="12"/>
      <c r="U128" s="13" t="str">
        <f t="shared" si="5"/>
        <v>Not-food</v>
      </c>
    </row>
    <row r="129" spans="1:21" ht="15.75" customHeight="1">
      <c r="A129" s="1">
        <v>854</v>
      </c>
      <c r="B129" s="2">
        <v>44132</v>
      </c>
      <c r="C129" s="3">
        <v>4400</v>
      </c>
      <c r="D129" s="3" t="s">
        <v>60</v>
      </c>
      <c r="E129" s="4" t="s">
        <v>61</v>
      </c>
      <c r="F129" s="4" t="s">
        <v>62</v>
      </c>
      <c r="G129" s="4" t="s">
        <v>63</v>
      </c>
      <c r="H129" s="4" t="s">
        <v>22</v>
      </c>
      <c r="I129" s="5">
        <v>0</v>
      </c>
      <c r="J129" s="6"/>
      <c r="K129" s="6"/>
      <c r="L129" s="6"/>
      <c r="M129" s="7"/>
      <c r="N129" s="8"/>
      <c r="O129" s="6"/>
      <c r="P129" s="9"/>
      <c r="Q129" s="10"/>
      <c r="R129" s="10" t="str">
        <f t="shared" si="4"/>
        <v>B</v>
      </c>
      <c r="S129" s="11"/>
      <c r="T129" s="12"/>
      <c r="U129" s="13" t="str">
        <f t="shared" si="5"/>
        <v>Not-food</v>
      </c>
    </row>
    <row r="130" spans="1:21" ht="15.75" customHeight="1">
      <c r="A130" s="1">
        <v>39</v>
      </c>
      <c r="B130" s="2">
        <v>44137</v>
      </c>
      <c r="C130" s="3">
        <v>1200</v>
      </c>
      <c r="D130" s="3" t="s">
        <v>19</v>
      </c>
      <c r="E130" s="4" t="s">
        <v>20</v>
      </c>
      <c r="G130" s="4" t="s">
        <v>21</v>
      </c>
      <c r="H130" s="4" t="s">
        <v>22</v>
      </c>
      <c r="I130" s="5">
        <v>120000</v>
      </c>
      <c r="J130" s="6"/>
      <c r="K130" s="6"/>
      <c r="L130" s="6"/>
      <c r="M130" s="7"/>
      <c r="N130" s="8"/>
      <c r="O130" s="6"/>
      <c r="P130" s="9"/>
      <c r="Q130" s="10"/>
      <c r="R130" s="10" t="str">
        <f t="shared" si="4"/>
        <v>B</v>
      </c>
      <c r="S130" s="11"/>
      <c r="T130" s="12"/>
      <c r="U130" s="13" t="str">
        <f t="shared" si="5"/>
        <v>Not-food</v>
      </c>
    </row>
    <row r="131" spans="1:21" ht="15.75" customHeight="1">
      <c r="A131" s="1">
        <v>700</v>
      </c>
      <c r="B131" s="2">
        <v>44141</v>
      </c>
      <c r="C131" s="3">
        <v>101</v>
      </c>
      <c r="D131" s="3" t="s">
        <v>19</v>
      </c>
      <c r="E131" s="4" t="s">
        <v>23</v>
      </c>
      <c r="F131" s="4" t="s">
        <v>24</v>
      </c>
      <c r="G131" s="4" t="s">
        <v>25</v>
      </c>
      <c r="H131" s="4" t="s">
        <v>22</v>
      </c>
      <c r="I131" s="5">
        <v>10100</v>
      </c>
      <c r="J131" s="6"/>
      <c r="K131" s="6"/>
      <c r="L131" s="6"/>
      <c r="M131" s="7"/>
      <c r="N131" s="8"/>
      <c r="O131" s="6"/>
      <c r="P131" s="9"/>
      <c r="Q131" s="10"/>
      <c r="R131" s="10" t="str">
        <f t="shared" ref="R131:R194" si="6">IF(Q131&gt;=1000,"A","B")</f>
        <v>B</v>
      </c>
      <c r="S131" s="11"/>
      <c r="T131" s="12"/>
      <c r="U131" s="13" t="str">
        <f t="shared" ref="U131:U194" si="7">IF(OR(T131="Groceries",T131="Dining",T131="Alcohol"),"Food","Not-food")</f>
        <v>Not-food</v>
      </c>
    </row>
    <row r="132" spans="1:21" ht="15.75" customHeight="1">
      <c r="A132" s="1">
        <v>476</v>
      </c>
      <c r="B132" s="2">
        <v>44144</v>
      </c>
      <c r="C132" s="3">
        <v>30</v>
      </c>
      <c r="D132" s="3" t="s">
        <v>19</v>
      </c>
      <c r="E132" s="4" t="s">
        <v>38</v>
      </c>
      <c r="F132" s="4" t="s">
        <v>34</v>
      </c>
      <c r="G132" s="4" t="s">
        <v>25</v>
      </c>
      <c r="H132" s="4" t="s">
        <v>22</v>
      </c>
      <c r="I132" s="5">
        <v>3000</v>
      </c>
      <c r="J132" s="6"/>
      <c r="K132" s="6"/>
      <c r="L132" s="6"/>
      <c r="M132" s="7"/>
      <c r="N132" s="8"/>
      <c r="O132" s="6"/>
      <c r="P132" s="9"/>
      <c r="Q132" s="10"/>
      <c r="R132" s="10" t="str">
        <f t="shared" si="6"/>
        <v>B</v>
      </c>
      <c r="S132" s="11"/>
      <c r="T132" s="12"/>
      <c r="U132" s="13" t="str">
        <f t="shared" si="7"/>
        <v>Not-food</v>
      </c>
    </row>
    <row r="133" spans="1:21" ht="15.75" customHeight="1">
      <c r="A133" s="1">
        <v>817</v>
      </c>
      <c r="B133" s="2">
        <v>44145</v>
      </c>
      <c r="C133" s="3">
        <v>91</v>
      </c>
      <c r="D133" s="3" t="s">
        <v>19</v>
      </c>
      <c r="E133" s="4" t="s">
        <v>33</v>
      </c>
      <c r="F133" s="4" t="s">
        <v>34</v>
      </c>
      <c r="G133" s="4" t="s">
        <v>35</v>
      </c>
      <c r="H133" s="4" t="s">
        <v>36</v>
      </c>
      <c r="I133" s="5" t="e">
        <v>#VALUE!</v>
      </c>
      <c r="J133" s="6"/>
      <c r="K133" s="6"/>
      <c r="L133" s="6"/>
      <c r="M133" s="7"/>
      <c r="N133" s="8"/>
      <c r="O133" s="6"/>
      <c r="P133" s="9"/>
      <c r="Q133" s="10"/>
      <c r="R133" s="10" t="str">
        <f t="shared" si="6"/>
        <v>B</v>
      </c>
      <c r="S133" s="11"/>
      <c r="T133" s="12"/>
      <c r="U133" s="13" t="str">
        <f t="shared" si="7"/>
        <v>Not-food</v>
      </c>
    </row>
    <row r="134" spans="1:21" ht="15.75" customHeight="1">
      <c r="A134" s="1">
        <v>774</v>
      </c>
      <c r="B134" s="2">
        <v>44150</v>
      </c>
      <c r="C134" s="3">
        <v>107</v>
      </c>
      <c r="D134" s="3" t="s">
        <v>19</v>
      </c>
      <c r="E134" s="4" t="s">
        <v>26</v>
      </c>
      <c r="F134" s="4" t="s">
        <v>27</v>
      </c>
      <c r="G134" s="4" t="s">
        <v>28</v>
      </c>
      <c r="H134" s="4" t="s">
        <v>22</v>
      </c>
      <c r="I134" s="5">
        <v>10700</v>
      </c>
      <c r="J134" s="6"/>
      <c r="K134" s="6"/>
      <c r="L134" s="6"/>
      <c r="M134" s="7"/>
      <c r="N134" s="8"/>
      <c r="O134" s="6"/>
      <c r="P134" s="9"/>
      <c r="Q134" s="10"/>
      <c r="R134" s="10" t="str">
        <f t="shared" si="6"/>
        <v>B</v>
      </c>
      <c r="S134" s="11"/>
      <c r="T134" s="12"/>
      <c r="U134" s="13" t="str">
        <f t="shared" si="7"/>
        <v>Not-food</v>
      </c>
    </row>
    <row r="135" spans="1:21" ht="15.75" customHeight="1">
      <c r="A135" s="1">
        <v>117</v>
      </c>
      <c r="B135" s="2">
        <v>44151</v>
      </c>
      <c r="C135" s="3">
        <v>15</v>
      </c>
      <c r="D135" s="3" t="s">
        <v>19</v>
      </c>
      <c r="E135" s="4" t="s">
        <v>69</v>
      </c>
      <c r="F135" s="4" t="s">
        <v>31</v>
      </c>
      <c r="G135" s="4" t="s">
        <v>25</v>
      </c>
      <c r="H135" s="4" t="s">
        <v>22</v>
      </c>
      <c r="I135" s="5">
        <v>1500</v>
      </c>
      <c r="J135" s="6"/>
      <c r="K135" s="6"/>
      <c r="L135" s="6"/>
      <c r="M135" s="7"/>
      <c r="N135" s="8"/>
      <c r="O135" s="6"/>
      <c r="P135" s="9"/>
      <c r="Q135" s="10"/>
      <c r="R135" s="10" t="str">
        <f t="shared" si="6"/>
        <v>B</v>
      </c>
      <c r="S135" s="11"/>
      <c r="T135" s="12"/>
      <c r="U135" s="13" t="str">
        <f t="shared" si="7"/>
        <v>Not-food</v>
      </c>
    </row>
    <row r="136" spans="1:21" ht="15.75" customHeight="1">
      <c r="A136" s="1">
        <v>839</v>
      </c>
      <c r="B136" s="2">
        <v>44153</v>
      </c>
      <c r="C136" s="17">
        <v>10</v>
      </c>
      <c r="D136" s="3" t="s">
        <v>19</v>
      </c>
      <c r="E136" s="4" t="s">
        <v>40</v>
      </c>
      <c r="F136" s="4" t="s">
        <v>41</v>
      </c>
      <c r="G136" s="4" t="s">
        <v>42</v>
      </c>
      <c r="H136" s="4" t="s">
        <v>43</v>
      </c>
      <c r="I136" s="5" t="e">
        <v>#VALUE!</v>
      </c>
      <c r="J136" s="6"/>
      <c r="K136" s="6"/>
      <c r="L136" s="6"/>
      <c r="M136" s="7"/>
      <c r="N136" s="8"/>
      <c r="O136" s="6"/>
      <c r="P136" s="9"/>
      <c r="Q136" s="10"/>
      <c r="R136" s="10" t="str">
        <f t="shared" si="6"/>
        <v>B</v>
      </c>
      <c r="S136" s="11"/>
      <c r="T136" s="12"/>
      <c r="U136" s="13" t="str">
        <f t="shared" si="7"/>
        <v>Not-food</v>
      </c>
    </row>
    <row r="137" spans="1:21" ht="15.75" customHeight="1">
      <c r="A137" s="1">
        <v>878</v>
      </c>
      <c r="B137" s="2">
        <v>44153</v>
      </c>
      <c r="C137" s="3">
        <v>33</v>
      </c>
      <c r="D137" s="3" t="s">
        <v>19</v>
      </c>
      <c r="E137" s="4" t="s">
        <v>64</v>
      </c>
      <c r="F137" s="4" t="s">
        <v>34</v>
      </c>
      <c r="G137" s="4" t="s">
        <v>21</v>
      </c>
      <c r="H137" s="4" t="s">
        <v>22</v>
      </c>
      <c r="I137" s="5">
        <v>3300</v>
      </c>
      <c r="J137" s="6"/>
      <c r="K137" s="6"/>
      <c r="L137" s="6"/>
      <c r="M137" s="7"/>
      <c r="N137" s="8"/>
      <c r="O137" s="6"/>
      <c r="P137" s="9"/>
      <c r="Q137" s="10"/>
      <c r="R137" s="10" t="str">
        <f t="shared" si="6"/>
        <v>B</v>
      </c>
      <c r="S137" s="11"/>
      <c r="T137" s="12"/>
      <c r="U137" s="13" t="str">
        <f t="shared" si="7"/>
        <v>Not-food</v>
      </c>
    </row>
    <row r="138" spans="1:21" ht="15.75" customHeight="1">
      <c r="A138" s="1">
        <v>140</v>
      </c>
      <c r="B138" s="2">
        <v>44155</v>
      </c>
      <c r="C138" s="3">
        <v>121</v>
      </c>
      <c r="D138" s="3" t="s">
        <v>19</v>
      </c>
      <c r="E138" s="4" t="s">
        <v>65</v>
      </c>
      <c r="F138" s="4" t="s">
        <v>24</v>
      </c>
      <c r="G138" s="4" t="s">
        <v>25</v>
      </c>
      <c r="H138" s="4" t="s">
        <v>22</v>
      </c>
      <c r="I138" s="5">
        <v>12100</v>
      </c>
      <c r="J138" s="6"/>
      <c r="K138" s="6"/>
      <c r="L138" s="6"/>
      <c r="M138" s="7"/>
      <c r="N138" s="8"/>
      <c r="O138" s="6"/>
      <c r="P138" s="9"/>
      <c r="Q138" s="10"/>
      <c r="R138" s="10" t="str">
        <f t="shared" si="6"/>
        <v>B</v>
      </c>
      <c r="S138" s="11"/>
      <c r="T138" s="12"/>
      <c r="U138" s="13" t="str">
        <f t="shared" si="7"/>
        <v>Not-food</v>
      </c>
    </row>
    <row r="139" spans="1:21" ht="15.75" customHeight="1">
      <c r="A139" s="1">
        <v>783</v>
      </c>
      <c r="B139" s="2">
        <v>44158</v>
      </c>
      <c r="C139" s="3">
        <v>40</v>
      </c>
      <c r="D139" s="3" t="s">
        <v>19</v>
      </c>
      <c r="E139" s="4" t="s">
        <v>72</v>
      </c>
      <c r="F139" s="4" t="s">
        <v>46</v>
      </c>
      <c r="G139" s="4" t="s">
        <v>25</v>
      </c>
      <c r="H139" s="4" t="s">
        <v>22</v>
      </c>
      <c r="I139" s="5">
        <v>4000</v>
      </c>
      <c r="J139" s="6"/>
      <c r="K139" s="6"/>
      <c r="L139" s="6"/>
      <c r="M139" s="7"/>
      <c r="N139" s="8"/>
      <c r="O139" s="6"/>
      <c r="P139" s="9"/>
      <c r="Q139" s="10"/>
      <c r="R139" s="10" t="str">
        <f t="shared" si="6"/>
        <v>B</v>
      </c>
      <c r="S139" s="11"/>
      <c r="T139" s="12"/>
      <c r="U139" s="13" t="str">
        <f t="shared" si="7"/>
        <v>Not-food</v>
      </c>
    </row>
    <row r="140" spans="1:21" ht="15.75" customHeight="1">
      <c r="A140" s="1">
        <v>212</v>
      </c>
      <c r="B140" s="2">
        <v>44159</v>
      </c>
      <c r="C140" s="3">
        <v>12</v>
      </c>
      <c r="D140" s="3" t="s">
        <v>19</v>
      </c>
      <c r="E140" s="4" t="s">
        <v>111</v>
      </c>
      <c r="F140" s="4" t="s">
        <v>31</v>
      </c>
      <c r="G140" s="4" t="s">
        <v>21</v>
      </c>
      <c r="H140" s="4" t="s">
        <v>22</v>
      </c>
      <c r="I140" s="5">
        <v>1200</v>
      </c>
      <c r="J140" s="6"/>
      <c r="K140" s="6"/>
      <c r="L140" s="6"/>
      <c r="M140" s="7"/>
      <c r="N140" s="8"/>
      <c r="O140" s="6"/>
      <c r="P140" s="9"/>
      <c r="Q140" s="10"/>
      <c r="R140" s="10" t="str">
        <f t="shared" si="6"/>
        <v>B</v>
      </c>
      <c r="S140" s="11"/>
      <c r="T140" s="12"/>
      <c r="U140" s="13" t="str">
        <f t="shared" si="7"/>
        <v>Not-food</v>
      </c>
    </row>
    <row r="141" spans="1:21" ht="15.75" customHeight="1">
      <c r="A141" s="1">
        <v>722</v>
      </c>
      <c r="B141" s="2">
        <v>44163</v>
      </c>
      <c r="C141" s="3">
        <v>6</v>
      </c>
      <c r="D141" s="3" t="s">
        <v>60</v>
      </c>
      <c r="E141" s="4" t="s">
        <v>70</v>
      </c>
      <c r="F141" s="4" t="s">
        <v>31</v>
      </c>
      <c r="G141" s="4" t="s">
        <v>21</v>
      </c>
      <c r="H141" s="4" t="s">
        <v>22</v>
      </c>
      <c r="I141" s="5">
        <v>0</v>
      </c>
      <c r="J141" s="6"/>
      <c r="K141" s="6"/>
      <c r="L141" s="6"/>
      <c r="M141" s="7"/>
      <c r="N141" s="8"/>
      <c r="O141" s="6"/>
      <c r="P141" s="9"/>
      <c r="Q141" s="10"/>
      <c r="R141" s="10" t="str">
        <f t="shared" si="6"/>
        <v>B</v>
      </c>
      <c r="S141" s="11"/>
      <c r="T141" s="12"/>
      <c r="U141" s="13" t="str">
        <f t="shared" si="7"/>
        <v>Not-food</v>
      </c>
    </row>
    <row r="142" spans="1:21" ht="15.75" customHeight="1">
      <c r="A142" s="1">
        <v>522</v>
      </c>
      <c r="B142" s="2">
        <v>44165</v>
      </c>
      <c r="C142" s="3">
        <v>4400</v>
      </c>
      <c r="D142" s="3" t="s">
        <v>60</v>
      </c>
      <c r="E142" s="4" t="s">
        <v>61</v>
      </c>
      <c r="F142" s="4" t="s">
        <v>62</v>
      </c>
      <c r="G142" s="4" t="s">
        <v>63</v>
      </c>
      <c r="H142" s="4" t="s">
        <v>22</v>
      </c>
      <c r="I142" s="5">
        <v>0</v>
      </c>
      <c r="J142" s="6"/>
      <c r="K142" s="6"/>
      <c r="L142" s="6"/>
      <c r="M142" s="7"/>
      <c r="N142" s="8"/>
      <c r="O142" s="6"/>
      <c r="P142" s="9"/>
      <c r="Q142" s="10"/>
      <c r="R142" s="10" t="str">
        <f t="shared" si="6"/>
        <v>B</v>
      </c>
      <c r="S142" s="11"/>
      <c r="T142" s="12"/>
      <c r="U142" s="13" t="str">
        <f t="shared" si="7"/>
        <v>Not-food</v>
      </c>
    </row>
    <row r="143" spans="1:21" ht="15.75" customHeight="1">
      <c r="A143" s="1">
        <v>526</v>
      </c>
      <c r="B143" s="2">
        <v>44167</v>
      </c>
      <c r="C143" s="3">
        <v>1200</v>
      </c>
      <c r="D143" s="3" t="s">
        <v>19</v>
      </c>
      <c r="E143" s="4" t="s">
        <v>20</v>
      </c>
      <c r="G143" s="4" t="s">
        <v>21</v>
      </c>
      <c r="H143" s="4" t="s">
        <v>22</v>
      </c>
      <c r="I143" s="5">
        <v>120000</v>
      </c>
      <c r="J143" s="6"/>
      <c r="K143" s="6"/>
      <c r="L143" s="6"/>
      <c r="M143" s="7"/>
      <c r="N143" s="8"/>
      <c r="O143" s="6"/>
      <c r="P143" s="9"/>
      <c r="Q143" s="10"/>
      <c r="R143" s="10" t="str">
        <f t="shared" si="6"/>
        <v>B</v>
      </c>
      <c r="S143" s="11"/>
      <c r="T143" s="12"/>
      <c r="U143" s="13" t="str">
        <f t="shared" si="7"/>
        <v>Not-food</v>
      </c>
    </row>
    <row r="144" spans="1:21" ht="15.75" customHeight="1">
      <c r="A144" s="1">
        <v>937</v>
      </c>
      <c r="B144" s="2">
        <v>44170</v>
      </c>
      <c r="C144" s="3">
        <v>80</v>
      </c>
      <c r="D144" s="3" t="s">
        <v>19</v>
      </c>
      <c r="E144" s="4" t="s">
        <v>23</v>
      </c>
      <c r="F144" s="4" t="s">
        <v>24</v>
      </c>
      <c r="G144" s="4" t="s">
        <v>25</v>
      </c>
      <c r="H144" s="4" t="s">
        <v>22</v>
      </c>
      <c r="I144" s="5">
        <v>8000</v>
      </c>
      <c r="J144" s="6"/>
      <c r="K144" s="6"/>
      <c r="L144" s="6"/>
      <c r="M144" s="7"/>
      <c r="N144" s="8"/>
      <c r="O144" s="6"/>
      <c r="P144" s="9"/>
      <c r="Q144" s="10"/>
      <c r="R144" s="10" t="str">
        <f t="shared" si="6"/>
        <v>B</v>
      </c>
      <c r="S144" s="11"/>
      <c r="T144" s="12"/>
      <c r="U144" s="13" t="str">
        <f t="shared" si="7"/>
        <v>Not-food</v>
      </c>
    </row>
    <row r="145" spans="1:21" ht="15.75" customHeight="1">
      <c r="A145" s="1">
        <v>266</v>
      </c>
      <c r="B145" s="2">
        <v>44175</v>
      </c>
      <c r="C145" s="3">
        <v>22</v>
      </c>
      <c r="D145" s="3" t="s">
        <v>19</v>
      </c>
      <c r="E145" s="4" t="s">
        <v>64</v>
      </c>
      <c r="F145" s="4" t="s">
        <v>34</v>
      </c>
      <c r="G145" s="4" t="s">
        <v>21</v>
      </c>
      <c r="H145" s="4" t="s">
        <v>22</v>
      </c>
      <c r="I145" s="5">
        <v>2200</v>
      </c>
      <c r="J145" s="6"/>
      <c r="K145" s="6"/>
      <c r="L145" s="6"/>
      <c r="M145" s="7"/>
      <c r="N145" s="8"/>
      <c r="O145" s="6"/>
      <c r="P145" s="9"/>
      <c r="Q145" s="10"/>
      <c r="R145" s="10" t="str">
        <f t="shared" si="6"/>
        <v>B</v>
      </c>
      <c r="S145" s="11"/>
      <c r="T145" s="12"/>
      <c r="U145" s="13" t="str">
        <f t="shared" si="7"/>
        <v>Not-food</v>
      </c>
    </row>
    <row r="146" spans="1:21" ht="15.75" customHeight="1">
      <c r="A146" s="1">
        <v>404</v>
      </c>
      <c r="B146" s="2">
        <v>44176</v>
      </c>
      <c r="C146" s="3">
        <v>91</v>
      </c>
      <c r="D146" s="3" t="s">
        <v>19</v>
      </c>
      <c r="E146" s="4" t="s">
        <v>33</v>
      </c>
      <c r="F146" s="4" t="s">
        <v>34</v>
      </c>
      <c r="G146" s="4" t="s">
        <v>35</v>
      </c>
      <c r="H146" s="4" t="s">
        <v>36</v>
      </c>
      <c r="I146" s="5">
        <v>9100</v>
      </c>
      <c r="J146" s="6"/>
      <c r="K146" s="6"/>
      <c r="L146" s="6"/>
      <c r="M146" s="7"/>
      <c r="N146" s="8"/>
      <c r="O146" s="6"/>
      <c r="P146" s="9"/>
      <c r="Q146" s="10"/>
      <c r="R146" s="10" t="str">
        <f t="shared" si="6"/>
        <v>B</v>
      </c>
      <c r="S146" s="11"/>
      <c r="T146" s="12"/>
      <c r="U146" s="13" t="str">
        <f t="shared" si="7"/>
        <v>Not-food</v>
      </c>
    </row>
    <row r="147" spans="1:21" ht="15.75" customHeight="1">
      <c r="A147" s="1">
        <v>619</v>
      </c>
      <c r="B147" s="2">
        <v>44177</v>
      </c>
      <c r="C147" s="3">
        <v>107</v>
      </c>
      <c r="D147" s="3" t="s">
        <v>19</v>
      </c>
      <c r="E147" s="4" t="s">
        <v>26</v>
      </c>
      <c r="F147" s="4" t="s">
        <v>27</v>
      </c>
      <c r="G147" s="4" t="s">
        <v>28</v>
      </c>
      <c r="H147" s="4" t="s">
        <v>22</v>
      </c>
      <c r="I147" s="5">
        <v>10700</v>
      </c>
      <c r="J147" s="6"/>
      <c r="K147" s="6"/>
      <c r="L147" s="6"/>
      <c r="M147" s="7"/>
      <c r="N147" s="8"/>
      <c r="O147" s="6"/>
      <c r="P147" s="9"/>
      <c r="Q147" s="10"/>
      <c r="R147" s="10" t="str">
        <f t="shared" si="6"/>
        <v>B</v>
      </c>
      <c r="S147" s="11"/>
      <c r="T147" s="12"/>
      <c r="U147" s="13" t="str">
        <f t="shared" si="7"/>
        <v>Not-food</v>
      </c>
    </row>
    <row r="148" spans="1:21" ht="15.75" customHeight="1">
      <c r="A148" s="1">
        <v>919</v>
      </c>
      <c r="B148" s="2">
        <v>44178</v>
      </c>
      <c r="C148" s="17">
        <v>10</v>
      </c>
      <c r="D148" s="3" t="s">
        <v>19</v>
      </c>
      <c r="E148" s="4" t="s">
        <v>40</v>
      </c>
      <c r="F148" s="4" t="s">
        <v>41</v>
      </c>
      <c r="G148" s="4" t="s">
        <v>42</v>
      </c>
      <c r="H148" s="4" t="s">
        <v>43</v>
      </c>
      <c r="I148" s="5" t="e">
        <v>#VALUE!</v>
      </c>
      <c r="J148" s="6"/>
      <c r="K148" s="6"/>
      <c r="L148" s="6"/>
      <c r="M148" s="7"/>
      <c r="N148" s="8"/>
      <c r="O148" s="6"/>
      <c r="P148" s="9"/>
      <c r="Q148" s="10"/>
      <c r="R148" s="10" t="str">
        <f t="shared" si="6"/>
        <v>B</v>
      </c>
      <c r="S148" s="11"/>
      <c r="T148" s="12"/>
      <c r="U148" s="13" t="str">
        <f t="shared" si="7"/>
        <v>Not-food</v>
      </c>
    </row>
    <row r="149" spans="1:21" ht="15.75" customHeight="1">
      <c r="A149" s="1">
        <v>94</v>
      </c>
      <c r="B149" s="2">
        <v>44179</v>
      </c>
      <c r="C149" s="3">
        <v>23</v>
      </c>
      <c r="D149" s="3" t="s">
        <v>19</v>
      </c>
      <c r="E149" s="4" t="s">
        <v>112</v>
      </c>
      <c r="F149" s="4" t="s">
        <v>31</v>
      </c>
      <c r="G149" s="4" t="s">
        <v>21</v>
      </c>
      <c r="H149" s="4" t="s">
        <v>22</v>
      </c>
      <c r="I149" s="5">
        <v>2300</v>
      </c>
      <c r="J149" s="6"/>
      <c r="K149" s="6"/>
      <c r="L149" s="6"/>
      <c r="M149" s="7"/>
      <c r="N149" s="8"/>
      <c r="O149" s="6"/>
      <c r="P149" s="9"/>
      <c r="Q149" s="10"/>
      <c r="R149" s="10" t="str">
        <f t="shared" si="6"/>
        <v>B</v>
      </c>
      <c r="S149" s="11"/>
      <c r="T149" s="12"/>
      <c r="U149" s="13" t="str">
        <f t="shared" si="7"/>
        <v>Not-food</v>
      </c>
    </row>
    <row r="150" spans="1:21" ht="15.75" customHeight="1">
      <c r="A150" s="1">
        <v>73</v>
      </c>
      <c r="B150" s="2">
        <v>44183</v>
      </c>
      <c r="C150" s="3">
        <v>74</v>
      </c>
      <c r="D150" s="3" t="s">
        <v>19</v>
      </c>
      <c r="E150" s="4" t="s">
        <v>23</v>
      </c>
      <c r="F150" s="4" t="s">
        <v>24</v>
      </c>
      <c r="G150" s="4" t="s">
        <v>25</v>
      </c>
      <c r="H150" s="4" t="s">
        <v>22</v>
      </c>
      <c r="I150" s="5">
        <v>7400</v>
      </c>
      <c r="J150" s="6"/>
      <c r="K150" s="6"/>
      <c r="L150" s="6"/>
      <c r="M150" s="7"/>
      <c r="N150" s="8"/>
      <c r="O150" s="6"/>
      <c r="P150" s="9"/>
      <c r="Q150" s="10"/>
      <c r="R150" s="10" t="str">
        <f t="shared" si="6"/>
        <v>B</v>
      </c>
      <c r="S150" s="11"/>
      <c r="T150" s="12"/>
      <c r="U150" s="13" t="str">
        <f t="shared" si="7"/>
        <v>Not-food</v>
      </c>
    </row>
    <row r="151" spans="1:21" ht="15.75" customHeight="1">
      <c r="A151" s="1">
        <v>537</v>
      </c>
      <c r="B151" s="2">
        <v>44187</v>
      </c>
      <c r="C151" s="3">
        <v>40</v>
      </c>
      <c r="D151" s="3" t="s">
        <v>19</v>
      </c>
      <c r="E151" s="4" t="s">
        <v>72</v>
      </c>
      <c r="F151" s="4" t="s">
        <v>46</v>
      </c>
      <c r="G151" s="4" t="s">
        <v>25</v>
      </c>
      <c r="H151" s="4" t="s">
        <v>22</v>
      </c>
      <c r="I151" s="5">
        <v>4000</v>
      </c>
      <c r="J151" s="6"/>
      <c r="K151" s="6"/>
      <c r="L151" s="6"/>
      <c r="M151" s="7"/>
      <c r="N151" s="8"/>
      <c r="O151" s="6"/>
      <c r="P151" s="9"/>
      <c r="Q151" s="10"/>
      <c r="R151" s="10" t="str">
        <f t="shared" si="6"/>
        <v>B</v>
      </c>
      <c r="S151" s="11"/>
      <c r="T151" s="12"/>
      <c r="U151" s="13" t="str">
        <f t="shared" si="7"/>
        <v>Not-food</v>
      </c>
    </row>
    <row r="152" spans="1:21" ht="15.75" customHeight="1">
      <c r="A152" s="1">
        <v>629</v>
      </c>
      <c r="B152" s="2">
        <v>44188</v>
      </c>
      <c r="C152" s="3">
        <v>155</v>
      </c>
      <c r="D152" s="3" t="s">
        <v>19</v>
      </c>
      <c r="E152" s="4" t="s">
        <v>84</v>
      </c>
      <c r="F152" s="4" t="s">
        <v>68</v>
      </c>
      <c r="G152" s="4" t="s">
        <v>85</v>
      </c>
      <c r="H152" s="4" t="s">
        <v>22</v>
      </c>
      <c r="I152" s="5">
        <v>15500</v>
      </c>
      <c r="J152" s="6"/>
      <c r="K152" s="6"/>
      <c r="L152" s="6"/>
      <c r="M152" s="7"/>
      <c r="N152" s="8"/>
      <c r="O152" s="6"/>
      <c r="P152" s="9"/>
      <c r="Q152" s="10"/>
      <c r="R152" s="10" t="str">
        <f t="shared" si="6"/>
        <v>B</v>
      </c>
      <c r="S152" s="11"/>
      <c r="T152" s="12"/>
      <c r="U152" s="13" t="str">
        <f t="shared" si="7"/>
        <v>Not-food</v>
      </c>
    </row>
    <row r="153" spans="1:21" ht="15.75" customHeight="1">
      <c r="A153" s="1">
        <v>195</v>
      </c>
      <c r="B153" s="2">
        <v>44189</v>
      </c>
      <c r="C153" s="3">
        <v>21</v>
      </c>
      <c r="D153" s="3" t="s">
        <v>19</v>
      </c>
      <c r="E153" s="4" t="s">
        <v>78</v>
      </c>
      <c r="F153" s="4" t="s">
        <v>34</v>
      </c>
      <c r="G153" s="4" t="s">
        <v>21</v>
      </c>
      <c r="H153" s="4" t="s">
        <v>22</v>
      </c>
      <c r="I153" s="5">
        <v>2100</v>
      </c>
      <c r="J153" s="6"/>
      <c r="K153" s="6"/>
      <c r="L153" s="6"/>
      <c r="M153" s="7"/>
      <c r="N153" s="8"/>
      <c r="O153" s="6"/>
      <c r="P153" s="9"/>
      <c r="Q153" s="10"/>
      <c r="R153" s="10" t="str">
        <f t="shared" si="6"/>
        <v>B</v>
      </c>
      <c r="S153" s="11"/>
      <c r="T153" s="12"/>
      <c r="U153" s="13" t="str">
        <f t="shared" si="7"/>
        <v>Not-food</v>
      </c>
    </row>
    <row r="154" spans="1:21" ht="15.75" customHeight="1">
      <c r="A154" s="1">
        <v>182</v>
      </c>
      <c r="B154" s="2">
        <v>44192</v>
      </c>
      <c r="C154" s="3">
        <v>4400</v>
      </c>
      <c r="D154" s="3" t="s">
        <v>60</v>
      </c>
      <c r="E154" s="4" t="s">
        <v>61</v>
      </c>
      <c r="F154" s="4" t="s">
        <v>62</v>
      </c>
      <c r="G154" s="4" t="s">
        <v>63</v>
      </c>
      <c r="H154" s="4" t="s">
        <v>22</v>
      </c>
      <c r="I154" s="5">
        <v>0</v>
      </c>
      <c r="J154" s="6"/>
      <c r="K154" s="6"/>
      <c r="L154" s="6"/>
      <c r="M154" s="7"/>
      <c r="N154" s="8"/>
      <c r="O154" s="6"/>
      <c r="P154" s="9"/>
      <c r="Q154" s="10"/>
      <c r="R154" s="10" t="str">
        <f t="shared" si="6"/>
        <v>B</v>
      </c>
      <c r="S154" s="11"/>
      <c r="T154" s="12"/>
      <c r="U154" s="13" t="str">
        <f t="shared" si="7"/>
        <v>Not-food</v>
      </c>
    </row>
    <row r="155" spans="1:21" ht="15.75" customHeight="1">
      <c r="A155" s="1">
        <v>281</v>
      </c>
      <c r="B155" s="2">
        <v>44195</v>
      </c>
      <c r="C155" s="3">
        <v>80</v>
      </c>
      <c r="D155" s="3" t="s">
        <v>19</v>
      </c>
      <c r="E155" s="4" t="s">
        <v>23</v>
      </c>
      <c r="F155" s="4" t="s">
        <v>24</v>
      </c>
      <c r="G155" s="4" t="s">
        <v>25</v>
      </c>
      <c r="H155" s="4" t="s">
        <v>22</v>
      </c>
      <c r="I155" s="5">
        <v>8000</v>
      </c>
      <c r="J155" s="6"/>
      <c r="K155" s="6"/>
      <c r="L155" s="6"/>
      <c r="M155" s="7"/>
      <c r="N155" s="8"/>
      <c r="O155" s="6"/>
      <c r="P155" s="9"/>
      <c r="Q155" s="10"/>
      <c r="R155" s="10" t="str">
        <f t="shared" si="6"/>
        <v>B</v>
      </c>
      <c r="S155" s="11"/>
      <c r="T155" s="12"/>
      <c r="U155" s="13" t="str">
        <f t="shared" si="7"/>
        <v>Not-food</v>
      </c>
    </row>
    <row r="156" spans="1:21" ht="15.75" customHeight="1">
      <c r="A156" s="1">
        <v>796</v>
      </c>
      <c r="B156" s="2">
        <v>44200</v>
      </c>
      <c r="C156" s="3">
        <v>1200</v>
      </c>
      <c r="D156" s="3" t="s">
        <v>19</v>
      </c>
      <c r="E156" s="4" t="s">
        <v>20</v>
      </c>
      <c r="G156" s="4" t="s">
        <v>21</v>
      </c>
      <c r="H156" s="4" t="s">
        <v>22</v>
      </c>
      <c r="I156" s="5">
        <v>120000</v>
      </c>
      <c r="J156" s="6"/>
      <c r="K156" s="6"/>
      <c r="L156" s="6"/>
      <c r="M156" s="7"/>
      <c r="N156" s="8"/>
      <c r="O156" s="6"/>
      <c r="P156" s="9"/>
      <c r="Q156" s="10"/>
      <c r="R156" s="10" t="str">
        <f t="shared" si="6"/>
        <v>B</v>
      </c>
      <c r="S156" s="11"/>
      <c r="T156" s="12"/>
      <c r="U156" s="13" t="str">
        <f t="shared" si="7"/>
        <v>Not-food</v>
      </c>
    </row>
    <row r="157" spans="1:21" ht="15.75" customHeight="1">
      <c r="A157" s="1">
        <v>284</v>
      </c>
      <c r="B157" s="2">
        <v>44205</v>
      </c>
      <c r="C157" s="3">
        <v>500</v>
      </c>
      <c r="D157" s="3" t="s">
        <v>19</v>
      </c>
      <c r="E157" s="4" t="s">
        <v>53</v>
      </c>
      <c r="F157" s="4" t="s">
        <v>41</v>
      </c>
      <c r="G157" s="4" t="s">
        <v>54</v>
      </c>
      <c r="H157" s="4" t="s">
        <v>55</v>
      </c>
      <c r="I157" s="5">
        <v>50000</v>
      </c>
      <c r="J157" s="6"/>
      <c r="K157" s="6"/>
      <c r="L157" s="6"/>
      <c r="M157" s="7"/>
      <c r="N157" s="8"/>
      <c r="O157" s="6"/>
      <c r="P157" s="9"/>
      <c r="Q157" s="10"/>
      <c r="R157" s="10" t="str">
        <f t="shared" si="6"/>
        <v>B</v>
      </c>
      <c r="S157" s="11"/>
      <c r="T157" s="12"/>
      <c r="U157" s="13" t="str">
        <f t="shared" si="7"/>
        <v>Not-food</v>
      </c>
    </row>
    <row r="158" spans="1:21" ht="15.75" customHeight="1">
      <c r="A158" s="1">
        <v>936</v>
      </c>
      <c r="B158" s="2">
        <v>44207</v>
      </c>
      <c r="C158" s="3">
        <v>107</v>
      </c>
      <c r="D158" s="3" t="s">
        <v>19</v>
      </c>
      <c r="E158" s="4" t="s">
        <v>26</v>
      </c>
      <c r="F158" s="4" t="s">
        <v>27</v>
      </c>
      <c r="G158" s="4" t="s">
        <v>28</v>
      </c>
      <c r="H158" s="4" t="s">
        <v>22</v>
      </c>
      <c r="I158" s="5">
        <v>10700</v>
      </c>
      <c r="J158" s="6"/>
      <c r="K158" s="6"/>
      <c r="L158" s="6"/>
      <c r="M158" s="7"/>
      <c r="N158" s="8"/>
      <c r="O158" s="6"/>
      <c r="P158" s="9"/>
      <c r="Q158" s="10"/>
      <c r="R158" s="10" t="str">
        <f t="shared" si="6"/>
        <v>B</v>
      </c>
      <c r="S158" s="11"/>
      <c r="T158" s="12"/>
      <c r="U158" s="13" t="str">
        <f t="shared" si="7"/>
        <v>Not-food</v>
      </c>
    </row>
    <row r="159" spans="1:21" ht="15.75" customHeight="1">
      <c r="A159" s="1">
        <v>233</v>
      </c>
      <c r="B159" s="2">
        <v>44207</v>
      </c>
      <c r="C159" s="3">
        <v>91</v>
      </c>
      <c r="D159" s="3" t="s">
        <v>19</v>
      </c>
      <c r="E159" s="4" t="s">
        <v>33</v>
      </c>
      <c r="F159" s="4" t="s">
        <v>34</v>
      </c>
      <c r="G159" s="4" t="s">
        <v>35</v>
      </c>
      <c r="H159" s="4" t="s">
        <v>36</v>
      </c>
      <c r="I159" s="5">
        <v>9100</v>
      </c>
      <c r="J159" s="6"/>
      <c r="K159" s="6"/>
      <c r="L159" s="6"/>
      <c r="M159" s="7"/>
      <c r="N159" s="8"/>
      <c r="O159" s="6"/>
      <c r="P159" s="9"/>
      <c r="Q159" s="10"/>
      <c r="R159" s="10" t="str">
        <f t="shared" si="6"/>
        <v>B</v>
      </c>
      <c r="S159" s="11"/>
      <c r="T159" s="12"/>
      <c r="U159" s="13" t="str">
        <f t="shared" si="7"/>
        <v>Not-food</v>
      </c>
    </row>
    <row r="160" spans="1:21" ht="15.75" customHeight="1">
      <c r="A160" s="1">
        <v>662</v>
      </c>
      <c r="B160" s="2">
        <v>44211</v>
      </c>
      <c r="C160" s="17">
        <v>10</v>
      </c>
      <c r="D160" s="3" t="s">
        <v>19</v>
      </c>
      <c r="E160" s="4" t="s">
        <v>40</v>
      </c>
      <c r="F160" s="4" t="s">
        <v>41</v>
      </c>
      <c r="G160" s="4" t="s">
        <v>42</v>
      </c>
      <c r="H160" s="4" t="s">
        <v>43</v>
      </c>
      <c r="I160" s="5" t="e">
        <v>#VALUE!</v>
      </c>
      <c r="J160" s="6"/>
      <c r="K160" s="6"/>
      <c r="L160" s="6"/>
      <c r="M160" s="7"/>
      <c r="N160" s="8"/>
      <c r="O160" s="6"/>
      <c r="P160" s="9"/>
      <c r="Q160" s="10"/>
      <c r="R160" s="10" t="str">
        <f t="shared" si="6"/>
        <v>B</v>
      </c>
      <c r="S160" s="11"/>
      <c r="T160" s="12"/>
      <c r="U160" s="13" t="str">
        <f t="shared" si="7"/>
        <v>Not-food</v>
      </c>
    </row>
    <row r="161" spans="1:21" ht="15.75" customHeight="1">
      <c r="A161" s="1">
        <v>599</v>
      </c>
      <c r="B161" s="2">
        <v>44214</v>
      </c>
      <c r="C161" s="3">
        <v>95</v>
      </c>
      <c r="D161" s="3" t="s">
        <v>19</v>
      </c>
      <c r="E161" s="4" t="s">
        <v>23</v>
      </c>
      <c r="F161" s="4" t="s">
        <v>24</v>
      </c>
      <c r="G161" s="4" t="s">
        <v>25</v>
      </c>
      <c r="H161" s="4" t="s">
        <v>22</v>
      </c>
      <c r="I161" s="5">
        <v>9500</v>
      </c>
      <c r="J161" s="6"/>
      <c r="K161" s="6"/>
      <c r="L161" s="6"/>
      <c r="M161" s="7"/>
      <c r="N161" s="8"/>
      <c r="O161" s="6"/>
      <c r="P161" s="9"/>
      <c r="Q161" s="10"/>
      <c r="R161" s="10" t="str">
        <f t="shared" si="6"/>
        <v>B</v>
      </c>
      <c r="S161" s="11"/>
      <c r="T161" s="12"/>
      <c r="U161" s="13" t="str">
        <f t="shared" si="7"/>
        <v>Not-food</v>
      </c>
    </row>
    <row r="162" spans="1:21" ht="15.75" customHeight="1">
      <c r="A162" s="1">
        <v>391</v>
      </c>
      <c r="B162" s="2">
        <v>44214</v>
      </c>
      <c r="C162" s="3">
        <v>40</v>
      </c>
      <c r="D162" s="3" t="s">
        <v>19</v>
      </c>
      <c r="E162" s="4" t="s">
        <v>72</v>
      </c>
      <c r="F162" s="4" t="s">
        <v>46</v>
      </c>
      <c r="G162" s="4" t="s">
        <v>21</v>
      </c>
      <c r="H162" s="4" t="s">
        <v>22</v>
      </c>
      <c r="I162" s="5">
        <v>4000</v>
      </c>
      <c r="J162" s="6"/>
      <c r="K162" s="6"/>
      <c r="L162" s="6"/>
      <c r="M162" s="7"/>
      <c r="N162" s="8"/>
      <c r="O162" s="6"/>
      <c r="P162" s="9"/>
      <c r="Q162" s="10"/>
      <c r="R162" s="10" t="str">
        <f t="shared" si="6"/>
        <v>B</v>
      </c>
      <c r="S162" s="11"/>
      <c r="T162" s="12"/>
      <c r="U162" s="13" t="str">
        <f t="shared" si="7"/>
        <v>Not-food</v>
      </c>
    </row>
    <row r="163" spans="1:21" ht="15.75" customHeight="1">
      <c r="A163" s="1">
        <v>677</v>
      </c>
      <c r="B163" s="2">
        <v>44217</v>
      </c>
      <c r="C163" s="3">
        <v>7</v>
      </c>
      <c r="D163" s="3" t="s">
        <v>19</v>
      </c>
      <c r="E163" s="4" t="s">
        <v>76</v>
      </c>
      <c r="F163" s="4" t="s">
        <v>31</v>
      </c>
      <c r="G163" s="4" t="s">
        <v>25</v>
      </c>
      <c r="H163" s="4" t="s">
        <v>22</v>
      </c>
      <c r="I163" s="5">
        <v>700</v>
      </c>
      <c r="J163" s="6"/>
      <c r="K163" s="6"/>
      <c r="L163" s="6"/>
      <c r="M163" s="7"/>
      <c r="N163" s="8"/>
      <c r="O163" s="6"/>
      <c r="P163" s="9"/>
      <c r="Q163" s="10"/>
      <c r="R163" s="10" t="str">
        <f t="shared" si="6"/>
        <v>B</v>
      </c>
      <c r="S163" s="11"/>
      <c r="T163" s="12"/>
      <c r="U163" s="13" t="str">
        <f t="shared" si="7"/>
        <v>Not-food</v>
      </c>
    </row>
    <row r="164" spans="1:21" ht="15.75" customHeight="1">
      <c r="A164" s="1">
        <v>369</v>
      </c>
      <c r="B164" s="2">
        <v>44218</v>
      </c>
      <c r="C164" s="3">
        <v>40</v>
      </c>
      <c r="D164" s="3" t="s">
        <v>19</v>
      </c>
      <c r="E164" s="4" t="s">
        <v>72</v>
      </c>
      <c r="F164" s="4" t="s">
        <v>46</v>
      </c>
      <c r="G164" s="4" t="s">
        <v>21</v>
      </c>
      <c r="H164" s="4" t="s">
        <v>22</v>
      </c>
      <c r="I164" s="5">
        <v>4000</v>
      </c>
      <c r="J164" s="6"/>
      <c r="K164" s="6"/>
      <c r="L164" s="6"/>
      <c r="M164" s="7"/>
      <c r="N164" s="8"/>
      <c r="O164" s="6"/>
      <c r="P164" s="9"/>
      <c r="Q164" s="10"/>
      <c r="R164" s="10" t="str">
        <f t="shared" si="6"/>
        <v>B</v>
      </c>
      <c r="S164" s="11"/>
      <c r="T164" s="12"/>
      <c r="U164" s="13" t="str">
        <f t="shared" si="7"/>
        <v>Not-food</v>
      </c>
    </row>
    <row r="165" spans="1:21" ht="15.75" customHeight="1">
      <c r="A165" s="1">
        <v>604</v>
      </c>
      <c r="B165" s="2">
        <v>44222</v>
      </c>
      <c r="C165" s="3">
        <v>4800</v>
      </c>
      <c r="D165" s="3" t="s">
        <v>60</v>
      </c>
      <c r="E165" s="4" t="s">
        <v>61</v>
      </c>
      <c r="F165" s="4" t="s">
        <v>62</v>
      </c>
      <c r="G165" s="4" t="s">
        <v>63</v>
      </c>
      <c r="H165" s="4" t="s">
        <v>22</v>
      </c>
      <c r="I165" s="5" t="e">
        <v>#VALUE!</v>
      </c>
      <c r="J165" s="6"/>
      <c r="K165" s="6"/>
      <c r="L165" s="6"/>
      <c r="M165" s="7"/>
      <c r="N165" s="8"/>
      <c r="O165" s="6"/>
      <c r="P165" s="9"/>
      <c r="Q165" s="10"/>
      <c r="R165" s="10" t="str">
        <f t="shared" si="6"/>
        <v>B</v>
      </c>
      <c r="S165" s="11"/>
      <c r="T165" s="12"/>
      <c r="U165" s="13" t="str">
        <f t="shared" si="7"/>
        <v>Not-food</v>
      </c>
    </row>
    <row r="166" spans="1:21" ht="15.75" customHeight="1">
      <c r="A166" s="1">
        <v>650</v>
      </c>
      <c r="B166" s="2">
        <v>44225</v>
      </c>
      <c r="C166" s="3">
        <v>92</v>
      </c>
      <c r="D166" s="3" t="s">
        <v>19</v>
      </c>
      <c r="E166" s="4" t="s">
        <v>23</v>
      </c>
      <c r="F166" s="4" t="s">
        <v>24</v>
      </c>
      <c r="G166" s="4" t="s">
        <v>25</v>
      </c>
      <c r="H166" s="4" t="s">
        <v>22</v>
      </c>
      <c r="I166" s="5">
        <v>9200</v>
      </c>
      <c r="J166" s="6"/>
      <c r="K166" s="6"/>
      <c r="L166" s="6"/>
      <c r="M166" s="7"/>
      <c r="N166" s="8"/>
      <c r="O166" s="6"/>
      <c r="P166" s="9"/>
      <c r="Q166" s="10"/>
      <c r="R166" s="10" t="str">
        <f t="shared" si="6"/>
        <v>B</v>
      </c>
      <c r="S166" s="11"/>
      <c r="T166" s="12"/>
      <c r="U166" s="13" t="str">
        <f t="shared" si="7"/>
        <v>Not-food</v>
      </c>
    </row>
    <row r="167" spans="1:21" ht="15.75" customHeight="1">
      <c r="A167" s="1">
        <v>965</v>
      </c>
      <c r="B167" s="2">
        <v>44228</v>
      </c>
      <c r="C167" s="3">
        <v>1200</v>
      </c>
      <c r="D167" s="3" t="s">
        <v>19</v>
      </c>
      <c r="E167" s="4" t="s">
        <v>20</v>
      </c>
      <c r="G167" s="4" t="s">
        <v>21</v>
      </c>
      <c r="H167" s="4" t="s">
        <v>22</v>
      </c>
      <c r="I167" s="5">
        <v>120000</v>
      </c>
      <c r="J167" s="6"/>
      <c r="K167" s="6"/>
      <c r="L167" s="6"/>
      <c r="M167" s="7"/>
      <c r="N167" s="8"/>
      <c r="O167" s="6"/>
      <c r="P167" s="9"/>
      <c r="Q167" s="10"/>
      <c r="R167" s="10" t="str">
        <f t="shared" si="6"/>
        <v>B</v>
      </c>
      <c r="S167" s="11"/>
      <c r="T167" s="12"/>
      <c r="U167" s="13" t="str">
        <f t="shared" si="7"/>
        <v>Not-food</v>
      </c>
    </row>
    <row r="168" spans="1:21" ht="15.75" customHeight="1">
      <c r="A168" s="1">
        <v>588</v>
      </c>
      <c r="B168" s="2">
        <v>44228</v>
      </c>
      <c r="C168" s="3">
        <v>40</v>
      </c>
      <c r="D168" s="3" t="s">
        <v>19</v>
      </c>
      <c r="E168" s="4" t="s">
        <v>72</v>
      </c>
      <c r="F168" s="4" t="s">
        <v>46</v>
      </c>
      <c r="G168" s="4" t="s">
        <v>21</v>
      </c>
      <c r="H168" s="4" t="s">
        <v>22</v>
      </c>
      <c r="I168" s="5">
        <v>4000</v>
      </c>
      <c r="J168" s="6"/>
      <c r="K168" s="6"/>
      <c r="L168" s="6"/>
      <c r="M168" s="7"/>
      <c r="N168" s="8"/>
      <c r="O168" s="6"/>
      <c r="P168" s="9"/>
      <c r="Q168" s="10"/>
      <c r="R168" s="10" t="str">
        <f t="shared" si="6"/>
        <v>B</v>
      </c>
      <c r="S168" s="11"/>
      <c r="T168" s="12"/>
      <c r="U168" s="13" t="str">
        <f t="shared" si="7"/>
        <v>Not-food</v>
      </c>
    </row>
    <row r="169" spans="1:21" ht="15.75" customHeight="1">
      <c r="A169" s="1">
        <v>752</v>
      </c>
      <c r="B169" s="2">
        <v>44228</v>
      </c>
      <c r="C169" s="3">
        <v>31</v>
      </c>
      <c r="D169" s="3" t="s">
        <v>19</v>
      </c>
      <c r="E169" s="4" t="s">
        <v>38</v>
      </c>
      <c r="F169" s="4" t="s">
        <v>34</v>
      </c>
      <c r="G169" s="4" t="s">
        <v>25</v>
      </c>
      <c r="H169" s="4" t="s">
        <v>22</v>
      </c>
      <c r="I169" s="5">
        <v>3100</v>
      </c>
      <c r="J169" s="6"/>
      <c r="K169" s="6"/>
      <c r="L169" s="6"/>
      <c r="M169" s="7"/>
      <c r="N169" s="8"/>
      <c r="O169" s="6"/>
      <c r="P169" s="9"/>
      <c r="Q169" s="10"/>
      <c r="R169" s="10" t="str">
        <f t="shared" si="6"/>
        <v>B</v>
      </c>
      <c r="S169" s="11"/>
      <c r="T169" s="12"/>
      <c r="U169" s="13" t="str">
        <f t="shared" si="7"/>
        <v>Not-food</v>
      </c>
    </row>
    <row r="170" spans="1:21" ht="15.75" customHeight="1">
      <c r="A170" s="1">
        <v>169</v>
      </c>
      <c r="B170" s="2">
        <v>44232</v>
      </c>
      <c r="C170" s="3">
        <v>8</v>
      </c>
      <c r="D170" s="3" t="s">
        <v>19</v>
      </c>
      <c r="E170" s="4" t="s">
        <v>79</v>
      </c>
      <c r="F170" s="4" t="s">
        <v>31</v>
      </c>
      <c r="G170" s="4" t="s">
        <v>25</v>
      </c>
      <c r="H170" s="4" t="s">
        <v>22</v>
      </c>
      <c r="I170" s="5">
        <v>800</v>
      </c>
      <c r="J170" s="6"/>
      <c r="K170" s="6"/>
      <c r="L170" s="6"/>
      <c r="M170" s="7"/>
      <c r="N170" s="8"/>
      <c r="O170" s="6"/>
      <c r="P170" s="9"/>
      <c r="Q170" s="10"/>
      <c r="R170" s="10" t="str">
        <f t="shared" si="6"/>
        <v>B</v>
      </c>
      <c r="S170" s="11"/>
      <c r="T170" s="12"/>
      <c r="U170" s="13" t="str">
        <f t="shared" si="7"/>
        <v>Not-food</v>
      </c>
    </row>
    <row r="171" spans="1:21" ht="15.75" customHeight="1">
      <c r="A171" s="1">
        <v>350</v>
      </c>
      <c r="B171" s="2">
        <v>44237</v>
      </c>
      <c r="C171" s="3">
        <v>83</v>
      </c>
      <c r="D171" s="3" t="s">
        <v>19</v>
      </c>
      <c r="E171" s="4" t="s">
        <v>23</v>
      </c>
      <c r="F171" s="4" t="s">
        <v>24</v>
      </c>
      <c r="G171" s="4" t="s">
        <v>25</v>
      </c>
      <c r="H171" s="4" t="s">
        <v>22</v>
      </c>
      <c r="I171" s="5">
        <v>8300</v>
      </c>
      <c r="J171" s="6"/>
      <c r="K171" s="6"/>
      <c r="L171" s="6"/>
      <c r="M171" s="7"/>
      <c r="N171" s="8"/>
      <c r="O171" s="6"/>
      <c r="P171" s="9"/>
      <c r="Q171" s="10"/>
      <c r="R171" s="10" t="str">
        <f t="shared" si="6"/>
        <v>B</v>
      </c>
      <c r="S171" s="11"/>
      <c r="T171" s="12"/>
      <c r="U171" s="13" t="str">
        <f t="shared" si="7"/>
        <v>Not-food</v>
      </c>
    </row>
    <row r="172" spans="1:21" ht="15.75" customHeight="1">
      <c r="A172" s="1">
        <v>763</v>
      </c>
      <c r="B172" s="2">
        <v>44242</v>
      </c>
      <c r="C172" s="3">
        <v>91</v>
      </c>
      <c r="D172" s="3" t="s">
        <v>19</v>
      </c>
      <c r="E172" s="4" t="s">
        <v>33</v>
      </c>
      <c r="F172" s="4" t="s">
        <v>34</v>
      </c>
      <c r="G172" s="4" t="s">
        <v>35</v>
      </c>
      <c r="H172" s="4" t="s">
        <v>36</v>
      </c>
      <c r="I172" s="5">
        <v>9100</v>
      </c>
      <c r="J172" s="6"/>
      <c r="K172" s="6"/>
      <c r="L172" s="6"/>
      <c r="M172" s="7"/>
      <c r="N172" s="8"/>
      <c r="O172" s="6"/>
      <c r="P172" s="9"/>
      <c r="Q172" s="10"/>
      <c r="R172" s="10" t="str">
        <f t="shared" si="6"/>
        <v>B</v>
      </c>
      <c r="S172" s="11"/>
      <c r="T172" s="12"/>
      <c r="U172" s="13" t="str">
        <f t="shared" si="7"/>
        <v>Not-food</v>
      </c>
    </row>
    <row r="173" spans="1:21" ht="15.75" customHeight="1">
      <c r="A173" s="1">
        <v>148</v>
      </c>
      <c r="B173" s="2">
        <v>44243</v>
      </c>
      <c r="C173" s="3">
        <v>107</v>
      </c>
      <c r="D173" s="3" t="s">
        <v>19</v>
      </c>
      <c r="E173" s="4" t="s">
        <v>26</v>
      </c>
      <c r="F173" s="4" t="s">
        <v>27</v>
      </c>
      <c r="G173" s="4" t="s">
        <v>28</v>
      </c>
      <c r="H173" s="4" t="s">
        <v>22</v>
      </c>
      <c r="I173" s="5">
        <v>10700</v>
      </c>
      <c r="J173" s="6"/>
      <c r="K173" s="6"/>
      <c r="L173" s="6"/>
      <c r="M173" s="7"/>
      <c r="N173" s="8"/>
      <c r="O173" s="6"/>
      <c r="P173" s="9"/>
      <c r="Q173" s="10"/>
      <c r="R173" s="10" t="str">
        <f t="shared" si="6"/>
        <v>B</v>
      </c>
      <c r="S173" s="11"/>
      <c r="T173" s="12"/>
      <c r="U173" s="13" t="str">
        <f t="shared" si="7"/>
        <v>Not-food</v>
      </c>
    </row>
    <row r="174" spans="1:21" ht="15.75" customHeight="1">
      <c r="A174" s="1">
        <v>872</v>
      </c>
      <c r="B174" s="2">
        <v>44245</v>
      </c>
      <c r="C174" s="17">
        <v>10</v>
      </c>
      <c r="D174" s="3" t="s">
        <v>19</v>
      </c>
      <c r="E174" s="4" t="s">
        <v>40</v>
      </c>
      <c r="F174" s="4" t="s">
        <v>41</v>
      </c>
      <c r="G174" s="4" t="s">
        <v>42</v>
      </c>
      <c r="H174" s="4" t="s">
        <v>43</v>
      </c>
      <c r="I174" s="5" t="e">
        <v>#VALUE!</v>
      </c>
      <c r="J174" s="6"/>
      <c r="K174" s="6"/>
      <c r="L174" s="6"/>
      <c r="M174" s="7"/>
      <c r="N174" s="8"/>
      <c r="O174" s="6"/>
      <c r="P174" s="9"/>
      <c r="Q174" s="10"/>
      <c r="R174" s="10" t="str">
        <f t="shared" si="6"/>
        <v>B</v>
      </c>
      <c r="S174" s="11"/>
      <c r="T174" s="12"/>
      <c r="U174" s="13" t="str">
        <f t="shared" si="7"/>
        <v>Not-food</v>
      </c>
    </row>
    <row r="175" spans="1:21" ht="15.75" customHeight="1">
      <c r="A175" s="1">
        <v>329</v>
      </c>
      <c r="B175" s="2">
        <v>44247</v>
      </c>
      <c r="C175" s="3">
        <v>40</v>
      </c>
      <c r="D175" s="3" t="s">
        <v>19</v>
      </c>
      <c r="E175" s="4" t="s">
        <v>72</v>
      </c>
      <c r="F175" s="4" t="s">
        <v>46</v>
      </c>
      <c r="G175" s="4" t="s">
        <v>25</v>
      </c>
      <c r="H175" s="4" t="s">
        <v>22</v>
      </c>
      <c r="I175" s="5">
        <v>4000</v>
      </c>
      <c r="J175" s="6"/>
      <c r="K175" s="6"/>
      <c r="L175" s="6"/>
      <c r="M175" s="7"/>
      <c r="N175" s="8"/>
      <c r="O175" s="6"/>
      <c r="P175" s="9"/>
      <c r="Q175" s="10"/>
      <c r="R175" s="10" t="str">
        <f t="shared" si="6"/>
        <v>B</v>
      </c>
      <c r="S175" s="11"/>
      <c r="T175" s="12"/>
      <c r="U175" s="13" t="str">
        <f t="shared" si="7"/>
        <v>Not-food</v>
      </c>
    </row>
    <row r="176" spans="1:21" ht="15.75" customHeight="1">
      <c r="A176" s="1">
        <v>344</v>
      </c>
      <c r="B176" s="2">
        <v>44248</v>
      </c>
      <c r="C176" s="3">
        <v>12</v>
      </c>
      <c r="D176" s="3" t="s">
        <v>19</v>
      </c>
      <c r="E176" s="4" t="s">
        <v>104</v>
      </c>
      <c r="F176" s="4" t="s">
        <v>31</v>
      </c>
      <c r="G176" s="4" t="s">
        <v>25</v>
      </c>
      <c r="H176" s="4" t="s">
        <v>22</v>
      </c>
      <c r="I176" s="5">
        <v>1200</v>
      </c>
      <c r="J176" s="6"/>
      <c r="K176" s="6"/>
      <c r="L176" s="6"/>
      <c r="M176" s="7"/>
      <c r="N176" s="8"/>
      <c r="O176" s="6"/>
      <c r="P176" s="9"/>
      <c r="Q176" s="10"/>
      <c r="R176" s="10" t="str">
        <f t="shared" si="6"/>
        <v>B</v>
      </c>
      <c r="S176" s="11"/>
      <c r="T176" s="12"/>
      <c r="U176" s="13" t="str">
        <f t="shared" si="7"/>
        <v>Not-food</v>
      </c>
    </row>
    <row r="177" spans="1:21" ht="15.75" customHeight="1">
      <c r="A177" s="1">
        <v>303</v>
      </c>
      <c r="B177" s="2">
        <v>44253</v>
      </c>
      <c r="C177" s="3">
        <v>81</v>
      </c>
      <c r="D177" s="3" t="s">
        <v>19</v>
      </c>
      <c r="E177" s="4" t="s">
        <v>23</v>
      </c>
      <c r="F177" s="4" t="s">
        <v>24</v>
      </c>
      <c r="G177" s="4" t="s">
        <v>25</v>
      </c>
      <c r="H177" s="4" t="s">
        <v>22</v>
      </c>
      <c r="I177" s="5">
        <v>8100</v>
      </c>
      <c r="J177" s="6"/>
      <c r="K177" s="6"/>
      <c r="L177" s="6"/>
      <c r="M177" s="7"/>
      <c r="N177" s="8"/>
      <c r="O177" s="6"/>
      <c r="P177" s="9"/>
      <c r="Q177" s="10"/>
      <c r="R177" s="10" t="str">
        <f t="shared" si="6"/>
        <v>B</v>
      </c>
      <c r="S177" s="11"/>
      <c r="T177" s="12"/>
      <c r="U177" s="13" t="str">
        <f t="shared" si="7"/>
        <v>Not-food</v>
      </c>
    </row>
    <row r="178" spans="1:21" ht="15.75" customHeight="1">
      <c r="A178" s="1">
        <v>857</v>
      </c>
      <c r="B178" s="2">
        <v>44254</v>
      </c>
      <c r="C178" s="3">
        <v>4800</v>
      </c>
      <c r="D178" s="3" t="s">
        <v>60</v>
      </c>
      <c r="E178" s="4" t="s">
        <v>61</v>
      </c>
      <c r="F178" s="4" t="s">
        <v>62</v>
      </c>
      <c r="G178" s="4" t="s">
        <v>63</v>
      </c>
      <c r="H178" s="4" t="s">
        <v>22</v>
      </c>
      <c r="I178" s="5">
        <v>0</v>
      </c>
      <c r="J178" s="6"/>
      <c r="K178" s="6"/>
      <c r="L178" s="6"/>
      <c r="M178" s="7"/>
      <c r="N178" s="8"/>
      <c r="O178" s="6"/>
      <c r="P178" s="9"/>
      <c r="Q178" s="10"/>
      <c r="R178" s="10" t="str">
        <f t="shared" si="6"/>
        <v>B</v>
      </c>
      <c r="S178" s="11"/>
      <c r="T178" s="12"/>
      <c r="U178" s="13" t="str">
        <f t="shared" si="7"/>
        <v>Not-food</v>
      </c>
    </row>
    <row r="179" spans="1:21" ht="15.75" customHeight="1">
      <c r="A179" s="1">
        <v>475</v>
      </c>
      <c r="B179" s="2">
        <v>44256</v>
      </c>
      <c r="C179" s="3">
        <v>1200</v>
      </c>
      <c r="D179" s="3" t="s">
        <v>19</v>
      </c>
      <c r="E179" s="4" t="s">
        <v>20</v>
      </c>
      <c r="G179" s="4" t="s">
        <v>21</v>
      </c>
      <c r="H179" s="4" t="s">
        <v>22</v>
      </c>
      <c r="I179" s="5">
        <v>120000</v>
      </c>
      <c r="J179" s="6"/>
      <c r="K179" s="6"/>
      <c r="L179" s="6"/>
      <c r="M179" s="7"/>
      <c r="N179" s="8"/>
      <c r="O179" s="6"/>
      <c r="P179" s="9"/>
      <c r="Q179" s="10"/>
      <c r="R179" s="10" t="str">
        <f t="shared" si="6"/>
        <v>B</v>
      </c>
      <c r="S179" s="11"/>
      <c r="T179" s="12"/>
      <c r="U179" s="13" t="str">
        <f t="shared" si="7"/>
        <v>Not-food</v>
      </c>
    </row>
    <row r="180" spans="1:21" ht="15.75" customHeight="1">
      <c r="A180" s="1">
        <v>642</v>
      </c>
      <c r="B180" s="2">
        <v>44258</v>
      </c>
      <c r="C180" s="3">
        <v>386</v>
      </c>
      <c r="D180" s="3" t="s">
        <v>19</v>
      </c>
      <c r="E180" s="4" t="s">
        <v>113</v>
      </c>
      <c r="F180" s="4" t="s">
        <v>68</v>
      </c>
      <c r="G180" s="4" t="s">
        <v>21</v>
      </c>
      <c r="H180" s="4" t="s">
        <v>22</v>
      </c>
      <c r="I180" s="5">
        <v>38600</v>
      </c>
      <c r="J180" s="6"/>
      <c r="K180" s="6"/>
      <c r="L180" s="6"/>
      <c r="M180" s="7"/>
      <c r="N180" s="8"/>
      <c r="O180" s="6"/>
      <c r="P180" s="9"/>
      <c r="Q180" s="10"/>
      <c r="R180" s="10" t="str">
        <f t="shared" si="6"/>
        <v>B</v>
      </c>
      <c r="S180" s="11"/>
      <c r="T180" s="12"/>
      <c r="U180" s="13" t="str">
        <f t="shared" si="7"/>
        <v>Not-food</v>
      </c>
    </row>
    <row r="181" spans="1:21" ht="15.75" customHeight="1">
      <c r="A181" s="1">
        <v>755</v>
      </c>
      <c r="B181" s="2">
        <v>44261</v>
      </c>
      <c r="C181" s="3">
        <v>92</v>
      </c>
      <c r="D181" s="3" t="s">
        <v>19</v>
      </c>
      <c r="E181" s="4" t="s">
        <v>23</v>
      </c>
      <c r="F181" s="4" t="s">
        <v>24</v>
      </c>
      <c r="G181" s="4" t="s">
        <v>25</v>
      </c>
      <c r="H181" s="4" t="s">
        <v>22</v>
      </c>
      <c r="I181" s="5">
        <v>9200</v>
      </c>
      <c r="J181" s="6"/>
      <c r="K181" s="6"/>
      <c r="L181" s="6"/>
      <c r="M181" s="7"/>
      <c r="N181" s="8"/>
      <c r="O181" s="6"/>
      <c r="P181" s="9"/>
      <c r="Q181" s="10"/>
      <c r="R181" s="10" t="str">
        <f t="shared" si="6"/>
        <v>B</v>
      </c>
      <c r="S181" s="11"/>
      <c r="T181" s="12"/>
      <c r="U181" s="13" t="str">
        <f t="shared" si="7"/>
        <v>Not-food</v>
      </c>
    </row>
    <row r="182" spans="1:21" ht="15.75" customHeight="1">
      <c r="A182" s="1">
        <v>760</v>
      </c>
      <c r="B182" s="2">
        <v>44262</v>
      </c>
      <c r="C182" s="17">
        <v>10</v>
      </c>
      <c r="D182" s="3" t="s">
        <v>19</v>
      </c>
      <c r="E182" s="4" t="s">
        <v>40</v>
      </c>
      <c r="F182" s="4" t="s">
        <v>41</v>
      </c>
      <c r="G182" s="4" t="s">
        <v>42</v>
      </c>
      <c r="H182" s="4" t="s">
        <v>43</v>
      </c>
      <c r="I182" s="5" t="e">
        <v>#VALUE!</v>
      </c>
      <c r="J182" s="6"/>
      <c r="K182" s="6"/>
      <c r="L182" s="6"/>
      <c r="M182" s="7"/>
      <c r="N182" s="8"/>
      <c r="O182" s="6"/>
      <c r="P182" s="9"/>
      <c r="Q182" s="10"/>
      <c r="R182" s="10" t="str">
        <f t="shared" si="6"/>
        <v>B</v>
      </c>
      <c r="S182" s="11"/>
      <c r="T182" s="12"/>
      <c r="U182" s="13" t="str">
        <f t="shared" si="7"/>
        <v>Not-food</v>
      </c>
    </row>
    <row r="183" spans="1:21" ht="15.75" customHeight="1">
      <c r="A183" s="1">
        <v>428</v>
      </c>
      <c r="B183" s="2">
        <v>44266</v>
      </c>
      <c r="C183" s="3">
        <v>91</v>
      </c>
      <c r="D183" s="3" t="s">
        <v>19</v>
      </c>
      <c r="E183" s="4" t="s">
        <v>33</v>
      </c>
      <c r="F183" s="4" t="s">
        <v>34</v>
      </c>
      <c r="G183" s="4" t="s">
        <v>35</v>
      </c>
      <c r="H183" s="4" t="s">
        <v>36</v>
      </c>
      <c r="I183" s="5">
        <v>9100</v>
      </c>
      <c r="J183" s="6"/>
      <c r="K183" s="6"/>
      <c r="L183" s="6"/>
      <c r="M183" s="7"/>
      <c r="N183" s="8"/>
      <c r="O183" s="6"/>
      <c r="P183" s="9"/>
      <c r="Q183" s="10"/>
      <c r="R183" s="10" t="str">
        <f t="shared" si="6"/>
        <v>B</v>
      </c>
      <c r="S183" s="11"/>
      <c r="T183" s="12"/>
      <c r="U183" s="13" t="str">
        <f t="shared" si="7"/>
        <v>Not-food</v>
      </c>
    </row>
    <row r="184" spans="1:21" ht="15.75" customHeight="1">
      <c r="A184" s="1">
        <v>516</v>
      </c>
      <c r="B184" s="2">
        <v>44271</v>
      </c>
      <c r="C184" s="3">
        <v>107</v>
      </c>
      <c r="D184" s="3" t="s">
        <v>19</v>
      </c>
      <c r="E184" s="4" t="s">
        <v>26</v>
      </c>
      <c r="F184" s="4" t="s">
        <v>27</v>
      </c>
      <c r="G184" s="4" t="s">
        <v>28</v>
      </c>
      <c r="H184" s="4" t="s">
        <v>22</v>
      </c>
      <c r="I184" s="5">
        <v>10700</v>
      </c>
      <c r="J184" s="6"/>
      <c r="K184" s="6"/>
      <c r="L184" s="6"/>
      <c r="M184" s="7"/>
      <c r="N184" s="8"/>
      <c r="O184" s="6"/>
      <c r="P184" s="9"/>
      <c r="Q184" s="10"/>
      <c r="R184" s="10" t="str">
        <f t="shared" si="6"/>
        <v>B</v>
      </c>
      <c r="S184" s="11"/>
      <c r="T184" s="12"/>
      <c r="U184" s="13" t="str">
        <f t="shared" si="7"/>
        <v>Not-food</v>
      </c>
    </row>
    <row r="185" spans="1:21" ht="15.75" customHeight="1">
      <c r="A185" s="1">
        <v>541</v>
      </c>
      <c r="B185" s="2">
        <v>44275</v>
      </c>
      <c r="C185" s="3">
        <v>9</v>
      </c>
      <c r="D185" s="3" t="s">
        <v>19</v>
      </c>
      <c r="E185" s="4" t="s">
        <v>114</v>
      </c>
      <c r="F185" s="4" t="s">
        <v>31</v>
      </c>
      <c r="G185" s="4" t="s">
        <v>21</v>
      </c>
      <c r="H185" s="4" t="s">
        <v>22</v>
      </c>
      <c r="I185" s="5">
        <v>900</v>
      </c>
      <c r="J185" s="6"/>
      <c r="K185" s="6"/>
      <c r="L185" s="6"/>
      <c r="M185" s="7"/>
      <c r="N185" s="8"/>
      <c r="O185" s="6"/>
      <c r="P185" s="9"/>
      <c r="Q185" s="10"/>
      <c r="R185" s="10" t="str">
        <f t="shared" si="6"/>
        <v>B</v>
      </c>
      <c r="S185" s="11"/>
      <c r="T185" s="12"/>
      <c r="U185" s="13" t="str">
        <f t="shared" si="7"/>
        <v>Not-food</v>
      </c>
    </row>
    <row r="186" spans="1:21" ht="15.75" customHeight="1">
      <c r="A186" s="1">
        <v>842</v>
      </c>
      <c r="B186" s="2">
        <v>44280</v>
      </c>
      <c r="C186" s="3">
        <v>90</v>
      </c>
      <c r="D186" s="3" t="s">
        <v>19</v>
      </c>
      <c r="E186" s="4" t="s">
        <v>23</v>
      </c>
      <c r="F186" s="4" t="s">
        <v>24</v>
      </c>
      <c r="G186" s="4" t="s">
        <v>25</v>
      </c>
      <c r="H186" s="4" t="s">
        <v>22</v>
      </c>
      <c r="I186" s="5">
        <v>9000</v>
      </c>
      <c r="J186" s="6"/>
      <c r="K186" s="6"/>
      <c r="L186" s="6"/>
      <c r="M186" s="7"/>
      <c r="N186" s="8"/>
      <c r="O186" s="6"/>
      <c r="P186" s="9"/>
      <c r="Q186" s="10"/>
      <c r="R186" s="10" t="str">
        <f t="shared" si="6"/>
        <v>B</v>
      </c>
      <c r="S186" s="11"/>
      <c r="T186" s="12"/>
      <c r="U186" s="13" t="str">
        <f t="shared" si="7"/>
        <v>Not-food</v>
      </c>
    </row>
    <row r="187" spans="1:21" ht="15.75" customHeight="1">
      <c r="A187" s="1">
        <v>917</v>
      </c>
      <c r="B187" s="2">
        <v>44281</v>
      </c>
      <c r="C187" s="3">
        <v>30</v>
      </c>
      <c r="D187" s="3" t="s">
        <v>19</v>
      </c>
      <c r="E187" s="4" t="s">
        <v>38</v>
      </c>
      <c r="F187" s="4" t="s">
        <v>34</v>
      </c>
      <c r="G187" s="4" t="s">
        <v>25</v>
      </c>
      <c r="H187" s="4" t="s">
        <v>22</v>
      </c>
      <c r="I187" s="5">
        <v>3000</v>
      </c>
      <c r="J187" s="6"/>
      <c r="K187" s="6"/>
      <c r="L187" s="6"/>
      <c r="M187" s="7"/>
      <c r="N187" s="8"/>
      <c r="O187" s="6"/>
      <c r="P187" s="9"/>
      <c r="Q187" s="10"/>
      <c r="R187" s="10" t="str">
        <f t="shared" si="6"/>
        <v>B</v>
      </c>
      <c r="S187" s="11"/>
      <c r="T187" s="12"/>
      <c r="U187" s="13" t="str">
        <f t="shared" si="7"/>
        <v>Not-food</v>
      </c>
    </row>
    <row r="188" spans="1:21" ht="15.75" customHeight="1">
      <c r="A188" s="1">
        <v>462</v>
      </c>
      <c r="B188" s="2">
        <v>44282</v>
      </c>
      <c r="C188" s="3">
        <v>15</v>
      </c>
      <c r="D188" s="3" t="s">
        <v>19</v>
      </c>
      <c r="E188" s="4" t="s">
        <v>30</v>
      </c>
      <c r="F188" s="4" t="s">
        <v>31</v>
      </c>
      <c r="G188" s="4" t="s">
        <v>28</v>
      </c>
      <c r="H188" s="4" t="s">
        <v>22</v>
      </c>
      <c r="I188" s="5">
        <v>1500</v>
      </c>
      <c r="J188" s="6"/>
      <c r="K188" s="6"/>
      <c r="L188" s="6"/>
      <c r="M188" s="7"/>
      <c r="N188" s="8"/>
      <c r="O188" s="6"/>
      <c r="P188" s="9"/>
      <c r="Q188" s="10"/>
      <c r="R188" s="10" t="str">
        <f t="shared" si="6"/>
        <v>B</v>
      </c>
      <c r="S188" s="11"/>
      <c r="T188" s="12"/>
      <c r="U188" s="13" t="str">
        <f t="shared" si="7"/>
        <v>Not-food</v>
      </c>
    </row>
    <row r="189" spans="1:21" ht="15.75" customHeight="1">
      <c r="A189" s="1">
        <v>649</v>
      </c>
      <c r="B189" s="2">
        <v>44283</v>
      </c>
      <c r="C189" s="3">
        <v>41</v>
      </c>
      <c r="D189" s="3" t="s">
        <v>19</v>
      </c>
      <c r="E189" s="4" t="s">
        <v>113</v>
      </c>
      <c r="F189" s="4" t="s">
        <v>68</v>
      </c>
      <c r="G189" s="4" t="s">
        <v>21</v>
      </c>
      <c r="H189" s="4" t="s">
        <v>22</v>
      </c>
      <c r="I189" s="5">
        <v>4100</v>
      </c>
      <c r="J189" s="6"/>
      <c r="K189" s="6"/>
      <c r="L189" s="6"/>
      <c r="M189" s="7"/>
      <c r="N189" s="8"/>
      <c r="O189" s="6"/>
      <c r="P189" s="9"/>
      <c r="Q189" s="10"/>
      <c r="R189" s="10" t="str">
        <f t="shared" si="6"/>
        <v>B</v>
      </c>
      <c r="S189" s="11"/>
      <c r="T189" s="12"/>
      <c r="U189" s="13" t="str">
        <f t="shared" si="7"/>
        <v>Not-food</v>
      </c>
    </row>
    <row r="190" spans="1:21" ht="15.75" customHeight="1">
      <c r="A190" s="1">
        <v>463</v>
      </c>
      <c r="B190" s="2">
        <v>44284</v>
      </c>
      <c r="C190" s="3">
        <v>4800</v>
      </c>
      <c r="D190" s="3" t="s">
        <v>60</v>
      </c>
      <c r="E190" s="4" t="s">
        <v>61</v>
      </c>
      <c r="F190" s="4" t="s">
        <v>62</v>
      </c>
      <c r="G190" s="4" t="s">
        <v>63</v>
      </c>
      <c r="H190" s="4" t="s">
        <v>22</v>
      </c>
      <c r="I190" s="5">
        <v>0</v>
      </c>
      <c r="J190" s="6"/>
      <c r="K190" s="6"/>
      <c r="L190" s="6"/>
      <c r="M190" s="7"/>
      <c r="N190" s="8"/>
      <c r="O190" s="6"/>
      <c r="P190" s="9"/>
      <c r="Q190" s="10"/>
      <c r="R190" s="10" t="str">
        <f t="shared" si="6"/>
        <v>B</v>
      </c>
      <c r="S190" s="11"/>
      <c r="T190" s="12"/>
      <c r="U190" s="13" t="str">
        <f t="shared" si="7"/>
        <v>Not-food</v>
      </c>
    </row>
    <row r="191" spans="1:21" ht="15.75" customHeight="1">
      <c r="A191" s="1">
        <v>158</v>
      </c>
      <c r="B191" s="2">
        <v>44289</v>
      </c>
      <c r="C191" s="3">
        <v>1200</v>
      </c>
      <c r="D191" s="3" t="s">
        <v>19</v>
      </c>
      <c r="E191" s="4" t="s">
        <v>20</v>
      </c>
      <c r="G191" s="4" t="s">
        <v>21</v>
      </c>
      <c r="H191" s="4" t="s">
        <v>22</v>
      </c>
      <c r="I191" s="5">
        <v>120000</v>
      </c>
      <c r="J191" s="6"/>
      <c r="K191" s="6"/>
      <c r="L191" s="6"/>
      <c r="M191" s="7"/>
      <c r="N191" s="8"/>
      <c r="O191" s="6"/>
      <c r="P191" s="9"/>
      <c r="Q191" s="10"/>
      <c r="R191" s="10" t="str">
        <f t="shared" si="6"/>
        <v>B</v>
      </c>
      <c r="S191" s="11"/>
      <c r="T191" s="12"/>
      <c r="U191" s="13" t="str">
        <f t="shared" si="7"/>
        <v>Not-food</v>
      </c>
    </row>
    <row r="192" spans="1:21" ht="15.75" customHeight="1">
      <c r="A192" s="1">
        <v>977</v>
      </c>
      <c r="B192" s="2">
        <v>44294</v>
      </c>
      <c r="C192" s="3">
        <v>98</v>
      </c>
      <c r="D192" s="3" t="s">
        <v>19</v>
      </c>
      <c r="E192" s="4" t="s">
        <v>23</v>
      </c>
      <c r="F192" s="4" t="s">
        <v>24</v>
      </c>
      <c r="G192" s="4" t="s">
        <v>25</v>
      </c>
      <c r="H192" s="4" t="s">
        <v>22</v>
      </c>
      <c r="I192" s="5">
        <v>9800</v>
      </c>
      <c r="J192" s="6"/>
      <c r="K192" s="6"/>
      <c r="L192" s="6"/>
      <c r="M192" s="7"/>
      <c r="N192" s="8"/>
      <c r="O192" s="6"/>
      <c r="P192" s="9"/>
      <c r="Q192" s="10"/>
      <c r="R192" s="10" t="str">
        <f t="shared" si="6"/>
        <v>B</v>
      </c>
      <c r="S192" s="11"/>
      <c r="T192" s="12"/>
      <c r="U192" s="13" t="str">
        <f t="shared" si="7"/>
        <v>Not-food</v>
      </c>
    </row>
    <row r="193" spans="1:21" ht="15.75" customHeight="1">
      <c r="A193" s="1">
        <v>33</v>
      </c>
      <c r="B193" s="2">
        <v>44298</v>
      </c>
      <c r="C193" s="3">
        <v>91</v>
      </c>
      <c r="D193" s="3" t="s">
        <v>19</v>
      </c>
      <c r="E193" s="4" t="s">
        <v>33</v>
      </c>
      <c r="F193" s="4" t="s">
        <v>34</v>
      </c>
      <c r="G193" s="4" t="s">
        <v>35</v>
      </c>
      <c r="H193" s="4" t="s">
        <v>36</v>
      </c>
      <c r="I193" s="5">
        <v>9100</v>
      </c>
      <c r="J193" s="6"/>
      <c r="K193" s="6"/>
      <c r="L193" s="6"/>
      <c r="M193" s="7"/>
      <c r="N193" s="8"/>
      <c r="O193" s="6"/>
      <c r="P193" s="9"/>
      <c r="Q193" s="10"/>
      <c r="R193" s="10" t="str">
        <f t="shared" si="6"/>
        <v>B</v>
      </c>
      <c r="S193" s="11"/>
      <c r="T193" s="12"/>
      <c r="U193" s="13" t="str">
        <f t="shared" si="7"/>
        <v>Not-food</v>
      </c>
    </row>
    <row r="194" spans="1:21" ht="15.75" customHeight="1">
      <c r="A194" s="1">
        <v>276</v>
      </c>
      <c r="B194" s="2">
        <v>44300</v>
      </c>
      <c r="C194" s="3">
        <v>21</v>
      </c>
      <c r="D194" s="3" t="s">
        <v>19</v>
      </c>
      <c r="E194" s="4" t="s">
        <v>115</v>
      </c>
      <c r="F194" s="4" t="s">
        <v>31</v>
      </c>
      <c r="G194" s="4" t="s">
        <v>116</v>
      </c>
      <c r="H194" s="4" t="s">
        <v>22</v>
      </c>
      <c r="I194" s="5">
        <v>2100</v>
      </c>
      <c r="J194" s="6"/>
      <c r="K194" s="6"/>
      <c r="L194" s="6"/>
      <c r="M194" s="7"/>
      <c r="N194" s="8"/>
      <c r="O194" s="6"/>
      <c r="P194" s="9"/>
      <c r="Q194" s="10"/>
      <c r="R194" s="10" t="str">
        <f t="shared" si="6"/>
        <v>B</v>
      </c>
      <c r="S194" s="11"/>
      <c r="T194" s="12"/>
      <c r="U194" s="13" t="str">
        <f t="shared" si="7"/>
        <v>Not-food</v>
      </c>
    </row>
    <row r="195" spans="1:21" ht="15.75" customHeight="1">
      <c r="A195" s="1">
        <v>302</v>
      </c>
      <c r="B195" s="2">
        <v>44300</v>
      </c>
      <c r="C195" s="3">
        <v>107</v>
      </c>
      <c r="D195" s="3" t="s">
        <v>19</v>
      </c>
      <c r="E195" s="4" t="s">
        <v>26</v>
      </c>
      <c r="F195" s="4" t="s">
        <v>27</v>
      </c>
      <c r="G195" s="4" t="s">
        <v>28</v>
      </c>
      <c r="H195" s="4" t="s">
        <v>22</v>
      </c>
      <c r="I195" s="5">
        <v>10700</v>
      </c>
      <c r="J195" s="6"/>
      <c r="K195" s="6"/>
      <c r="L195" s="6"/>
      <c r="M195" s="7"/>
      <c r="N195" s="8"/>
      <c r="O195" s="6"/>
      <c r="P195" s="9"/>
      <c r="Q195" s="10"/>
      <c r="R195" s="10" t="str">
        <f t="shared" ref="R195:R201" si="8">IF(Q195&gt;=1000,"A","B")</f>
        <v>B</v>
      </c>
      <c r="S195" s="11"/>
      <c r="T195" s="12"/>
      <c r="U195" s="13" t="str">
        <f t="shared" ref="U195:U201" si="9">IF(OR(T195="Groceries",T195="Dining",T195="Alcohol"),"Food","Not-food")</f>
        <v>Not-food</v>
      </c>
    </row>
    <row r="196" spans="1:21" ht="15.75" customHeight="1">
      <c r="A196" s="1">
        <v>725</v>
      </c>
      <c r="B196" s="2">
        <v>44303</v>
      </c>
      <c r="C196" s="17">
        <v>10</v>
      </c>
      <c r="D196" s="3" t="s">
        <v>19</v>
      </c>
      <c r="E196" s="4" t="s">
        <v>40</v>
      </c>
      <c r="F196" s="4" t="s">
        <v>41</v>
      </c>
      <c r="G196" s="4" t="s">
        <v>42</v>
      </c>
      <c r="H196" s="4" t="s">
        <v>43</v>
      </c>
      <c r="I196" s="5" t="e">
        <v>#VALUE!</v>
      </c>
      <c r="J196" s="6"/>
      <c r="K196" s="6"/>
      <c r="L196" s="6"/>
      <c r="M196" s="7"/>
      <c r="N196" s="8"/>
      <c r="O196" s="6"/>
      <c r="P196" s="9"/>
      <c r="Q196" s="10"/>
      <c r="R196" s="10" t="str">
        <f t="shared" si="8"/>
        <v>B</v>
      </c>
      <c r="S196" s="11"/>
      <c r="T196" s="12"/>
      <c r="U196" s="13" t="str">
        <f t="shared" si="9"/>
        <v>Not-food</v>
      </c>
    </row>
    <row r="197" spans="1:21" ht="15.75" customHeight="1">
      <c r="A197" s="1">
        <v>76</v>
      </c>
      <c r="B197" s="2">
        <v>44304</v>
      </c>
      <c r="C197" s="3">
        <v>11</v>
      </c>
      <c r="D197" s="3" t="s">
        <v>19</v>
      </c>
      <c r="E197" s="4" t="s">
        <v>79</v>
      </c>
      <c r="F197" s="4" t="s">
        <v>31</v>
      </c>
      <c r="G197" s="4" t="s">
        <v>25</v>
      </c>
      <c r="H197" s="4" t="s">
        <v>22</v>
      </c>
      <c r="I197" s="5">
        <v>1100</v>
      </c>
      <c r="J197" s="6"/>
      <c r="K197" s="6"/>
      <c r="L197" s="6"/>
      <c r="M197" s="7"/>
      <c r="N197" s="8"/>
      <c r="O197" s="6"/>
      <c r="P197" s="9"/>
      <c r="Q197" s="10"/>
      <c r="R197" s="10" t="str">
        <f t="shared" si="8"/>
        <v>B</v>
      </c>
      <c r="S197" s="11"/>
      <c r="T197" s="12"/>
      <c r="U197" s="13" t="str">
        <f t="shared" si="9"/>
        <v>Not-food</v>
      </c>
    </row>
    <row r="198" spans="1:21" ht="15.75" customHeight="1">
      <c r="A198" s="1">
        <v>939</v>
      </c>
      <c r="B198" s="2">
        <v>44307</v>
      </c>
      <c r="C198" s="3">
        <v>88</v>
      </c>
      <c r="D198" s="3" t="s">
        <v>19</v>
      </c>
      <c r="E198" s="4" t="s">
        <v>23</v>
      </c>
      <c r="F198" s="4" t="s">
        <v>24</v>
      </c>
      <c r="G198" s="4" t="s">
        <v>25</v>
      </c>
      <c r="H198" s="4" t="s">
        <v>22</v>
      </c>
      <c r="I198" s="5">
        <v>8800</v>
      </c>
      <c r="J198" s="6"/>
      <c r="K198" s="6"/>
      <c r="L198" s="6"/>
      <c r="M198" s="7"/>
      <c r="N198" s="8"/>
      <c r="O198" s="6"/>
      <c r="P198" s="9"/>
      <c r="Q198" s="10"/>
      <c r="R198" s="10" t="str">
        <f t="shared" si="8"/>
        <v>B</v>
      </c>
      <c r="S198" s="11"/>
      <c r="T198" s="12"/>
      <c r="U198" s="13" t="str">
        <f t="shared" si="9"/>
        <v>Not-food</v>
      </c>
    </row>
    <row r="199" spans="1:21" ht="15.75" customHeight="1">
      <c r="A199" s="1">
        <v>902</v>
      </c>
      <c r="B199" s="2">
        <v>44307</v>
      </c>
      <c r="C199" s="3">
        <v>71</v>
      </c>
      <c r="D199" s="3" t="s">
        <v>19</v>
      </c>
      <c r="E199" s="4" t="s">
        <v>84</v>
      </c>
      <c r="F199" s="4" t="s">
        <v>68</v>
      </c>
      <c r="G199" s="4" t="s">
        <v>85</v>
      </c>
      <c r="H199" s="4" t="s">
        <v>22</v>
      </c>
      <c r="I199" s="5">
        <v>7100</v>
      </c>
      <c r="J199" s="6"/>
      <c r="K199" s="6"/>
      <c r="L199" s="6"/>
      <c r="M199" s="7"/>
      <c r="N199" s="8"/>
      <c r="O199" s="6"/>
      <c r="P199" s="9"/>
      <c r="Q199" s="10"/>
      <c r="R199" s="10" t="str">
        <f t="shared" si="8"/>
        <v>B</v>
      </c>
      <c r="S199" s="11"/>
      <c r="T199" s="12"/>
      <c r="U199" s="13" t="str">
        <f t="shared" si="9"/>
        <v>Not-food</v>
      </c>
    </row>
    <row r="200" spans="1:21" ht="15.75" customHeight="1">
      <c r="A200" s="1">
        <v>331</v>
      </c>
      <c r="B200" s="2">
        <v>44309</v>
      </c>
      <c r="C200" s="3">
        <v>18</v>
      </c>
      <c r="D200" s="3" t="s">
        <v>19</v>
      </c>
      <c r="E200" s="4" t="s">
        <v>64</v>
      </c>
      <c r="F200" s="4" t="s">
        <v>34</v>
      </c>
      <c r="G200" s="4" t="s">
        <v>21</v>
      </c>
      <c r="H200" s="4" t="s">
        <v>22</v>
      </c>
      <c r="I200" s="5">
        <v>1800</v>
      </c>
      <c r="J200" s="6"/>
      <c r="K200" s="6"/>
      <c r="L200" s="6"/>
      <c r="M200" s="7"/>
      <c r="N200" s="8"/>
      <c r="O200" s="6"/>
      <c r="P200" s="9"/>
      <c r="Q200" s="10"/>
      <c r="R200" s="10" t="str">
        <f t="shared" si="8"/>
        <v>B</v>
      </c>
      <c r="S200" s="11"/>
      <c r="T200" s="12"/>
      <c r="U200" s="13" t="str">
        <f t="shared" si="9"/>
        <v>Not-food</v>
      </c>
    </row>
    <row r="201" spans="1:21" ht="15.75" customHeight="1">
      <c r="A201" s="1">
        <v>500</v>
      </c>
      <c r="B201" s="2">
        <v>44313</v>
      </c>
      <c r="C201" s="3">
        <v>4800</v>
      </c>
      <c r="D201" s="3" t="s">
        <v>60</v>
      </c>
      <c r="E201" s="4" t="s">
        <v>61</v>
      </c>
      <c r="F201" s="4" t="s">
        <v>62</v>
      </c>
      <c r="G201" s="4" t="s">
        <v>63</v>
      </c>
      <c r="H201" s="4" t="s">
        <v>22</v>
      </c>
      <c r="I201" s="5">
        <v>0</v>
      </c>
      <c r="J201" s="6"/>
      <c r="K201" s="6"/>
      <c r="L201" s="6"/>
      <c r="M201" s="7"/>
      <c r="N201" s="8"/>
      <c r="O201" s="6"/>
      <c r="P201" s="9"/>
      <c r="Q201" s="10"/>
      <c r="R201" s="10" t="str">
        <f t="shared" si="8"/>
        <v>B</v>
      </c>
      <c r="S201" s="11"/>
      <c r="T201" s="12"/>
      <c r="U201" s="13" t="str">
        <f t="shared" si="9"/>
        <v>Not-food</v>
      </c>
    </row>
    <row r="202" spans="1:21" s="71" customFormat="1" ht="15.75" customHeight="1">
      <c r="A202" s="70"/>
      <c r="I202" s="72"/>
      <c r="J202" s="73"/>
      <c r="K202" s="73"/>
      <c r="L202" s="73"/>
      <c r="M202" s="73"/>
      <c r="N202" s="73"/>
      <c r="O202" s="73"/>
      <c r="P202" s="74"/>
      <c r="Q202" s="75"/>
      <c r="R202" s="75"/>
      <c r="S202" s="76"/>
      <c r="T202" s="77"/>
      <c r="U202" s="78"/>
    </row>
    <row r="203" spans="1:21" ht="15.75" customHeight="1">
      <c r="A203" s="1"/>
      <c r="I203" s="41"/>
      <c r="J203" s="6"/>
      <c r="K203" s="6"/>
      <c r="L203" s="6"/>
      <c r="M203" s="6"/>
      <c r="N203" s="6"/>
      <c r="O203" s="6"/>
      <c r="P203" s="9"/>
      <c r="Q203" s="10"/>
      <c r="R203" s="10"/>
      <c r="S203" s="42"/>
      <c r="T203" s="12"/>
      <c r="U203" s="13"/>
    </row>
    <row r="204" spans="1:21" ht="15.75" customHeight="1">
      <c r="A204" s="1"/>
      <c r="I204" s="41"/>
      <c r="J204" s="6"/>
      <c r="K204" s="6"/>
      <c r="L204" s="6"/>
      <c r="M204" s="6"/>
      <c r="N204" s="6"/>
      <c r="O204" s="6"/>
      <c r="P204" s="9"/>
      <c r="Q204" s="10"/>
      <c r="R204" s="10"/>
      <c r="S204" s="42"/>
      <c r="T204" s="12"/>
      <c r="U204" s="13"/>
    </row>
    <row r="205" spans="1:21" ht="15.75" customHeight="1">
      <c r="A205" s="1"/>
      <c r="I205" s="41"/>
      <c r="J205" s="6"/>
      <c r="K205" s="6"/>
      <c r="L205" s="6"/>
      <c r="M205" s="6"/>
      <c r="N205" s="6"/>
      <c r="O205" s="6"/>
      <c r="P205" s="9"/>
      <c r="Q205" s="10"/>
      <c r="R205" s="10"/>
      <c r="S205" s="42"/>
      <c r="T205" s="12"/>
      <c r="U205" s="13"/>
    </row>
    <row r="206" spans="1:21" ht="15.75" customHeight="1">
      <c r="A206" s="1"/>
      <c r="I206" s="41"/>
      <c r="J206" s="6"/>
      <c r="K206" s="6"/>
      <c r="L206" s="6"/>
      <c r="M206" s="6"/>
      <c r="N206" s="6"/>
      <c r="O206" s="6"/>
      <c r="P206" s="9"/>
      <c r="Q206" s="10"/>
      <c r="R206" s="10"/>
      <c r="S206" s="42"/>
      <c r="T206" s="12"/>
      <c r="U206" s="13"/>
    </row>
    <row r="207" spans="1:21" ht="15.75" customHeight="1">
      <c r="A207" s="1"/>
      <c r="I207" s="41"/>
      <c r="J207" s="6"/>
      <c r="K207" s="6"/>
      <c r="L207" s="6"/>
      <c r="M207" s="6"/>
      <c r="N207" s="6"/>
      <c r="O207" s="6"/>
      <c r="P207" s="9"/>
      <c r="Q207" s="10"/>
      <c r="R207" s="10"/>
      <c r="S207" s="42"/>
      <c r="T207" s="12"/>
      <c r="U207" s="13"/>
    </row>
    <row r="208" spans="1:21" ht="15.75" customHeight="1">
      <c r="A208" s="1"/>
      <c r="I208" s="41"/>
      <c r="J208" s="6"/>
      <c r="K208" s="6"/>
      <c r="L208" s="6"/>
      <c r="M208" s="6"/>
      <c r="N208" s="6"/>
      <c r="O208" s="6"/>
      <c r="P208" s="9"/>
      <c r="Q208" s="10"/>
      <c r="R208" s="10"/>
      <c r="S208" s="42"/>
      <c r="T208" s="12"/>
      <c r="U208" s="13"/>
    </row>
    <row r="209" spans="1:21" ht="15.75" customHeight="1">
      <c r="A209" s="1"/>
      <c r="I209" s="41"/>
      <c r="J209" s="6"/>
      <c r="K209" s="6"/>
      <c r="L209" s="6"/>
      <c r="M209" s="6"/>
      <c r="N209" s="6"/>
      <c r="O209" s="6"/>
      <c r="P209" s="9"/>
      <c r="Q209" s="10"/>
      <c r="R209" s="10"/>
      <c r="S209" s="42"/>
      <c r="T209" s="12"/>
      <c r="U209" s="13"/>
    </row>
    <row r="210" spans="1:21" ht="15.75" customHeight="1">
      <c r="A210" s="1"/>
      <c r="I210" s="41"/>
      <c r="J210" s="6"/>
      <c r="K210" s="6"/>
      <c r="L210" s="6"/>
      <c r="M210" s="6"/>
      <c r="N210" s="6"/>
      <c r="O210" s="6"/>
      <c r="P210" s="9"/>
      <c r="Q210" s="10"/>
      <c r="R210" s="10"/>
      <c r="S210" s="42"/>
      <c r="T210" s="12"/>
      <c r="U210" s="13"/>
    </row>
    <row r="211" spans="1:21" ht="15.75" customHeight="1">
      <c r="A211" s="1"/>
      <c r="I211" s="41"/>
      <c r="J211" s="6"/>
      <c r="K211" s="6"/>
      <c r="L211" s="6"/>
      <c r="M211" s="6"/>
      <c r="N211" s="6"/>
      <c r="O211" s="6"/>
      <c r="P211" s="9"/>
      <c r="Q211" s="10"/>
      <c r="R211" s="10"/>
      <c r="S211" s="42"/>
      <c r="T211" s="12"/>
      <c r="U211" s="13"/>
    </row>
    <row r="212" spans="1:21" ht="15.75" customHeight="1">
      <c r="A212" s="1"/>
      <c r="I212" s="41"/>
      <c r="J212" s="6"/>
      <c r="K212" s="6"/>
      <c r="L212" s="6"/>
      <c r="M212" s="6"/>
      <c r="N212" s="6"/>
      <c r="O212" s="6"/>
      <c r="P212" s="9"/>
      <c r="Q212" s="10"/>
      <c r="R212" s="10"/>
      <c r="S212" s="42"/>
      <c r="T212" s="12"/>
      <c r="U212" s="13"/>
    </row>
    <row r="213" spans="1:21" ht="15.75" customHeight="1">
      <c r="A213" s="1"/>
      <c r="I213" s="41"/>
      <c r="J213" s="6"/>
      <c r="K213" s="6"/>
      <c r="L213" s="6"/>
      <c r="M213" s="6"/>
      <c r="N213" s="6"/>
      <c r="O213" s="6"/>
      <c r="P213" s="9"/>
      <c r="Q213" s="10"/>
      <c r="R213" s="10"/>
      <c r="S213" s="42"/>
      <c r="T213" s="12"/>
      <c r="U213" s="13"/>
    </row>
    <row r="214" spans="1:21" ht="15.75" customHeight="1">
      <c r="A214" s="1"/>
      <c r="I214" s="41"/>
      <c r="J214" s="6"/>
      <c r="K214" s="6"/>
      <c r="L214" s="6"/>
      <c r="M214" s="6"/>
      <c r="N214" s="6"/>
      <c r="O214" s="6"/>
      <c r="P214" s="9"/>
      <c r="Q214" s="10"/>
      <c r="R214" s="10"/>
      <c r="S214" s="42"/>
      <c r="T214" s="12"/>
      <c r="U214" s="13"/>
    </row>
    <row r="215" spans="1:21" ht="15.75" customHeight="1">
      <c r="A215" s="1"/>
      <c r="I215" s="41"/>
      <c r="J215" s="6"/>
      <c r="K215" s="6"/>
      <c r="L215" s="6"/>
      <c r="M215" s="6"/>
      <c r="N215" s="6"/>
      <c r="O215" s="6"/>
      <c r="P215" s="9"/>
      <c r="Q215" s="10"/>
      <c r="R215" s="10"/>
      <c r="S215" s="42"/>
      <c r="T215" s="12"/>
      <c r="U215" s="13"/>
    </row>
    <row r="216" spans="1:21" ht="15.75" customHeight="1">
      <c r="A216" s="1"/>
      <c r="I216" s="41"/>
      <c r="J216" s="6"/>
      <c r="K216" s="6"/>
      <c r="L216" s="6"/>
      <c r="M216" s="6"/>
      <c r="N216" s="6"/>
      <c r="O216" s="6"/>
      <c r="P216" s="9"/>
      <c r="Q216" s="10"/>
      <c r="R216" s="10"/>
      <c r="S216" s="42"/>
      <c r="T216" s="12"/>
      <c r="U216" s="13"/>
    </row>
    <row r="217" spans="1:21" ht="15.75" customHeight="1">
      <c r="A217" s="1"/>
      <c r="I217" s="41"/>
      <c r="J217" s="6"/>
      <c r="K217" s="6"/>
      <c r="L217" s="6"/>
      <c r="M217" s="6"/>
      <c r="N217" s="6"/>
      <c r="O217" s="6"/>
      <c r="P217" s="9"/>
      <c r="Q217" s="10"/>
      <c r="R217" s="10"/>
      <c r="S217" s="42"/>
      <c r="T217" s="12"/>
      <c r="U217" s="13"/>
    </row>
    <row r="218" spans="1:21" ht="15.75" customHeight="1">
      <c r="A218" s="1"/>
      <c r="I218" s="41"/>
      <c r="J218" s="6"/>
      <c r="K218" s="6"/>
      <c r="L218" s="6"/>
      <c r="M218" s="6"/>
      <c r="N218" s="6"/>
      <c r="O218" s="6"/>
      <c r="P218" s="9"/>
      <c r="Q218" s="10"/>
      <c r="R218" s="10"/>
      <c r="S218" s="42"/>
      <c r="T218" s="12"/>
      <c r="U218" s="13"/>
    </row>
    <row r="219" spans="1:21" ht="15.75" customHeight="1">
      <c r="A219" s="1"/>
      <c r="I219" s="41"/>
      <c r="J219" s="6"/>
      <c r="K219" s="6"/>
      <c r="L219" s="6"/>
      <c r="M219" s="6"/>
      <c r="N219" s="6"/>
      <c r="O219" s="6"/>
      <c r="P219" s="9"/>
      <c r="Q219" s="10"/>
      <c r="R219" s="10"/>
      <c r="S219" s="42"/>
      <c r="T219" s="12"/>
      <c r="U219" s="13"/>
    </row>
    <row r="220" spans="1:21" ht="15.75" customHeight="1">
      <c r="A220" s="1"/>
      <c r="I220" s="41"/>
      <c r="J220" s="6"/>
      <c r="K220" s="6"/>
      <c r="L220" s="6"/>
      <c r="M220" s="6"/>
      <c r="N220" s="6"/>
      <c r="O220" s="6"/>
      <c r="P220" s="9"/>
      <c r="Q220" s="10"/>
      <c r="R220" s="10"/>
      <c r="S220" s="42"/>
      <c r="T220" s="12"/>
      <c r="U220" s="13"/>
    </row>
    <row r="221" spans="1:21" ht="15.75" customHeight="1">
      <c r="A221" s="1"/>
      <c r="I221" s="41"/>
      <c r="J221" s="6"/>
      <c r="K221" s="6"/>
      <c r="L221" s="6"/>
      <c r="M221" s="6"/>
      <c r="N221" s="6"/>
      <c r="O221" s="6"/>
      <c r="P221" s="9"/>
      <c r="Q221" s="10"/>
      <c r="R221" s="10"/>
      <c r="S221" s="42"/>
      <c r="T221" s="12"/>
      <c r="U221" s="13"/>
    </row>
    <row r="222" spans="1:21" ht="15.75" customHeight="1">
      <c r="A222" s="1"/>
      <c r="I222" s="41"/>
      <c r="J222" s="6"/>
      <c r="K222" s="6"/>
      <c r="L222" s="6"/>
      <c r="M222" s="6"/>
      <c r="N222" s="6"/>
      <c r="O222" s="6"/>
      <c r="P222" s="9"/>
      <c r="Q222" s="10"/>
      <c r="R222" s="10"/>
      <c r="S222" s="42"/>
      <c r="T222" s="12"/>
      <c r="U222" s="13"/>
    </row>
    <row r="223" spans="1:21" ht="15.75" customHeight="1">
      <c r="A223" s="1"/>
      <c r="I223" s="41"/>
      <c r="J223" s="6"/>
      <c r="K223" s="6"/>
      <c r="L223" s="6"/>
      <c r="M223" s="6"/>
      <c r="N223" s="6"/>
      <c r="O223" s="6"/>
      <c r="P223" s="9"/>
      <c r="Q223" s="10"/>
      <c r="R223" s="10"/>
      <c r="S223" s="42"/>
      <c r="T223" s="12"/>
      <c r="U223" s="13"/>
    </row>
    <row r="224" spans="1:21" ht="15.75" customHeight="1">
      <c r="A224" s="1"/>
      <c r="I224" s="41"/>
      <c r="J224" s="6"/>
      <c r="K224" s="6"/>
      <c r="L224" s="6"/>
      <c r="M224" s="6"/>
      <c r="N224" s="6"/>
      <c r="O224" s="6"/>
      <c r="P224" s="9"/>
      <c r="Q224" s="10"/>
      <c r="R224" s="10"/>
      <c r="S224" s="42"/>
      <c r="T224" s="12"/>
      <c r="U224" s="13"/>
    </row>
    <row r="225" spans="1:21" ht="15.75" customHeight="1">
      <c r="A225" s="1"/>
      <c r="I225" s="41"/>
      <c r="J225" s="6"/>
      <c r="K225" s="6"/>
      <c r="L225" s="6"/>
      <c r="M225" s="6"/>
      <c r="N225" s="6"/>
      <c r="O225" s="6"/>
      <c r="P225" s="9"/>
      <c r="Q225" s="10"/>
      <c r="R225" s="10"/>
      <c r="S225" s="42"/>
      <c r="T225" s="12"/>
      <c r="U225" s="13"/>
    </row>
    <row r="226" spans="1:21" ht="15.75" customHeight="1">
      <c r="A226" s="1"/>
      <c r="I226" s="41"/>
      <c r="J226" s="6"/>
      <c r="K226" s="6"/>
      <c r="L226" s="6"/>
      <c r="M226" s="6"/>
      <c r="N226" s="6"/>
      <c r="O226" s="6"/>
      <c r="P226" s="9"/>
      <c r="Q226" s="10"/>
      <c r="R226" s="10"/>
      <c r="S226" s="42"/>
      <c r="T226" s="12"/>
      <c r="U226" s="13"/>
    </row>
    <row r="227" spans="1:21" ht="15.75" customHeight="1">
      <c r="A227" s="1"/>
      <c r="I227" s="41"/>
      <c r="J227" s="6"/>
      <c r="K227" s="6"/>
      <c r="L227" s="6"/>
      <c r="M227" s="6"/>
      <c r="N227" s="6"/>
      <c r="O227" s="6"/>
      <c r="P227" s="9"/>
      <c r="Q227" s="10"/>
      <c r="R227" s="10"/>
      <c r="S227" s="42"/>
      <c r="T227" s="12"/>
      <c r="U227" s="13"/>
    </row>
    <row r="228" spans="1:21" ht="15.75" customHeight="1">
      <c r="A228" s="1"/>
      <c r="I228" s="41"/>
      <c r="J228" s="6"/>
      <c r="K228" s="6"/>
      <c r="L228" s="6"/>
      <c r="M228" s="6"/>
      <c r="N228" s="6"/>
      <c r="O228" s="6"/>
      <c r="P228" s="9"/>
      <c r="Q228" s="10"/>
      <c r="R228" s="10"/>
      <c r="S228" s="42"/>
      <c r="T228" s="12"/>
      <c r="U228" s="13"/>
    </row>
    <row r="229" spans="1:21" ht="15.75" customHeight="1">
      <c r="A229" s="1"/>
      <c r="I229" s="41"/>
      <c r="J229" s="6"/>
      <c r="K229" s="6"/>
      <c r="L229" s="6"/>
      <c r="M229" s="6"/>
      <c r="N229" s="6"/>
      <c r="O229" s="6"/>
      <c r="P229" s="9"/>
      <c r="Q229" s="10"/>
      <c r="R229" s="10"/>
      <c r="S229" s="42"/>
      <c r="T229" s="12"/>
      <c r="U229" s="13"/>
    </row>
    <row r="230" spans="1:21" ht="15.75" customHeight="1">
      <c r="A230" s="1"/>
      <c r="I230" s="41"/>
      <c r="J230" s="6"/>
      <c r="K230" s="6"/>
      <c r="L230" s="6"/>
      <c r="M230" s="6"/>
      <c r="N230" s="6"/>
      <c r="O230" s="6"/>
      <c r="P230" s="9"/>
      <c r="Q230" s="10"/>
      <c r="R230" s="10"/>
      <c r="S230" s="42"/>
      <c r="T230" s="12"/>
      <c r="U230" s="13"/>
    </row>
    <row r="231" spans="1:21" ht="15.75" customHeight="1">
      <c r="A231" s="1"/>
      <c r="I231" s="41"/>
      <c r="J231" s="6"/>
      <c r="K231" s="6"/>
      <c r="L231" s="6"/>
      <c r="M231" s="6"/>
      <c r="N231" s="6"/>
      <c r="O231" s="6"/>
      <c r="P231" s="9"/>
      <c r="Q231" s="10"/>
      <c r="R231" s="10"/>
      <c r="S231" s="42"/>
      <c r="T231" s="12"/>
      <c r="U231" s="13"/>
    </row>
    <row r="232" spans="1:21" ht="15.75" customHeight="1">
      <c r="A232" s="1"/>
      <c r="I232" s="41"/>
      <c r="J232" s="6"/>
      <c r="K232" s="6"/>
      <c r="L232" s="6"/>
      <c r="M232" s="6"/>
      <c r="N232" s="6"/>
      <c r="O232" s="6"/>
      <c r="P232" s="9"/>
      <c r="Q232" s="10"/>
      <c r="R232" s="10"/>
      <c r="S232" s="42"/>
      <c r="T232" s="12"/>
      <c r="U232" s="13"/>
    </row>
    <row r="233" spans="1:21" ht="15.75" customHeight="1">
      <c r="A233" s="1"/>
      <c r="I233" s="41"/>
      <c r="J233" s="6"/>
      <c r="K233" s="6"/>
      <c r="L233" s="6"/>
      <c r="M233" s="6"/>
      <c r="N233" s="6"/>
      <c r="O233" s="6"/>
      <c r="P233" s="9"/>
      <c r="Q233" s="10"/>
      <c r="R233" s="10"/>
      <c r="S233" s="42"/>
      <c r="T233" s="12"/>
      <c r="U233" s="13"/>
    </row>
    <row r="234" spans="1:21" ht="15.75" customHeight="1">
      <c r="A234" s="1"/>
      <c r="I234" s="41"/>
      <c r="J234" s="6"/>
      <c r="K234" s="6"/>
      <c r="L234" s="6"/>
      <c r="M234" s="6"/>
      <c r="N234" s="6"/>
      <c r="O234" s="6"/>
      <c r="P234" s="9"/>
      <c r="Q234" s="10"/>
      <c r="R234" s="10"/>
      <c r="S234" s="42"/>
      <c r="T234" s="12"/>
      <c r="U234" s="13"/>
    </row>
    <row r="235" spans="1:21" ht="15.75" customHeight="1">
      <c r="A235" s="1"/>
      <c r="I235" s="41"/>
      <c r="J235" s="6"/>
      <c r="K235" s="6"/>
      <c r="L235" s="6"/>
      <c r="M235" s="6"/>
      <c r="N235" s="6"/>
      <c r="O235" s="6"/>
      <c r="P235" s="9"/>
      <c r="Q235" s="10"/>
      <c r="R235" s="10"/>
      <c r="S235" s="42"/>
      <c r="T235" s="12"/>
      <c r="U235" s="13"/>
    </row>
    <row r="236" spans="1:21" ht="15.75" customHeight="1">
      <c r="A236" s="1"/>
      <c r="I236" s="41"/>
      <c r="J236" s="6"/>
      <c r="K236" s="6"/>
      <c r="L236" s="6"/>
      <c r="M236" s="6"/>
      <c r="N236" s="6"/>
      <c r="O236" s="6"/>
      <c r="P236" s="9"/>
      <c r="Q236" s="10"/>
      <c r="R236" s="10"/>
      <c r="S236" s="42"/>
      <c r="T236" s="12"/>
      <c r="U236" s="13"/>
    </row>
    <row r="237" spans="1:21" ht="15.75" customHeight="1">
      <c r="A237" s="1"/>
      <c r="I237" s="41"/>
      <c r="J237" s="6"/>
      <c r="K237" s="6"/>
      <c r="L237" s="6"/>
      <c r="M237" s="6"/>
      <c r="N237" s="6"/>
      <c r="O237" s="6"/>
      <c r="P237" s="9"/>
      <c r="Q237" s="10"/>
      <c r="R237" s="10"/>
      <c r="S237" s="42"/>
      <c r="T237" s="12"/>
      <c r="U237" s="13"/>
    </row>
    <row r="238" spans="1:21" ht="15.75" customHeight="1">
      <c r="A238" s="1"/>
      <c r="I238" s="41"/>
      <c r="J238" s="6"/>
      <c r="K238" s="6"/>
      <c r="L238" s="6"/>
      <c r="M238" s="6"/>
      <c r="N238" s="6"/>
      <c r="O238" s="6"/>
      <c r="P238" s="9"/>
      <c r="Q238" s="10"/>
      <c r="R238" s="10"/>
      <c r="S238" s="42"/>
      <c r="T238" s="12"/>
      <c r="U238" s="13"/>
    </row>
    <row r="239" spans="1:21" ht="15.75" customHeight="1">
      <c r="A239" s="1"/>
      <c r="I239" s="41"/>
      <c r="J239" s="6"/>
      <c r="K239" s="6"/>
      <c r="L239" s="6"/>
      <c r="M239" s="6"/>
      <c r="N239" s="6"/>
      <c r="O239" s="6"/>
      <c r="P239" s="9"/>
      <c r="Q239" s="10"/>
      <c r="R239" s="10"/>
      <c r="S239" s="42"/>
      <c r="T239" s="12"/>
      <c r="U239" s="13"/>
    </row>
    <row r="240" spans="1:21" ht="15.75" customHeight="1">
      <c r="A240" s="1"/>
      <c r="I240" s="41"/>
      <c r="J240" s="6"/>
      <c r="K240" s="6"/>
      <c r="L240" s="6"/>
      <c r="M240" s="6"/>
      <c r="N240" s="6"/>
      <c r="O240" s="6"/>
      <c r="P240" s="9"/>
      <c r="Q240" s="10"/>
      <c r="R240" s="10"/>
      <c r="S240" s="42"/>
      <c r="T240" s="12"/>
      <c r="U240" s="13"/>
    </row>
    <row r="241" spans="1:21" ht="15.75" customHeight="1">
      <c r="A241" s="1"/>
      <c r="I241" s="41"/>
      <c r="J241" s="6"/>
      <c r="K241" s="6"/>
      <c r="L241" s="6"/>
      <c r="M241" s="6"/>
      <c r="N241" s="6"/>
      <c r="O241" s="6"/>
      <c r="P241" s="9"/>
      <c r="Q241" s="10"/>
      <c r="R241" s="10"/>
      <c r="S241" s="42"/>
      <c r="T241" s="12"/>
      <c r="U241" s="13"/>
    </row>
    <row r="242" spans="1:21" ht="15.75" customHeight="1">
      <c r="A242" s="1"/>
      <c r="I242" s="41"/>
      <c r="J242" s="6"/>
      <c r="K242" s="6"/>
      <c r="L242" s="6"/>
      <c r="M242" s="6"/>
      <c r="N242" s="6"/>
      <c r="O242" s="6"/>
      <c r="P242" s="9"/>
      <c r="Q242" s="10"/>
      <c r="R242" s="10"/>
      <c r="S242" s="42"/>
      <c r="T242" s="12"/>
      <c r="U242" s="13"/>
    </row>
    <row r="243" spans="1:21" ht="15.75" customHeight="1">
      <c r="A243" s="1"/>
      <c r="I243" s="41"/>
      <c r="J243" s="6"/>
      <c r="K243" s="6"/>
      <c r="L243" s="6"/>
      <c r="M243" s="6"/>
      <c r="N243" s="6"/>
      <c r="O243" s="6"/>
      <c r="P243" s="9"/>
      <c r="Q243" s="10"/>
      <c r="R243" s="10"/>
      <c r="S243" s="42"/>
      <c r="T243" s="12"/>
      <c r="U243" s="13"/>
    </row>
    <row r="244" spans="1:21" ht="15.75" customHeight="1">
      <c r="A244" s="1"/>
      <c r="I244" s="41"/>
      <c r="J244" s="6"/>
      <c r="K244" s="6"/>
      <c r="L244" s="6"/>
      <c r="M244" s="6"/>
      <c r="N244" s="6"/>
      <c r="O244" s="6"/>
      <c r="P244" s="9"/>
      <c r="Q244" s="10"/>
      <c r="R244" s="10"/>
      <c r="S244" s="42"/>
      <c r="T244" s="12"/>
      <c r="U244" s="13"/>
    </row>
    <row r="245" spans="1:21" ht="15.75" customHeight="1">
      <c r="A245" s="1"/>
      <c r="I245" s="41"/>
      <c r="J245" s="6"/>
      <c r="K245" s="6"/>
      <c r="L245" s="6"/>
      <c r="M245" s="6"/>
      <c r="N245" s="6"/>
      <c r="O245" s="6"/>
      <c r="P245" s="9"/>
      <c r="Q245" s="10"/>
      <c r="R245" s="10"/>
      <c r="S245" s="42"/>
      <c r="T245" s="12"/>
      <c r="U245" s="13"/>
    </row>
    <row r="246" spans="1:21" ht="15.75" customHeight="1">
      <c r="A246" s="1"/>
      <c r="I246" s="41"/>
      <c r="J246" s="6"/>
      <c r="K246" s="6"/>
      <c r="L246" s="6"/>
      <c r="M246" s="6"/>
      <c r="N246" s="6"/>
      <c r="O246" s="6"/>
      <c r="P246" s="9"/>
      <c r="Q246" s="10"/>
      <c r="R246" s="10"/>
      <c r="S246" s="42"/>
      <c r="T246" s="12"/>
      <c r="U246" s="13"/>
    </row>
    <row r="247" spans="1:21" ht="15.75" customHeight="1">
      <c r="A247" s="1"/>
      <c r="I247" s="41"/>
      <c r="J247" s="6"/>
      <c r="K247" s="6"/>
      <c r="L247" s="6"/>
      <c r="M247" s="6"/>
      <c r="N247" s="6"/>
      <c r="O247" s="6"/>
      <c r="P247" s="9"/>
      <c r="Q247" s="10"/>
      <c r="R247" s="10"/>
      <c r="S247" s="42"/>
      <c r="T247" s="12"/>
      <c r="U247" s="13"/>
    </row>
    <row r="248" spans="1:21" ht="15.75" customHeight="1">
      <c r="A248" s="1"/>
      <c r="I248" s="41"/>
      <c r="J248" s="6"/>
      <c r="K248" s="6"/>
      <c r="L248" s="6"/>
      <c r="M248" s="6"/>
      <c r="N248" s="6"/>
      <c r="O248" s="6"/>
      <c r="P248" s="9"/>
      <c r="Q248" s="10"/>
      <c r="R248" s="10"/>
      <c r="S248" s="42"/>
      <c r="T248" s="12"/>
      <c r="U248" s="13"/>
    </row>
    <row r="249" spans="1:21" ht="15.75" customHeight="1">
      <c r="A249" s="1"/>
      <c r="I249" s="41"/>
      <c r="J249" s="6"/>
      <c r="K249" s="6"/>
      <c r="L249" s="6"/>
      <c r="M249" s="6"/>
      <c r="N249" s="6"/>
      <c r="O249" s="6"/>
      <c r="P249" s="9"/>
      <c r="Q249" s="10"/>
      <c r="R249" s="10"/>
      <c r="S249" s="42"/>
      <c r="T249" s="12"/>
      <c r="U249" s="13"/>
    </row>
    <row r="250" spans="1:21" ht="15.75" customHeight="1">
      <c r="A250" s="1"/>
      <c r="I250" s="41"/>
      <c r="J250" s="6"/>
      <c r="K250" s="6"/>
      <c r="L250" s="6"/>
      <c r="M250" s="6"/>
      <c r="N250" s="6"/>
      <c r="O250" s="6"/>
      <c r="P250" s="9"/>
      <c r="Q250" s="10"/>
      <c r="R250" s="10"/>
      <c r="S250" s="42"/>
      <c r="T250" s="12"/>
      <c r="U250" s="13"/>
    </row>
    <row r="251" spans="1:21" ht="15.75" customHeight="1">
      <c r="A251" s="1"/>
      <c r="I251" s="41"/>
      <c r="J251" s="6"/>
      <c r="K251" s="6"/>
      <c r="L251" s="6"/>
      <c r="M251" s="6"/>
      <c r="N251" s="6"/>
      <c r="O251" s="6"/>
      <c r="P251" s="9"/>
      <c r="Q251" s="10"/>
      <c r="R251" s="10"/>
      <c r="S251" s="42"/>
      <c r="T251" s="12"/>
      <c r="U251" s="13"/>
    </row>
    <row r="252" spans="1:21" ht="15.75" customHeight="1">
      <c r="A252" s="1"/>
      <c r="I252" s="41"/>
      <c r="J252" s="6"/>
      <c r="K252" s="6"/>
      <c r="L252" s="6"/>
      <c r="M252" s="6"/>
      <c r="N252" s="6"/>
      <c r="O252" s="6"/>
      <c r="P252" s="9"/>
      <c r="Q252" s="10"/>
      <c r="R252" s="10"/>
      <c r="S252" s="42"/>
      <c r="T252" s="12"/>
      <c r="U252" s="13"/>
    </row>
    <row r="253" spans="1:21" ht="15.75" customHeight="1">
      <c r="A253" s="1"/>
      <c r="I253" s="41"/>
      <c r="J253" s="6"/>
      <c r="K253" s="6"/>
      <c r="L253" s="6"/>
      <c r="M253" s="6"/>
      <c r="N253" s="6"/>
      <c r="O253" s="6"/>
      <c r="P253" s="9"/>
      <c r="Q253" s="10"/>
      <c r="R253" s="10"/>
      <c r="S253" s="42"/>
      <c r="T253" s="12"/>
      <c r="U253" s="13"/>
    </row>
    <row r="254" spans="1:21" ht="15.75" customHeight="1">
      <c r="A254" s="1"/>
      <c r="I254" s="41"/>
      <c r="J254" s="6"/>
      <c r="K254" s="6"/>
      <c r="L254" s="6"/>
      <c r="M254" s="6"/>
      <c r="N254" s="6"/>
      <c r="O254" s="6"/>
      <c r="P254" s="9"/>
      <c r="Q254" s="10"/>
      <c r="R254" s="10"/>
      <c r="S254" s="42"/>
      <c r="T254" s="12"/>
      <c r="U254" s="13"/>
    </row>
    <row r="255" spans="1:21" ht="15.75" customHeight="1">
      <c r="A255" s="1"/>
      <c r="I255" s="41"/>
      <c r="J255" s="6"/>
      <c r="K255" s="6"/>
      <c r="L255" s="6"/>
      <c r="M255" s="6"/>
      <c r="N255" s="6"/>
      <c r="O255" s="6"/>
      <c r="P255" s="9"/>
      <c r="Q255" s="10"/>
      <c r="R255" s="10"/>
      <c r="S255" s="42"/>
      <c r="T255" s="12"/>
      <c r="U255" s="13"/>
    </row>
    <row r="256" spans="1:21" ht="15.75" customHeight="1">
      <c r="A256" s="1"/>
      <c r="I256" s="41"/>
      <c r="J256" s="6"/>
      <c r="K256" s="6"/>
      <c r="L256" s="6"/>
      <c r="M256" s="6"/>
      <c r="N256" s="6"/>
      <c r="O256" s="6"/>
      <c r="P256" s="9"/>
      <c r="Q256" s="10"/>
      <c r="R256" s="10"/>
      <c r="S256" s="42"/>
      <c r="T256" s="12"/>
      <c r="U256" s="13"/>
    </row>
    <row r="257" spans="1:21" ht="15.75" customHeight="1">
      <c r="A257" s="1"/>
      <c r="I257" s="41"/>
      <c r="J257" s="6"/>
      <c r="K257" s="6"/>
      <c r="L257" s="6"/>
      <c r="M257" s="6"/>
      <c r="N257" s="6"/>
      <c r="O257" s="6"/>
      <c r="P257" s="9"/>
      <c r="Q257" s="10"/>
      <c r="R257" s="10"/>
      <c r="S257" s="42"/>
      <c r="T257" s="12"/>
      <c r="U257" s="13"/>
    </row>
    <row r="258" spans="1:21" ht="15.75" customHeight="1">
      <c r="A258" s="1"/>
      <c r="I258" s="41"/>
      <c r="J258" s="6"/>
      <c r="K258" s="6"/>
      <c r="L258" s="6"/>
      <c r="M258" s="6"/>
      <c r="N258" s="6"/>
      <c r="O258" s="6"/>
      <c r="P258" s="9"/>
      <c r="Q258" s="10"/>
      <c r="R258" s="10"/>
      <c r="S258" s="42"/>
      <c r="T258" s="12"/>
      <c r="U258" s="13"/>
    </row>
    <row r="259" spans="1:21" ht="15.75" customHeight="1">
      <c r="A259" s="1"/>
      <c r="I259" s="41"/>
      <c r="J259" s="6"/>
      <c r="K259" s="6"/>
      <c r="L259" s="6"/>
      <c r="M259" s="6"/>
      <c r="N259" s="6"/>
      <c r="O259" s="6"/>
      <c r="P259" s="9"/>
      <c r="Q259" s="10"/>
      <c r="R259" s="10"/>
      <c r="S259" s="42"/>
      <c r="T259" s="12"/>
      <c r="U259" s="13"/>
    </row>
    <row r="260" spans="1:21" ht="15.75" customHeight="1">
      <c r="A260" s="1"/>
      <c r="I260" s="41"/>
      <c r="J260" s="6"/>
      <c r="K260" s="6"/>
      <c r="L260" s="6"/>
      <c r="M260" s="6"/>
      <c r="N260" s="6"/>
      <c r="O260" s="6"/>
      <c r="P260" s="9"/>
      <c r="Q260" s="10"/>
      <c r="R260" s="10"/>
      <c r="S260" s="42"/>
      <c r="T260" s="12"/>
      <c r="U260" s="13"/>
    </row>
    <row r="261" spans="1:21" ht="15.75" customHeight="1">
      <c r="A261" s="1"/>
      <c r="I261" s="41"/>
      <c r="J261" s="6"/>
      <c r="K261" s="6"/>
      <c r="L261" s="6"/>
      <c r="M261" s="6"/>
      <c r="N261" s="6"/>
      <c r="O261" s="6"/>
      <c r="P261" s="9"/>
      <c r="Q261" s="10"/>
      <c r="R261" s="10"/>
      <c r="S261" s="42"/>
      <c r="T261" s="12"/>
      <c r="U261" s="13"/>
    </row>
    <row r="262" spans="1:21" ht="15.75" customHeight="1">
      <c r="A262" s="1"/>
      <c r="I262" s="41"/>
      <c r="J262" s="6"/>
      <c r="K262" s="6"/>
      <c r="L262" s="6"/>
      <c r="M262" s="6"/>
      <c r="N262" s="6"/>
      <c r="O262" s="6"/>
      <c r="P262" s="9"/>
      <c r="Q262" s="10"/>
      <c r="R262" s="10"/>
      <c r="S262" s="42"/>
      <c r="T262" s="12"/>
      <c r="U262" s="13"/>
    </row>
    <row r="263" spans="1:21" ht="15.75" customHeight="1">
      <c r="A263" s="1"/>
      <c r="I263" s="41"/>
      <c r="J263" s="6"/>
      <c r="K263" s="6"/>
      <c r="L263" s="6"/>
      <c r="M263" s="6"/>
      <c r="N263" s="6"/>
      <c r="O263" s="6"/>
      <c r="P263" s="9"/>
      <c r="Q263" s="10"/>
      <c r="R263" s="10"/>
      <c r="S263" s="42"/>
      <c r="T263" s="12"/>
      <c r="U263" s="13"/>
    </row>
    <row r="264" spans="1:21" ht="15.75" customHeight="1">
      <c r="A264" s="1"/>
      <c r="I264" s="41"/>
      <c r="J264" s="6"/>
      <c r="K264" s="6"/>
      <c r="L264" s="6"/>
      <c r="M264" s="6"/>
      <c r="N264" s="6"/>
      <c r="O264" s="6"/>
      <c r="P264" s="9"/>
      <c r="Q264" s="10"/>
      <c r="R264" s="10"/>
      <c r="S264" s="42"/>
      <c r="T264" s="12"/>
      <c r="U264" s="13"/>
    </row>
    <row r="265" spans="1:21" ht="15.75" customHeight="1">
      <c r="A265" s="1"/>
      <c r="I265" s="41"/>
      <c r="J265" s="6"/>
      <c r="K265" s="6"/>
      <c r="L265" s="6"/>
      <c r="M265" s="6"/>
      <c r="N265" s="6"/>
      <c r="O265" s="6"/>
      <c r="P265" s="9"/>
      <c r="Q265" s="10"/>
      <c r="R265" s="10"/>
      <c r="S265" s="42"/>
      <c r="T265" s="12"/>
      <c r="U265" s="13"/>
    </row>
    <row r="266" spans="1:21" ht="15.75" customHeight="1">
      <c r="A266" s="1"/>
      <c r="I266" s="41"/>
      <c r="J266" s="6"/>
      <c r="K266" s="6"/>
      <c r="L266" s="6"/>
      <c r="M266" s="6"/>
      <c r="N266" s="6"/>
      <c r="O266" s="6"/>
      <c r="P266" s="9"/>
      <c r="Q266" s="10"/>
      <c r="R266" s="10"/>
      <c r="S266" s="42"/>
      <c r="T266" s="12"/>
      <c r="U266" s="13"/>
    </row>
    <row r="267" spans="1:21" ht="15.75" customHeight="1">
      <c r="A267" s="1"/>
      <c r="I267" s="41"/>
      <c r="J267" s="6"/>
      <c r="K267" s="6"/>
      <c r="L267" s="6"/>
      <c r="M267" s="6"/>
      <c r="N267" s="6"/>
      <c r="O267" s="6"/>
      <c r="P267" s="9"/>
      <c r="Q267" s="10"/>
      <c r="R267" s="10"/>
      <c r="S267" s="42"/>
      <c r="T267" s="12"/>
      <c r="U267" s="13"/>
    </row>
    <row r="268" spans="1:21" ht="15.75" customHeight="1">
      <c r="A268" s="1"/>
      <c r="I268" s="41"/>
      <c r="J268" s="6"/>
      <c r="K268" s="6"/>
      <c r="L268" s="6"/>
      <c r="M268" s="6"/>
      <c r="N268" s="6"/>
      <c r="O268" s="6"/>
      <c r="P268" s="9"/>
      <c r="Q268" s="10"/>
      <c r="R268" s="10"/>
      <c r="S268" s="42"/>
      <c r="T268" s="12"/>
      <c r="U268" s="13"/>
    </row>
    <row r="269" spans="1:21" ht="15.75" customHeight="1">
      <c r="A269" s="1"/>
      <c r="I269" s="41"/>
      <c r="J269" s="6"/>
      <c r="K269" s="6"/>
      <c r="L269" s="6"/>
      <c r="M269" s="6"/>
      <c r="N269" s="6"/>
      <c r="O269" s="6"/>
      <c r="P269" s="9"/>
      <c r="Q269" s="10"/>
      <c r="R269" s="10"/>
      <c r="S269" s="42"/>
      <c r="T269" s="12"/>
      <c r="U269" s="13"/>
    </row>
    <row r="270" spans="1:21" ht="15.75" customHeight="1">
      <c r="A270" s="1"/>
      <c r="I270" s="41"/>
      <c r="J270" s="6"/>
      <c r="K270" s="6"/>
      <c r="L270" s="6"/>
      <c r="M270" s="6"/>
      <c r="N270" s="6"/>
      <c r="O270" s="6"/>
      <c r="P270" s="9"/>
      <c r="Q270" s="10"/>
      <c r="R270" s="10"/>
      <c r="S270" s="42"/>
      <c r="T270" s="12"/>
      <c r="U270" s="13"/>
    </row>
    <row r="271" spans="1:21" ht="15.75" customHeight="1">
      <c r="A271" s="1"/>
      <c r="I271" s="41"/>
      <c r="J271" s="6"/>
      <c r="K271" s="6"/>
      <c r="L271" s="6"/>
      <c r="M271" s="6"/>
      <c r="N271" s="6"/>
      <c r="O271" s="6"/>
      <c r="P271" s="9"/>
      <c r="Q271" s="10"/>
      <c r="R271" s="10"/>
      <c r="S271" s="42"/>
      <c r="T271" s="12"/>
      <c r="U271" s="13"/>
    </row>
    <row r="272" spans="1:21" ht="15.75" customHeight="1">
      <c r="A272" s="1"/>
      <c r="I272" s="41"/>
      <c r="J272" s="6"/>
      <c r="K272" s="6"/>
      <c r="L272" s="6"/>
      <c r="M272" s="6"/>
      <c r="N272" s="6"/>
      <c r="O272" s="6"/>
      <c r="P272" s="9"/>
      <c r="Q272" s="10"/>
      <c r="R272" s="10"/>
      <c r="S272" s="42"/>
      <c r="T272" s="12"/>
      <c r="U272" s="13"/>
    </row>
    <row r="273" spans="1:21" ht="15.75" customHeight="1">
      <c r="A273" s="1"/>
      <c r="I273" s="41"/>
      <c r="J273" s="6"/>
      <c r="K273" s="6"/>
      <c r="L273" s="6"/>
      <c r="M273" s="6"/>
      <c r="N273" s="6"/>
      <c r="O273" s="6"/>
      <c r="P273" s="9"/>
      <c r="Q273" s="10"/>
      <c r="R273" s="10"/>
      <c r="S273" s="42"/>
      <c r="T273" s="12"/>
      <c r="U273" s="13"/>
    </row>
    <row r="274" spans="1:21" ht="15.75" customHeight="1">
      <c r="A274" s="1"/>
      <c r="I274" s="41"/>
      <c r="J274" s="6"/>
      <c r="K274" s="6"/>
      <c r="L274" s="6"/>
      <c r="M274" s="6"/>
      <c r="N274" s="6"/>
      <c r="O274" s="6"/>
      <c r="P274" s="9"/>
      <c r="Q274" s="10"/>
      <c r="R274" s="10"/>
      <c r="S274" s="42"/>
      <c r="T274" s="12"/>
      <c r="U274" s="13"/>
    </row>
    <row r="275" spans="1:21" ht="15.75" customHeight="1">
      <c r="A275" s="1"/>
      <c r="I275" s="41"/>
      <c r="J275" s="6"/>
      <c r="K275" s="6"/>
      <c r="L275" s="6"/>
      <c r="M275" s="6"/>
      <c r="N275" s="6"/>
      <c r="O275" s="6"/>
      <c r="P275" s="9"/>
      <c r="Q275" s="10"/>
      <c r="R275" s="10"/>
      <c r="S275" s="42"/>
      <c r="T275" s="12"/>
      <c r="U275" s="13"/>
    </row>
    <row r="276" spans="1:21" ht="15.75" customHeight="1">
      <c r="A276" s="1"/>
      <c r="I276" s="41"/>
      <c r="J276" s="6"/>
      <c r="K276" s="6"/>
      <c r="L276" s="6"/>
      <c r="M276" s="6"/>
      <c r="N276" s="6"/>
      <c r="O276" s="6"/>
      <c r="P276" s="9"/>
      <c r="Q276" s="10"/>
      <c r="R276" s="10"/>
      <c r="S276" s="42"/>
      <c r="T276" s="12"/>
      <c r="U276" s="13"/>
    </row>
    <row r="277" spans="1:21" ht="15.75" customHeight="1">
      <c r="A277" s="1"/>
      <c r="I277" s="41"/>
      <c r="J277" s="6"/>
      <c r="K277" s="6"/>
      <c r="L277" s="6"/>
      <c r="M277" s="6"/>
      <c r="N277" s="6"/>
      <c r="O277" s="6"/>
      <c r="P277" s="9"/>
      <c r="Q277" s="10"/>
      <c r="R277" s="10"/>
      <c r="S277" s="42"/>
      <c r="T277" s="12"/>
      <c r="U277" s="13"/>
    </row>
    <row r="278" spans="1:21" ht="15.75" customHeight="1">
      <c r="A278" s="1"/>
      <c r="I278" s="41"/>
      <c r="J278" s="6"/>
      <c r="K278" s="6"/>
      <c r="L278" s="6"/>
      <c r="M278" s="6"/>
      <c r="N278" s="6"/>
      <c r="O278" s="6"/>
      <c r="P278" s="9"/>
      <c r="Q278" s="10"/>
      <c r="R278" s="10"/>
      <c r="S278" s="42"/>
      <c r="T278" s="12"/>
      <c r="U278" s="13"/>
    </row>
    <row r="279" spans="1:21" ht="15.75" customHeight="1">
      <c r="A279" s="1"/>
      <c r="I279" s="41"/>
      <c r="J279" s="6"/>
      <c r="K279" s="6"/>
      <c r="L279" s="6"/>
      <c r="M279" s="6"/>
      <c r="N279" s="6"/>
      <c r="O279" s="6"/>
      <c r="P279" s="9"/>
      <c r="Q279" s="10"/>
      <c r="R279" s="10"/>
      <c r="S279" s="42"/>
      <c r="T279" s="12"/>
      <c r="U279" s="13"/>
    </row>
    <row r="280" spans="1:21" ht="15.75" customHeight="1">
      <c r="A280" s="1"/>
      <c r="I280" s="41"/>
      <c r="J280" s="6"/>
      <c r="K280" s="6"/>
      <c r="L280" s="6"/>
      <c r="M280" s="6"/>
      <c r="N280" s="6"/>
      <c r="O280" s="6"/>
      <c r="P280" s="9"/>
      <c r="Q280" s="10"/>
      <c r="R280" s="10"/>
      <c r="S280" s="42"/>
      <c r="T280" s="12"/>
      <c r="U280" s="13"/>
    </row>
    <row r="281" spans="1:21" ht="15.75" customHeight="1">
      <c r="A281" s="1"/>
      <c r="I281" s="41"/>
      <c r="J281" s="6"/>
      <c r="K281" s="6"/>
      <c r="L281" s="6"/>
      <c r="M281" s="6"/>
      <c r="N281" s="6"/>
      <c r="O281" s="6"/>
      <c r="P281" s="9"/>
      <c r="Q281" s="10"/>
      <c r="R281" s="10"/>
      <c r="S281" s="42"/>
      <c r="T281" s="12"/>
      <c r="U281" s="13"/>
    </row>
    <row r="282" spans="1:21" ht="15.75" customHeight="1">
      <c r="A282" s="1"/>
      <c r="I282" s="41"/>
      <c r="J282" s="6"/>
      <c r="K282" s="6"/>
      <c r="L282" s="6"/>
      <c r="M282" s="6"/>
      <c r="N282" s="6"/>
      <c r="O282" s="6"/>
      <c r="P282" s="9"/>
      <c r="Q282" s="10"/>
      <c r="R282" s="10"/>
      <c r="S282" s="42"/>
      <c r="T282" s="12"/>
      <c r="U282" s="13"/>
    </row>
    <row r="283" spans="1:21" ht="15.75" customHeight="1">
      <c r="A283" s="1"/>
      <c r="I283" s="41"/>
      <c r="J283" s="6"/>
      <c r="K283" s="6"/>
      <c r="L283" s="6"/>
      <c r="M283" s="6"/>
      <c r="N283" s="6"/>
      <c r="O283" s="6"/>
      <c r="P283" s="9"/>
      <c r="Q283" s="10"/>
      <c r="R283" s="10"/>
      <c r="S283" s="42"/>
      <c r="T283" s="12"/>
      <c r="U283" s="13"/>
    </row>
    <row r="284" spans="1:21" ht="15.75" customHeight="1">
      <c r="A284" s="1"/>
      <c r="I284" s="41"/>
      <c r="J284" s="6"/>
      <c r="K284" s="6"/>
      <c r="L284" s="6"/>
      <c r="M284" s="6"/>
      <c r="N284" s="6"/>
      <c r="O284" s="6"/>
      <c r="P284" s="9"/>
      <c r="Q284" s="10"/>
      <c r="R284" s="10"/>
      <c r="S284" s="42"/>
      <c r="T284" s="12"/>
      <c r="U284" s="13"/>
    </row>
    <row r="285" spans="1:21" ht="15.75" customHeight="1">
      <c r="A285" s="1"/>
      <c r="I285" s="41"/>
      <c r="J285" s="6"/>
      <c r="K285" s="6"/>
      <c r="L285" s="6"/>
      <c r="M285" s="6"/>
      <c r="N285" s="6"/>
      <c r="O285" s="6"/>
      <c r="P285" s="9"/>
      <c r="Q285" s="10"/>
      <c r="R285" s="10"/>
      <c r="S285" s="42"/>
      <c r="T285" s="12"/>
      <c r="U285" s="13"/>
    </row>
    <row r="286" spans="1:21" ht="15.75" customHeight="1">
      <c r="A286" s="1"/>
      <c r="I286" s="41"/>
      <c r="J286" s="6"/>
      <c r="K286" s="6"/>
      <c r="L286" s="6"/>
      <c r="M286" s="6"/>
      <c r="N286" s="6"/>
      <c r="O286" s="6"/>
      <c r="P286" s="9"/>
      <c r="Q286" s="10"/>
      <c r="R286" s="10"/>
      <c r="S286" s="42"/>
      <c r="T286" s="12"/>
      <c r="U286" s="13"/>
    </row>
    <row r="287" spans="1:21" ht="15.75" customHeight="1">
      <c r="A287" s="1"/>
      <c r="I287" s="41"/>
      <c r="J287" s="6"/>
      <c r="K287" s="6"/>
      <c r="L287" s="6"/>
      <c r="M287" s="6"/>
      <c r="N287" s="6"/>
      <c r="O287" s="6"/>
      <c r="P287" s="9"/>
      <c r="Q287" s="10"/>
      <c r="R287" s="10"/>
      <c r="S287" s="42"/>
      <c r="T287" s="12"/>
      <c r="U287" s="13"/>
    </row>
    <row r="288" spans="1:21" ht="15.75" customHeight="1">
      <c r="A288" s="1"/>
      <c r="I288" s="41"/>
      <c r="J288" s="6"/>
      <c r="K288" s="6"/>
      <c r="L288" s="6"/>
      <c r="M288" s="6"/>
      <c r="N288" s="6"/>
      <c r="O288" s="6"/>
      <c r="P288" s="9"/>
      <c r="Q288" s="10"/>
      <c r="R288" s="10"/>
      <c r="S288" s="42"/>
      <c r="T288" s="12"/>
      <c r="U288" s="13"/>
    </row>
    <row r="289" spans="1:21" ht="15.75" customHeight="1">
      <c r="A289" s="1"/>
      <c r="I289" s="41"/>
      <c r="J289" s="6"/>
      <c r="K289" s="6"/>
      <c r="L289" s="6"/>
      <c r="M289" s="6"/>
      <c r="N289" s="6"/>
      <c r="O289" s="6"/>
      <c r="P289" s="9"/>
      <c r="Q289" s="10"/>
      <c r="R289" s="10"/>
      <c r="S289" s="42"/>
      <c r="T289" s="12"/>
      <c r="U289" s="13"/>
    </row>
    <row r="290" spans="1:21" ht="15.75" customHeight="1">
      <c r="A290" s="1"/>
      <c r="I290" s="41"/>
      <c r="J290" s="6"/>
      <c r="K290" s="6"/>
      <c r="L290" s="6"/>
      <c r="M290" s="6"/>
      <c r="N290" s="6"/>
      <c r="O290" s="6"/>
      <c r="P290" s="9"/>
      <c r="Q290" s="10"/>
      <c r="R290" s="10"/>
      <c r="S290" s="42"/>
      <c r="T290" s="12"/>
      <c r="U290" s="13"/>
    </row>
    <row r="291" spans="1:21" ht="15.75" customHeight="1">
      <c r="A291" s="1"/>
      <c r="I291" s="41"/>
      <c r="J291" s="6"/>
      <c r="K291" s="6"/>
      <c r="L291" s="6"/>
      <c r="M291" s="6"/>
      <c r="N291" s="6"/>
      <c r="O291" s="6"/>
      <c r="P291" s="9"/>
      <c r="Q291" s="10"/>
      <c r="R291" s="10"/>
      <c r="S291" s="42"/>
      <c r="T291" s="12"/>
      <c r="U291" s="13"/>
    </row>
    <row r="292" spans="1:21" ht="15.75" customHeight="1">
      <c r="A292" s="1"/>
      <c r="I292" s="41"/>
      <c r="J292" s="6"/>
      <c r="K292" s="6"/>
      <c r="L292" s="6"/>
      <c r="M292" s="6"/>
      <c r="N292" s="6"/>
      <c r="O292" s="6"/>
      <c r="P292" s="9"/>
      <c r="Q292" s="10"/>
      <c r="R292" s="10"/>
      <c r="S292" s="42"/>
      <c r="T292" s="12"/>
      <c r="U292" s="13"/>
    </row>
    <row r="293" spans="1:21" ht="15.75" customHeight="1">
      <c r="A293" s="1"/>
      <c r="I293" s="41"/>
      <c r="J293" s="6"/>
      <c r="K293" s="6"/>
      <c r="L293" s="6"/>
      <c r="M293" s="6"/>
      <c r="N293" s="6"/>
      <c r="O293" s="6"/>
      <c r="P293" s="9"/>
      <c r="Q293" s="10"/>
      <c r="R293" s="10"/>
      <c r="S293" s="42"/>
      <c r="T293" s="12"/>
      <c r="U293" s="13"/>
    </row>
    <row r="294" spans="1:21" ht="15.75" customHeight="1">
      <c r="A294" s="1"/>
      <c r="I294" s="41"/>
      <c r="J294" s="6"/>
      <c r="K294" s="6"/>
      <c r="L294" s="6"/>
      <c r="M294" s="6"/>
      <c r="N294" s="6"/>
      <c r="O294" s="6"/>
      <c r="P294" s="9"/>
      <c r="Q294" s="10"/>
      <c r="R294" s="10"/>
      <c r="S294" s="42"/>
      <c r="T294" s="12"/>
      <c r="U294" s="13"/>
    </row>
    <row r="295" spans="1:21" ht="15.75" customHeight="1">
      <c r="A295" s="1"/>
      <c r="I295" s="41"/>
      <c r="J295" s="6"/>
      <c r="K295" s="6"/>
      <c r="L295" s="6"/>
      <c r="M295" s="6"/>
      <c r="N295" s="6"/>
      <c r="O295" s="6"/>
      <c r="P295" s="9"/>
      <c r="Q295" s="10"/>
      <c r="R295" s="10"/>
      <c r="S295" s="42"/>
      <c r="T295" s="12"/>
      <c r="U295" s="13"/>
    </row>
    <row r="296" spans="1:21" ht="15.75" customHeight="1">
      <c r="A296" s="1"/>
      <c r="I296" s="41"/>
      <c r="J296" s="6"/>
      <c r="K296" s="6"/>
      <c r="L296" s="6"/>
      <c r="M296" s="6"/>
      <c r="N296" s="6"/>
      <c r="O296" s="6"/>
      <c r="P296" s="9"/>
      <c r="Q296" s="10"/>
      <c r="R296" s="10"/>
      <c r="S296" s="42"/>
      <c r="T296" s="12"/>
      <c r="U296" s="13"/>
    </row>
    <row r="297" spans="1:21" ht="15.75" customHeight="1">
      <c r="A297" s="1"/>
      <c r="I297" s="41"/>
      <c r="J297" s="6"/>
      <c r="K297" s="6"/>
      <c r="L297" s="6"/>
      <c r="M297" s="6"/>
      <c r="N297" s="6"/>
      <c r="O297" s="6"/>
      <c r="P297" s="9"/>
      <c r="Q297" s="10"/>
      <c r="R297" s="10"/>
      <c r="S297" s="42"/>
      <c r="T297" s="12"/>
      <c r="U297" s="13"/>
    </row>
    <row r="298" spans="1:21" ht="15.75" customHeight="1">
      <c r="A298" s="1"/>
      <c r="I298" s="41"/>
      <c r="J298" s="6"/>
      <c r="K298" s="6"/>
      <c r="L298" s="6"/>
      <c r="M298" s="6"/>
      <c r="N298" s="6"/>
      <c r="O298" s="6"/>
      <c r="P298" s="9"/>
      <c r="Q298" s="10"/>
      <c r="R298" s="10"/>
      <c r="S298" s="42"/>
      <c r="T298" s="12"/>
      <c r="U298" s="13"/>
    </row>
    <row r="299" spans="1:21" ht="15.75" customHeight="1">
      <c r="A299" s="1"/>
      <c r="I299" s="41"/>
      <c r="J299" s="6"/>
      <c r="K299" s="6"/>
      <c r="L299" s="6"/>
      <c r="M299" s="6"/>
      <c r="N299" s="6"/>
      <c r="O299" s="6"/>
      <c r="P299" s="9"/>
      <c r="Q299" s="10"/>
      <c r="R299" s="10"/>
      <c r="S299" s="42"/>
      <c r="T299" s="12"/>
      <c r="U299" s="13"/>
    </row>
    <row r="300" spans="1:21" ht="15.75" customHeight="1">
      <c r="A300" s="1"/>
      <c r="I300" s="41"/>
      <c r="J300" s="6"/>
      <c r="K300" s="6"/>
      <c r="L300" s="6"/>
      <c r="M300" s="6"/>
      <c r="N300" s="6"/>
      <c r="O300" s="6"/>
      <c r="P300" s="9"/>
      <c r="Q300" s="10"/>
      <c r="R300" s="10"/>
      <c r="S300" s="42"/>
      <c r="T300" s="12"/>
      <c r="U300" s="13"/>
    </row>
    <row r="301" spans="1:21" ht="15.75" customHeight="1">
      <c r="A301" s="1"/>
      <c r="I301" s="41"/>
      <c r="J301" s="6"/>
      <c r="K301" s="6"/>
      <c r="L301" s="6"/>
      <c r="M301" s="6"/>
      <c r="N301" s="6"/>
      <c r="O301" s="6"/>
      <c r="P301" s="9"/>
      <c r="Q301" s="10"/>
      <c r="R301" s="10"/>
      <c r="S301" s="42"/>
      <c r="T301" s="12"/>
      <c r="U301" s="13"/>
    </row>
    <row r="302" spans="1:21" ht="15.75" customHeight="1">
      <c r="A302" s="1"/>
      <c r="I302" s="41"/>
      <c r="J302" s="6"/>
      <c r="K302" s="6"/>
      <c r="L302" s="6"/>
      <c r="M302" s="6"/>
      <c r="N302" s="6"/>
      <c r="O302" s="6"/>
      <c r="P302" s="9"/>
      <c r="Q302" s="10"/>
      <c r="R302" s="10"/>
      <c r="S302" s="42"/>
      <c r="T302" s="12"/>
      <c r="U302" s="13"/>
    </row>
    <row r="303" spans="1:21" ht="15.75" customHeight="1">
      <c r="A303" s="1"/>
      <c r="I303" s="41"/>
      <c r="J303" s="6"/>
      <c r="K303" s="6"/>
      <c r="L303" s="6"/>
      <c r="M303" s="6"/>
      <c r="N303" s="6"/>
      <c r="O303" s="6"/>
      <c r="P303" s="9"/>
      <c r="Q303" s="10"/>
      <c r="R303" s="10"/>
      <c r="S303" s="42"/>
      <c r="T303" s="12"/>
      <c r="U303" s="13"/>
    </row>
    <row r="304" spans="1:21" ht="15.75" customHeight="1">
      <c r="A304" s="1"/>
      <c r="I304" s="41"/>
      <c r="J304" s="6"/>
      <c r="K304" s="6"/>
      <c r="L304" s="6"/>
      <c r="M304" s="6"/>
      <c r="N304" s="6"/>
      <c r="O304" s="6"/>
      <c r="P304" s="9"/>
      <c r="Q304" s="10"/>
      <c r="R304" s="10"/>
      <c r="S304" s="42"/>
      <c r="T304" s="12"/>
      <c r="U304" s="13"/>
    </row>
    <row r="305" spans="1:21" ht="15.75" customHeight="1">
      <c r="A305" s="1"/>
      <c r="I305" s="41"/>
      <c r="J305" s="6"/>
      <c r="K305" s="6"/>
      <c r="L305" s="6"/>
      <c r="M305" s="6"/>
      <c r="N305" s="6"/>
      <c r="O305" s="6"/>
      <c r="P305" s="9"/>
      <c r="Q305" s="10"/>
      <c r="R305" s="10"/>
      <c r="S305" s="42"/>
      <c r="T305" s="12"/>
      <c r="U305" s="13"/>
    </row>
    <row r="306" spans="1:21" ht="15.75" customHeight="1">
      <c r="A306" s="1"/>
      <c r="I306" s="41"/>
      <c r="J306" s="6"/>
      <c r="K306" s="6"/>
      <c r="L306" s="6"/>
      <c r="M306" s="6"/>
      <c r="N306" s="6"/>
      <c r="O306" s="6"/>
      <c r="P306" s="9"/>
      <c r="Q306" s="10"/>
      <c r="R306" s="10"/>
      <c r="S306" s="42"/>
      <c r="T306" s="12"/>
      <c r="U306" s="13"/>
    </row>
    <row r="307" spans="1:21" ht="15.75" customHeight="1">
      <c r="A307" s="1"/>
      <c r="I307" s="41"/>
      <c r="J307" s="6"/>
      <c r="K307" s="6"/>
      <c r="L307" s="6"/>
      <c r="M307" s="6"/>
      <c r="N307" s="6"/>
      <c r="O307" s="6"/>
      <c r="P307" s="9"/>
      <c r="Q307" s="10"/>
      <c r="R307" s="10"/>
      <c r="S307" s="42"/>
      <c r="T307" s="12"/>
      <c r="U307" s="13"/>
    </row>
    <row r="308" spans="1:21" ht="15.75" customHeight="1">
      <c r="A308" s="1"/>
      <c r="I308" s="41"/>
      <c r="J308" s="6"/>
      <c r="K308" s="6"/>
      <c r="L308" s="6"/>
      <c r="M308" s="6"/>
      <c r="N308" s="6"/>
      <c r="O308" s="6"/>
      <c r="P308" s="9"/>
      <c r="Q308" s="10"/>
      <c r="R308" s="10"/>
      <c r="S308" s="42"/>
      <c r="T308" s="12"/>
      <c r="U308" s="13"/>
    </row>
    <row r="309" spans="1:21" ht="15.75" customHeight="1">
      <c r="A309" s="1"/>
      <c r="I309" s="41"/>
      <c r="J309" s="6"/>
      <c r="K309" s="6"/>
      <c r="L309" s="6"/>
      <c r="M309" s="6"/>
      <c r="N309" s="6"/>
      <c r="O309" s="6"/>
      <c r="P309" s="9"/>
      <c r="Q309" s="10"/>
      <c r="R309" s="10"/>
      <c r="S309" s="42"/>
      <c r="T309" s="12"/>
      <c r="U309" s="13"/>
    </row>
    <row r="310" spans="1:21" ht="15.75" customHeight="1">
      <c r="A310" s="1"/>
      <c r="I310" s="41"/>
      <c r="J310" s="6"/>
      <c r="K310" s="6"/>
      <c r="L310" s="6"/>
      <c r="M310" s="6"/>
      <c r="N310" s="6"/>
      <c r="O310" s="6"/>
      <c r="P310" s="9"/>
      <c r="Q310" s="10"/>
      <c r="R310" s="10"/>
      <c r="S310" s="42"/>
      <c r="T310" s="12"/>
      <c r="U310" s="13"/>
    </row>
    <row r="311" spans="1:21" ht="15.75" customHeight="1">
      <c r="A311" s="1"/>
      <c r="I311" s="41"/>
      <c r="J311" s="6"/>
      <c r="K311" s="6"/>
      <c r="L311" s="6"/>
      <c r="M311" s="6"/>
      <c r="N311" s="6"/>
      <c r="O311" s="6"/>
      <c r="P311" s="9"/>
      <c r="Q311" s="10"/>
      <c r="R311" s="10"/>
      <c r="S311" s="42"/>
      <c r="T311" s="12"/>
      <c r="U311" s="13"/>
    </row>
    <row r="312" spans="1:21" ht="15.75" customHeight="1">
      <c r="A312" s="1"/>
      <c r="I312" s="41"/>
      <c r="J312" s="6"/>
      <c r="K312" s="6"/>
      <c r="L312" s="6"/>
      <c r="M312" s="6"/>
      <c r="N312" s="6"/>
      <c r="O312" s="6"/>
      <c r="P312" s="9"/>
      <c r="Q312" s="10"/>
      <c r="R312" s="10"/>
      <c r="S312" s="42"/>
      <c r="T312" s="12"/>
      <c r="U312" s="13"/>
    </row>
    <row r="313" spans="1:21" ht="15.75" customHeight="1">
      <c r="A313" s="1"/>
      <c r="I313" s="41"/>
      <c r="J313" s="6"/>
      <c r="K313" s="6"/>
      <c r="L313" s="6"/>
      <c r="M313" s="6"/>
      <c r="N313" s="6"/>
      <c r="O313" s="6"/>
      <c r="P313" s="9"/>
      <c r="Q313" s="10"/>
      <c r="R313" s="10"/>
      <c r="S313" s="42"/>
      <c r="T313" s="12"/>
      <c r="U313" s="13"/>
    </row>
    <row r="314" spans="1:21" ht="15.75" customHeight="1">
      <c r="A314" s="1"/>
      <c r="I314" s="41"/>
      <c r="J314" s="6"/>
      <c r="K314" s="6"/>
      <c r="L314" s="6"/>
      <c r="M314" s="6"/>
      <c r="N314" s="6"/>
      <c r="O314" s="6"/>
      <c r="P314" s="9"/>
      <c r="Q314" s="10"/>
      <c r="R314" s="10"/>
      <c r="S314" s="42"/>
      <c r="T314" s="12"/>
      <c r="U314" s="13"/>
    </row>
    <row r="315" spans="1:21" ht="15.75" customHeight="1">
      <c r="A315" s="1"/>
      <c r="I315" s="41"/>
      <c r="J315" s="6"/>
      <c r="K315" s="6"/>
      <c r="L315" s="6"/>
      <c r="M315" s="6"/>
      <c r="N315" s="6"/>
      <c r="O315" s="6"/>
      <c r="P315" s="9"/>
      <c r="Q315" s="10"/>
      <c r="R315" s="10"/>
      <c r="S315" s="42"/>
      <c r="T315" s="12"/>
      <c r="U315" s="13"/>
    </row>
    <row r="316" spans="1:21" ht="15.75" customHeight="1">
      <c r="A316" s="1"/>
      <c r="I316" s="41"/>
      <c r="J316" s="6"/>
      <c r="K316" s="6"/>
      <c r="L316" s="6"/>
      <c r="M316" s="6"/>
      <c r="N316" s="6"/>
      <c r="O316" s="6"/>
      <c r="P316" s="9"/>
      <c r="Q316" s="10"/>
      <c r="R316" s="10"/>
      <c r="S316" s="42"/>
      <c r="T316" s="12"/>
      <c r="U316" s="13"/>
    </row>
    <row r="317" spans="1:21" ht="15.75" customHeight="1">
      <c r="A317" s="1"/>
      <c r="I317" s="41"/>
      <c r="J317" s="6"/>
      <c r="K317" s="6"/>
      <c r="L317" s="6"/>
      <c r="M317" s="6"/>
      <c r="N317" s="6"/>
      <c r="O317" s="6"/>
      <c r="P317" s="9"/>
      <c r="Q317" s="10"/>
      <c r="R317" s="10"/>
      <c r="S317" s="42"/>
      <c r="T317" s="12"/>
      <c r="U317" s="13"/>
    </row>
    <row r="318" spans="1:21" ht="15.75" customHeight="1">
      <c r="A318" s="1"/>
      <c r="I318" s="41"/>
      <c r="J318" s="6"/>
      <c r="K318" s="6"/>
      <c r="L318" s="6"/>
      <c r="M318" s="6"/>
      <c r="N318" s="6"/>
      <c r="O318" s="6"/>
      <c r="P318" s="9"/>
      <c r="Q318" s="10"/>
      <c r="R318" s="10"/>
      <c r="S318" s="42"/>
      <c r="T318" s="12"/>
      <c r="U318" s="13"/>
    </row>
    <row r="319" spans="1:21" ht="15.75" customHeight="1">
      <c r="A319" s="1"/>
      <c r="I319" s="41"/>
      <c r="J319" s="6"/>
      <c r="K319" s="6"/>
      <c r="L319" s="6"/>
      <c r="M319" s="6"/>
      <c r="N319" s="6"/>
      <c r="O319" s="6"/>
      <c r="P319" s="9"/>
      <c r="Q319" s="10"/>
      <c r="R319" s="10"/>
      <c r="S319" s="42"/>
      <c r="T319" s="12"/>
      <c r="U319" s="13"/>
    </row>
    <row r="320" spans="1:21" ht="15.75" customHeight="1">
      <c r="A320" s="1"/>
      <c r="I320" s="41"/>
      <c r="J320" s="6"/>
      <c r="K320" s="6"/>
      <c r="L320" s="6"/>
      <c r="M320" s="6"/>
      <c r="N320" s="6"/>
      <c r="O320" s="6"/>
      <c r="P320" s="9"/>
      <c r="Q320" s="10"/>
      <c r="R320" s="10"/>
      <c r="S320" s="42"/>
      <c r="T320" s="12"/>
      <c r="U320" s="13"/>
    </row>
    <row r="321" spans="1:21" ht="15.75" customHeight="1">
      <c r="A321" s="1"/>
      <c r="I321" s="41"/>
      <c r="J321" s="6"/>
      <c r="K321" s="6"/>
      <c r="L321" s="6"/>
      <c r="M321" s="6"/>
      <c r="N321" s="6"/>
      <c r="O321" s="6"/>
      <c r="P321" s="9"/>
      <c r="Q321" s="10"/>
      <c r="R321" s="10"/>
      <c r="S321" s="42"/>
      <c r="T321" s="12"/>
      <c r="U321" s="13"/>
    </row>
    <row r="322" spans="1:21" ht="15.75" customHeight="1">
      <c r="A322" s="1"/>
      <c r="I322" s="41"/>
      <c r="J322" s="6"/>
      <c r="K322" s="6"/>
      <c r="L322" s="6"/>
      <c r="M322" s="6"/>
      <c r="N322" s="6"/>
      <c r="O322" s="6"/>
      <c r="P322" s="9"/>
      <c r="Q322" s="10"/>
      <c r="R322" s="10"/>
      <c r="S322" s="42"/>
      <c r="T322" s="12"/>
      <c r="U322" s="13"/>
    </row>
    <row r="323" spans="1:21" ht="15.75" customHeight="1">
      <c r="A323" s="1"/>
      <c r="I323" s="41"/>
      <c r="J323" s="6"/>
      <c r="K323" s="6"/>
      <c r="L323" s="6"/>
      <c r="M323" s="6"/>
      <c r="N323" s="6"/>
      <c r="O323" s="6"/>
      <c r="P323" s="9"/>
      <c r="Q323" s="10"/>
      <c r="R323" s="10"/>
      <c r="S323" s="42"/>
      <c r="T323" s="12"/>
      <c r="U323" s="13"/>
    </row>
    <row r="324" spans="1:21" ht="15.75" customHeight="1">
      <c r="A324" s="1"/>
      <c r="I324" s="41"/>
      <c r="J324" s="6"/>
      <c r="K324" s="6"/>
      <c r="L324" s="6"/>
      <c r="M324" s="6"/>
      <c r="N324" s="6"/>
      <c r="O324" s="6"/>
      <c r="P324" s="9"/>
      <c r="Q324" s="10"/>
      <c r="R324" s="10"/>
      <c r="S324" s="42"/>
      <c r="T324" s="12"/>
      <c r="U324" s="13"/>
    </row>
    <row r="325" spans="1:21" ht="15.75" customHeight="1">
      <c r="A325" s="1"/>
      <c r="I325" s="41"/>
      <c r="J325" s="6"/>
      <c r="K325" s="6"/>
      <c r="L325" s="6"/>
      <c r="M325" s="6"/>
      <c r="N325" s="6"/>
      <c r="O325" s="6"/>
      <c r="P325" s="9"/>
      <c r="Q325" s="10"/>
      <c r="R325" s="10"/>
      <c r="S325" s="42"/>
      <c r="T325" s="12"/>
      <c r="U325" s="13"/>
    </row>
    <row r="326" spans="1:21" ht="15.75" customHeight="1">
      <c r="A326" s="1"/>
      <c r="I326" s="41"/>
      <c r="J326" s="6"/>
      <c r="K326" s="6"/>
      <c r="L326" s="6"/>
      <c r="M326" s="6"/>
      <c r="N326" s="6"/>
      <c r="O326" s="6"/>
      <c r="P326" s="9"/>
      <c r="Q326" s="10"/>
      <c r="R326" s="10"/>
      <c r="S326" s="42"/>
      <c r="T326" s="12"/>
      <c r="U326" s="13"/>
    </row>
    <row r="327" spans="1:21" ht="15.75" customHeight="1">
      <c r="A327" s="1"/>
      <c r="I327" s="41"/>
      <c r="J327" s="6"/>
      <c r="K327" s="6"/>
      <c r="L327" s="6"/>
      <c r="M327" s="6"/>
      <c r="N327" s="6"/>
      <c r="O327" s="6"/>
      <c r="P327" s="9"/>
      <c r="Q327" s="10"/>
      <c r="R327" s="10"/>
      <c r="S327" s="42"/>
      <c r="T327" s="12"/>
      <c r="U327" s="13"/>
    </row>
    <row r="328" spans="1:21" ht="15.75" customHeight="1">
      <c r="A328" s="1"/>
      <c r="I328" s="41"/>
      <c r="J328" s="6"/>
      <c r="K328" s="6"/>
      <c r="L328" s="6"/>
      <c r="M328" s="6"/>
      <c r="N328" s="6"/>
      <c r="O328" s="6"/>
      <c r="P328" s="9"/>
      <c r="Q328" s="10"/>
      <c r="R328" s="10"/>
      <c r="S328" s="42"/>
      <c r="T328" s="12"/>
      <c r="U328" s="13"/>
    </row>
    <row r="329" spans="1:21" ht="15.75" customHeight="1">
      <c r="A329" s="1"/>
      <c r="I329" s="41"/>
      <c r="J329" s="6"/>
      <c r="K329" s="6"/>
      <c r="L329" s="6"/>
      <c r="M329" s="6"/>
      <c r="N329" s="6"/>
      <c r="O329" s="6"/>
      <c r="P329" s="9"/>
      <c r="Q329" s="10"/>
      <c r="R329" s="10"/>
      <c r="S329" s="42"/>
      <c r="T329" s="12"/>
      <c r="U329" s="13"/>
    </row>
    <row r="330" spans="1:21" ht="15.75" customHeight="1">
      <c r="A330" s="1"/>
      <c r="I330" s="41"/>
      <c r="J330" s="6"/>
      <c r="K330" s="6"/>
      <c r="L330" s="6"/>
      <c r="M330" s="6"/>
      <c r="N330" s="6"/>
      <c r="O330" s="6"/>
      <c r="P330" s="9"/>
      <c r="Q330" s="10"/>
      <c r="R330" s="10"/>
      <c r="S330" s="42"/>
      <c r="T330" s="12"/>
      <c r="U330" s="13"/>
    </row>
    <row r="331" spans="1:21" ht="15.75" customHeight="1">
      <c r="A331" s="1"/>
      <c r="I331" s="41"/>
      <c r="J331" s="6"/>
      <c r="K331" s="6"/>
      <c r="L331" s="6"/>
      <c r="M331" s="6"/>
      <c r="N331" s="6"/>
      <c r="O331" s="6"/>
      <c r="P331" s="9"/>
      <c r="Q331" s="10"/>
      <c r="R331" s="10"/>
      <c r="S331" s="42"/>
      <c r="T331" s="12"/>
      <c r="U331" s="13"/>
    </row>
    <row r="332" spans="1:21" ht="15.75" customHeight="1">
      <c r="A332" s="1"/>
      <c r="I332" s="41"/>
      <c r="J332" s="6"/>
      <c r="K332" s="6"/>
      <c r="L332" s="6"/>
      <c r="M332" s="6"/>
      <c r="N332" s="6"/>
      <c r="O332" s="6"/>
      <c r="P332" s="9"/>
      <c r="Q332" s="10"/>
      <c r="R332" s="10"/>
      <c r="S332" s="42"/>
      <c r="T332" s="12"/>
      <c r="U332" s="13"/>
    </row>
    <row r="333" spans="1:21" ht="15.75" customHeight="1">
      <c r="A333" s="1"/>
      <c r="I333" s="41"/>
      <c r="J333" s="6"/>
      <c r="K333" s="6"/>
      <c r="L333" s="6"/>
      <c r="M333" s="6"/>
      <c r="N333" s="6"/>
      <c r="O333" s="6"/>
      <c r="P333" s="9"/>
      <c r="Q333" s="10"/>
      <c r="R333" s="10"/>
      <c r="S333" s="42"/>
      <c r="T333" s="12"/>
      <c r="U333" s="13"/>
    </row>
    <row r="334" spans="1:21" ht="15.75" customHeight="1">
      <c r="A334" s="1"/>
      <c r="I334" s="41"/>
      <c r="J334" s="6"/>
      <c r="K334" s="6"/>
      <c r="L334" s="6"/>
      <c r="M334" s="6"/>
      <c r="N334" s="6"/>
      <c r="O334" s="6"/>
      <c r="P334" s="9"/>
      <c r="Q334" s="10"/>
      <c r="R334" s="10"/>
      <c r="S334" s="42"/>
      <c r="T334" s="12"/>
      <c r="U334" s="13"/>
    </row>
    <row r="335" spans="1:21" ht="15.75" customHeight="1">
      <c r="A335" s="1"/>
      <c r="I335" s="41"/>
      <c r="J335" s="6"/>
      <c r="K335" s="6"/>
      <c r="L335" s="6"/>
      <c r="M335" s="6"/>
      <c r="N335" s="6"/>
      <c r="O335" s="6"/>
      <c r="P335" s="9"/>
      <c r="Q335" s="10"/>
      <c r="R335" s="10"/>
      <c r="S335" s="42"/>
      <c r="T335" s="12"/>
      <c r="U335" s="13"/>
    </row>
    <row r="336" spans="1:21" ht="15.75" customHeight="1">
      <c r="A336" s="1"/>
      <c r="I336" s="41"/>
      <c r="J336" s="6"/>
      <c r="K336" s="6"/>
      <c r="L336" s="6"/>
      <c r="M336" s="6"/>
      <c r="N336" s="6"/>
      <c r="O336" s="6"/>
      <c r="P336" s="9"/>
      <c r="Q336" s="10"/>
      <c r="R336" s="10"/>
      <c r="S336" s="42"/>
      <c r="T336" s="12"/>
      <c r="U336" s="13"/>
    </row>
    <row r="337" spans="1:21" ht="15.75" customHeight="1">
      <c r="A337" s="1"/>
      <c r="I337" s="41"/>
      <c r="J337" s="6"/>
      <c r="K337" s="6"/>
      <c r="L337" s="6"/>
      <c r="M337" s="6"/>
      <c r="N337" s="6"/>
      <c r="O337" s="6"/>
      <c r="P337" s="9"/>
      <c r="Q337" s="10"/>
      <c r="R337" s="10"/>
      <c r="S337" s="42"/>
      <c r="T337" s="12"/>
      <c r="U337" s="13"/>
    </row>
    <row r="338" spans="1:21" ht="15.75" customHeight="1">
      <c r="A338" s="1"/>
      <c r="I338" s="41"/>
      <c r="J338" s="6"/>
      <c r="K338" s="6"/>
      <c r="L338" s="6"/>
      <c r="M338" s="6"/>
      <c r="N338" s="6"/>
      <c r="O338" s="6"/>
      <c r="P338" s="9"/>
      <c r="Q338" s="10"/>
      <c r="R338" s="10"/>
      <c r="S338" s="42"/>
      <c r="T338" s="12"/>
      <c r="U338" s="13"/>
    </row>
    <row r="339" spans="1:21" ht="15.75" customHeight="1">
      <c r="A339" s="1"/>
      <c r="I339" s="41"/>
      <c r="J339" s="6"/>
      <c r="K339" s="6"/>
      <c r="L339" s="6"/>
      <c r="M339" s="6"/>
      <c r="N339" s="6"/>
      <c r="O339" s="6"/>
      <c r="P339" s="9"/>
      <c r="Q339" s="10"/>
      <c r="R339" s="10"/>
      <c r="S339" s="42"/>
      <c r="T339" s="12"/>
      <c r="U339" s="13"/>
    </row>
    <row r="340" spans="1:21" ht="15.75" customHeight="1">
      <c r="A340" s="1"/>
      <c r="I340" s="41"/>
      <c r="J340" s="6"/>
      <c r="K340" s="6"/>
      <c r="L340" s="6"/>
      <c r="M340" s="6"/>
      <c r="N340" s="6"/>
      <c r="O340" s="6"/>
      <c r="P340" s="9"/>
      <c r="Q340" s="10"/>
      <c r="R340" s="10"/>
      <c r="S340" s="42"/>
      <c r="T340" s="12"/>
      <c r="U340" s="13"/>
    </row>
    <row r="341" spans="1:21" ht="15.75" customHeight="1">
      <c r="A341" s="1"/>
      <c r="I341" s="41"/>
      <c r="J341" s="6"/>
      <c r="K341" s="6"/>
      <c r="L341" s="6"/>
      <c r="M341" s="6"/>
      <c r="N341" s="6"/>
      <c r="O341" s="6"/>
      <c r="P341" s="9"/>
      <c r="Q341" s="10"/>
      <c r="R341" s="10"/>
      <c r="S341" s="42"/>
      <c r="T341" s="12"/>
      <c r="U341" s="13"/>
    </row>
    <row r="342" spans="1:21" ht="15.75" customHeight="1">
      <c r="A342" s="1"/>
      <c r="I342" s="41"/>
      <c r="J342" s="6"/>
      <c r="K342" s="6"/>
      <c r="L342" s="6"/>
      <c r="M342" s="6"/>
      <c r="N342" s="6"/>
      <c r="O342" s="6"/>
      <c r="P342" s="9"/>
      <c r="Q342" s="10"/>
      <c r="R342" s="10"/>
      <c r="S342" s="42"/>
      <c r="T342" s="12"/>
      <c r="U342" s="13"/>
    </row>
    <row r="343" spans="1:21" ht="15.75" customHeight="1">
      <c r="A343" s="1"/>
      <c r="I343" s="41"/>
      <c r="J343" s="6"/>
      <c r="K343" s="6"/>
      <c r="L343" s="6"/>
      <c r="M343" s="6"/>
      <c r="N343" s="6"/>
      <c r="O343" s="6"/>
      <c r="P343" s="9"/>
      <c r="Q343" s="10"/>
      <c r="R343" s="10"/>
      <c r="S343" s="42"/>
      <c r="T343" s="12"/>
      <c r="U343" s="13"/>
    </row>
    <row r="344" spans="1:21" ht="15.75" customHeight="1">
      <c r="A344" s="1"/>
      <c r="I344" s="41"/>
      <c r="J344" s="6"/>
      <c r="K344" s="6"/>
      <c r="L344" s="6"/>
      <c r="M344" s="6"/>
      <c r="N344" s="6"/>
      <c r="O344" s="6"/>
      <c r="P344" s="9"/>
      <c r="Q344" s="10"/>
      <c r="R344" s="10"/>
      <c r="S344" s="42"/>
      <c r="T344" s="12"/>
      <c r="U344" s="13"/>
    </row>
    <row r="345" spans="1:21" ht="15.75" customHeight="1">
      <c r="A345" s="1"/>
      <c r="I345" s="41"/>
      <c r="J345" s="6"/>
      <c r="K345" s="6"/>
      <c r="L345" s="6"/>
      <c r="M345" s="6"/>
      <c r="N345" s="6"/>
      <c r="O345" s="6"/>
      <c r="P345" s="9"/>
      <c r="Q345" s="10"/>
      <c r="R345" s="10"/>
      <c r="S345" s="42"/>
      <c r="T345" s="12"/>
      <c r="U345" s="13"/>
    </row>
    <row r="346" spans="1:21" ht="15.75" customHeight="1">
      <c r="A346" s="1"/>
      <c r="I346" s="41"/>
      <c r="J346" s="6"/>
      <c r="K346" s="6"/>
      <c r="L346" s="6"/>
      <c r="M346" s="6"/>
      <c r="N346" s="6"/>
      <c r="O346" s="6"/>
      <c r="P346" s="9"/>
      <c r="Q346" s="10"/>
      <c r="R346" s="10"/>
      <c r="S346" s="42"/>
      <c r="T346" s="12"/>
      <c r="U346" s="13"/>
    </row>
    <row r="347" spans="1:21" ht="15.75" customHeight="1">
      <c r="A347" s="1"/>
      <c r="I347" s="41"/>
      <c r="J347" s="6"/>
      <c r="K347" s="6"/>
      <c r="L347" s="6"/>
      <c r="M347" s="6"/>
      <c r="N347" s="6"/>
      <c r="O347" s="6"/>
      <c r="P347" s="9"/>
      <c r="Q347" s="10"/>
      <c r="R347" s="10"/>
      <c r="S347" s="42"/>
      <c r="T347" s="12"/>
      <c r="U347" s="13"/>
    </row>
    <row r="348" spans="1:21" ht="15.75" customHeight="1">
      <c r="A348" s="1"/>
      <c r="I348" s="41"/>
      <c r="J348" s="6"/>
      <c r="K348" s="6"/>
      <c r="L348" s="6"/>
      <c r="M348" s="6"/>
      <c r="N348" s="6"/>
      <c r="O348" s="6"/>
      <c r="P348" s="9"/>
      <c r="Q348" s="10"/>
      <c r="R348" s="10"/>
      <c r="S348" s="42"/>
      <c r="T348" s="12"/>
      <c r="U348" s="13"/>
    </row>
    <row r="349" spans="1:21" ht="15.75" customHeight="1">
      <c r="A349" s="1"/>
      <c r="I349" s="41"/>
      <c r="J349" s="6"/>
      <c r="K349" s="6"/>
      <c r="L349" s="6"/>
      <c r="M349" s="6"/>
      <c r="N349" s="6"/>
      <c r="O349" s="6"/>
      <c r="P349" s="9"/>
      <c r="Q349" s="10"/>
      <c r="R349" s="10"/>
      <c r="S349" s="42"/>
      <c r="T349" s="12"/>
      <c r="U349" s="13"/>
    </row>
    <row r="350" spans="1:21" ht="15.75" customHeight="1">
      <c r="A350" s="1"/>
      <c r="I350" s="41"/>
      <c r="J350" s="6"/>
      <c r="K350" s="6"/>
      <c r="L350" s="6"/>
      <c r="M350" s="6"/>
      <c r="N350" s="6"/>
      <c r="O350" s="6"/>
      <c r="P350" s="9"/>
      <c r="Q350" s="10"/>
      <c r="R350" s="10"/>
      <c r="S350" s="42"/>
      <c r="T350" s="12"/>
      <c r="U350" s="13"/>
    </row>
    <row r="351" spans="1:21" ht="15.75" customHeight="1">
      <c r="A351" s="1"/>
      <c r="I351" s="41"/>
      <c r="J351" s="6"/>
      <c r="K351" s="6"/>
      <c r="L351" s="6"/>
      <c r="M351" s="6"/>
      <c r="N351" s="6"/>
      <c r="O351" s="6"/>
      <c r="P351" s="9"/>
      <c r="Q351" s="10"/>
      <c r="R351" s="10"/>
      <c r="S351" s="42"/>
      <c r="T351" s="12"/>
      <c r="U351" s="13"/>
    </row>
    <row r="352" spans="1:21" ht="15.75" customHeight="1">
      <c r="A352" s="1"/>
      <c r="I352" s="41"/>
      <c r="J352" s="6"/>
      <c r="K352" s="6"/>
      <c r="L352" s="6"/>
      <c r="M352" s="6"/>
      <c r="N352" s="6"/>
      <c r="O352" s="6"/>
      <c r="P352" s="9"/>
      <c r="Q352" s="10"/>
      <c r="R352" s="10"/>
      <c r="S352" s="42"/>
      <c r="T352" s="12"/>
      <c r="U352" s="13"/>
    </row>
    <row r="353" spans="1:21" ht="15.75" customHeight="1">
      <c r="A353" s="1"/>
      <c r="I353" s="41"/>
      <c r="J353" s="6"/>
      <c r="K353" s="6"/>
      <c r="L353" s="6"/>
      <c r="M353" s="6"/>
      <c r="N353" s="6"/>
      <c r="O353" s="6"/>
      <c r="P353" s="9"/>
      <c r="Q353" s="10"/>
      <c r="R353" s="10"/>
      <c r="S353" s="42"/>
      <c r="T353" s="12"/>
      <c r="U353" s="13"/>
    </row>
    <row r="354" spans="1:21" ht="15.75" customHeight="1">
      <c r="A354" s="1"/>
      <c r="I354" s="41"/>
      <c r="J354" s="6"/>
      <c r="K354" s="6"/>
      <c r="L354" s="6"/>
      <c r="M354" s="6"/>
      <c r="N354" s="6"/>
      <c r="O354" s="6"/>
      <c r="P354" s="9"/>
      <c r="Q354" s="10"/>
      <c r="R354" s="10"/>
      <c r="S354" s="42"/>
      <c r="T354" s="12"/>
      <c r="U354" s="13"/>
    </row>
    <row r="355" spans="1:21" ht="15.75" customHeight="1">
      <c r="A355" s="1"/>
      <c r="I355" s="41"/>
      <c r="J355" s="6"/>
      <c r="K355" s="6"/>
      <c r="L355" s="6"/>
      <c r="M355" s="6"/>
      <c r="N355" s="6"/>
      <c r="O355" s="6"/>
      <c r="P355" s="9"/>
      <c r="Q355" s="10"/>
      <c r="R355" s="10"/>
      <c r="S355" s="42"/>
      <c r="T355" s="12"/>
      <c r="U355" s="13"/>
    </row>
    <row r="356" spans="1:21" ht="15.75" customHeight="1">
      <c r="A356" s="1"/>
      <c r="I356" s="41"/>
      <c r="J356" s="6"/>
      <c r="K356" s="6"/>
      <c r="L356" s="6"/>
      <c r="M356" s="6"/>
      <c r="N356" s="6"/>
      <c r="O356" s="6"/>
      <c r="P356" s="9"/>
      <c r="Q356" s="10"/>
      <c r="R356" s="10"/>
      <c r="S356" s="42"/>
      <c r="T356" s="12"/>
      <c r="U356" s="13"/>
    </row>
    <row r="357" spans="1:21" ht="15.75" customHeight="1">
      <c r="A357" s="1"/>
      <c r="I357" s="41"/>
      <c r="J357" s="6"/>
      <c r="K357" s="6"/>
      <c r="L357" s="6"/>
      <c r="M357" s="6"/>
      <c r="N357" s="6"/>
      <c r="O357" s="6"/>
      <c r="P357" s="9"/>
      <c r="Q357" s="10"/>
      <c r="R357" s="10"/>
      <c r="S357" s="42"/>
      <c r="T357" s="12"/>
      <c r="U357" s="13"/>
    </row>
    <row r="358" spans="1:21" ht="15.75" customHeight="1">
      <c r="A358" s="1"/>
      <c r="I358" s="41"/>
      <c r="J358" s="6"/>
      <c r="K358" s="6"/>
      <c r="L358" s="6"/>
      <c r="M358" s="6"/>
      <c r="N358" s="6"/>
      <c r="O358" s="6"/>
      <c r="P358" s="9"/>
      <c r="Q358" s="10"/>
      <c r="R358" s="10"/>
      <c r="S358" s="42"/>
      <c r="T358" s="12"/>
      <c r="U358" s="13"/>
    </row>
    <row r="359" spans="1:21" ht="15.75" customHeight="1">
      <c r="A359" s="1"/>
      <c r="I359" s="41"/>
      <c r="J359" s="6"/>
      <c r="K359" s="6"/>
      <c r="L359" s="6"/>
      <c r="M359" s="6"/>
      <c r="N359" s="6"/>
      <c r="O359" s="6"/>
      <c r="P359" s="9"/>
      <c r="Q359" s="10"/>
      <c r="R359" s="10"/>
      <c r="S359" s="42"/>
      <c r="T359" s="12"/>
      <c r="U359" s="13"/>
    </row>
    <row r="360" spans="1:21" ht="15.75" customHeight="1">
      <c r="A360" s="1"/>
      <c r="I360" s="41"/>
      <c r="J360" s="6"/>
      <c r="K360" s="6"/>
      <c r="L360" s="6"/>
      <c r="M360" s="6"/>
      <c r="N360" s="6"/>
      <c r="O360" s="6"/>
      <c r="P360" s="9"/>
      <c r="Q360" s="10"/>
      <c r="R360" s="10"/>
      <c r="S360" s="42"/>
      <c r="T360" s="12"/>
      <c r="U360" s="13"/>
    </row>
    <row r="361" spans="1:21" ht="15.75" customHeight="1">
      <c r="A361" s="1"/>
      <c r="I361" s="41"/>
      <c r="J361" s="6"/>
      <c r="K361" s="6"/>
      <c r="L361" s="6"/>
      <c r="M361" s="6"/>
      <c r="N361" s="6"/>
      <c r="O361" s="6"/>
      <c r="P361" s="9"/>
      <c r="Q361" s="10"/>
      <c r="R361" s="10"/>
      <c r="S361" s="42"/>
      <c r="T361" s="12"/>
      <c r="U361" s="13"/>
    </row>
    <row r="362" spans="1:21" ht="15.75" customHeight="1">
      <c r="A362" s="1"/>
      <c r="I362" s="41"/>
      <c r="J362" s="6"/>
      <c r="K362" s="6"/>
      <c r="L362" s="6"/>
      <c r="M362" s="6"/>
      <c r="N362" s="6"/>
      <c r="O362" s="6"/>
      <c r="P362" s="9"/>
      <c r="Q362" s="10"/>
      <c r="R362" s="10"/>
      <c r="S362" s="42"/>
      <c r="T362" s="12"/>
      <c r="U362" s="13"/>
    </row>
    <row r="363" spans="1:21" ht="15.75" customHeight="1">
      <c r="A363" s="1"/>
      <c r="I363" s="41"/>
      <c r="J363" s="6"/>
      <c r="K363" s="6"/>
      <c r="L363" s="6"/>
      <c r="M363" s="6"/>
      <c r="N363" s="6"/>
      <c r="O363" s="6"/>
      <c r="P363" s="9"/>
      <c r="Q363" s="10"/>
      <c r="R363" s="10"/>
      <c r="S363" s="42"/>
      <c r="T363" s="12"/>
      <c r="U363" s="13"/>
    </row>
    <row r="364" spans="1:21" ht="15.75" customHeight="1">
      <c r="A364" s="1"/>
      <c r="I364" s="41"/>
      <c r="J364" s="6"/>
      <c r="K364" s="6"/>
      <c r="L364" s="6"/>
      <c r="M364" s="6"/>
      <c r="N364" s="6"/>
      <c r="O364" s="6"/>
      <c r="P364" s="9"/>
      <c r="Q364" s="10"/>
      <c r="R364" s="10"/>
      <c r="S364" s="42"/>
      <c r="T364" s="12"/>
      <c r="U364" s="13"/>
    </row>
    <row r="365" spans="1:21" ht="15.75" customHeight="1">
      <c r="A365" s="1"/>
      <c r="I365" s="41"/>
      <c r="J365" s="6"/>
      <c r="K365" s="6"/>
      <c r="L365" s="6"/>
      <c r="M365" s="6"/>
      <c r="N365" s="6"/>
      <c r="O365" s="6"/>
      <c r="P365" s="9"/>
      <c r="Q365" s="10"/>
      <c r="R365" s="10"/>
      <c r="S365" s="42"/>
      <c r="T365" s="12"/>
      <c r="U365" s="13"/>
    </row>
    <row r="366" spans="1:21" ht="15.75" customHeight="1">
      <c r="A366" s="1"/>
      <c r="I366" s="41"/>
      <c r="J366" s="6"/>
      <c r="K366" s="6"/>
      <c r="L366" s="6"/>
      <c r="M366" s="6"/>
      <c r="N366" s="6"/>
      <c r="O366" s="6"/>
      <c r="P366" s="9"/>
      <c r="Q366" s="10"/>
      <c r="R366" s="10"/>
      <c r="S366" s="42"/>
      <c r="T366" s="12"/>
      <c r="U366" s="13"/>
    </row>
    <row r="367" spans="1:21" ht="15.75" customHeight="1">
      <c r="A367" s="1"/>
      <c r="I367" s="41"/>
      <c r="J367" s="6"/>
      <c r="K367" s="6"/>
      <c r="L367" s="6"/>
      <c r="M367" s="6"/>
      <c r="N367" s="6"/>
      <c r="O367" s="6"/>
      <c r="P367" s="9"/>
      <c r="Q367" s="10"/>
      <c r="R367" s="10"/>
      <c r="S367" s="42"/>
      <c r="T367" s="12"/>
      <c r="U367" s="13"/>
    </row>
    <row r="368" spans="1:21" ht="15.75" customHeight="1">
      <c r="A368" s="1"/>
      <c r="I368" s="41"/>
      <c r="J368" s="6"/>
      <c r="K368" s="6"/>
      <c r="L368" s="6"/>
      <c r="M368" s="6"/>
      <c r="N368" s="6"/>
      <c r="O368" s="6"/>
      <c r="P368" s="9"/>
      <c r="Q368" s="10"/>
      <c r="R368" s="10"/>
      <c r="S368" s="42"/>
      <c r="T368" s="12"/>
      <c r="U368" s="13"/>
    </row>
    <row r="369" spans="1:21" ht="15.75" customHeight="1">
      <c r="A369" s="1"/>
      <c r="I369" s="41"/>
      <c r="J369" s="6"/>
      <c r="K369" s="6"/>
      <c r="L369" s="6"/>
      <c r="M369" s="6"/>
      <c r="N369" s="6"/>
      <c r="O369" s="6"/>
      <c r="P369" s="9"/>
      <c r="Q369" s="10"/>
      <c r="R369" s="10"/>
      <c r="S369" s="42"/>
      <c r="T369" s="12"/>
      <c r="U369" s="13"/>
    </row>
    <row r="370" spans="1:21" ht="15.75" customHeight="1">
      <c r="A370" s="1"/>
      <c r="I370" s="41"/>
      <c r="J370" s="6"/>
      <c r="K370" s="6"/>
      <c r="L370" s="6"/>
      <c r="M370" s="6"/>
      <c r="N370" s="6"/>
      <c r="O370" s="6"/>
      <c r="P370" s="9"/>
      <c r="Q370" s="10"/>
      <c r="R370" s="10"/>
      <c r="S370" s="42"/>
      <c r="T370" s="12"/>
      <c r="U370" s="13"/>
    </row>
    <row r="371" spans="1:21" ht="15.75" customHeight="1">
      <c r="A371" s="1"/>
      <c r="I371" s="41"/>
      <c r="J371" s="6"/>
      <c r="K371" s="6"/>
      <c r="L371" s="6"/>
      <c r="M371" s="6"/>
      <c r="N371" s="6"/>
      <c r="O371" s="6"/>
      <c r="P371" s="9"/>
      <c r="Q371" s="10"/>
      <c r="R371" s="10"/>
      <c r="S371" s="42"/>
      <c r="T371" s="12"/>
      <c r="U371" s="13"/>
    </row>
    <row r="372" spans="1:21" ht="15.75" customHeight="1">
      <c r="A372" s="1"/>
      <c r="I372" s="41"/>
      <c r="J372" s="6"/>
      <c r="K372" s="6"/>
      <c r="L372" s="6"/>
      <c r="M372" s="6"/>
      <c r="N372" s="6"/>
      <c r="O372" s="6"/>
      <c r="P372" s="9"/>
      <c r="Q372" s="10"/>
      <c r="R372" s="10"/>
      <c r="S372" s="42"/>
      <c r="T372" s="12"/>
      <c r="U372" s="13"/>
    </row>
    <row r="373" spans="1:21" ht="15.75" customHeight="1">
      <c r="A373" s="1"/>
      <c r="I373" s="41"/>
      <c r="J373" s="6"/>
      <c r="K373" s="6"/>
      <c r="L373" s="6"/>
      <c r="M373" s="6"/>
      <c r="N373" s="6"/>
      <c r="O373" s="6"/>
      <c r="P373" s="9"/>
      <c r="Q373" s="10"/>
      <c r="R373" s="10"/>
      <c r="S373" s="42"/>
      <c r="T373" s="12"/>
      <c r="U373" s="13"/>
    </row>
    <row r="374" spans="1:21" ht="15.75" customHeight="1">
      <c r="A374" s="1"/>
      <c r="I374" s="41"/>
      <c r="J374" s="6"/>
      <c r="K374" s="6"/>
      <c r="L374" s="6"/>
      <c r="M374" s="6"/>
      <c r="N374" s="6"/>
      <c r="O374" s="6"/>
      <c r="P374" s="9"/>
      <c r="Q374" s="10"/>
      <c r="R374" s="10"/>
      <c r="S374" s="42"/>
      <c r="T374" s="12"/>
      <c r="U374" s="13"/>
    </row>
    <row r="375" spans="1:21" ht="15.75" customHeight="1">
      <c r="A375" s="1"/>
      <c r="I375" s="41"/>
      <c r="J375" s="6"/>
      <c r="K375" s="6"/>
      <c r="L375" s="6"/>
      <c r="M375" s="6"/>
      <c r="N375" s="6"/>
      <c r="O375" s="6"/>
      <c r="P375" s="9"/>
      <c r="Q375" s="10"/>
      <c r="R375" s="10"/>
      <c r="S375" s="42"/>
      <c r="T375" s="12"/>
      <c r="U375" s="13"/>
    </row>
    <row r="376" spans="1:21" ht="15.75" customHeight="1">
      <c r="A376" s="1"/>
      <c r="I376" s="41"/>
      <c r="J376" s="6"/>
      <c r="K376" s="6"/>
      <c r="L376" s="6"/>
      <c r="M376" s="6"/>
      <c r="N376" s="6"/>
      <c r="O376" s="6"/>
      <c r="P376" s="9"/>
      <c r="Q376" s="10"/>
      <c r="R376" s="10"/>
      <c r="S376" s="42"/>
      <c r="T376" s="12"/>
      <c r="U376" s="13"/>
    </row>
    <row r="377" spans="1:21" ht="15.75" customHeight="1">
      <c r="A377" s="1"/>
      <c r="I377" s="41"/>
      <c r="J377" s="6"/>
      <c r="K377" s="6"/>
      <c r="L377" s="6"/>
      <c r="M377" s="6"/>
      <c r="N377" s="6"/>
      <c r="O377" s="6"/>
      <c r="P377" s="9"/>
      <c r="Q377" s="10"/>
      <c r="R377" s="10"/>
      <c r="S377" s="42"/>
      <c r="T377" s="12"/>
      <c r="U377" s="13"/>
    </row>
    <row r="378" spans="1:21" ht="15.75" customHeight="1">
      <c r="A378" s="1"/>
      <c r="I378" s="41"/>
      <c r="J378" s="6"/>
      <c r="K378" s="6"/>
      <c r="L378" s="6"/>
      <c r="M378" s="6"/>
      <c r="N378" s="6"/>
      <c r="O378" s="6"/>
      <c r="P378" s="9"/>
      <c r="Q378" s="10"/>
      <c r="R378" s="10"/>
      <c r="S378" s="42"/>
      <c r="T378" s="12"/>
      <c r="U378" s="13"/>
    </row>
    <row r="379" spans="1:21" ht="15.75" customHeight="1">
      <c r="A379" s="1"/>
      <c r="I379" s="41"/>
      <c r="J379" s="6"/>
      <c r="K379" s="6"/>
      <c r="L379" s="6"/>
      <c r="M379" s="6"/>
      <c r="N379" s="6"/>
      <c r="O379" s="6"/>
      <c r="P379" s="9"/>
      <c r="Q379" s="10"/>
      <c r="R379" s="10"/>
      <c r="S379" s="42"/>
      <c r="T379" s="12"/>
      <c r="U379" s="13"/>
    </row>
    <row r="380" spans="1:21" ht="15.75" customHeight="1">
      <c r="A380" s="1"/>
      <c r="I380" s="41"/>
      <c r="J380" s="6"/>
      <c r="K380" s="6"/>
      <c r="L380" s="6"/>
      <c r="M380" s="6"/>
      <c r="N380" s="6"/>
      <c r="O380" s="6"/>
      <c r="P380" s="9"/>
      <c r="Q380" s="10"/>
      <c r="R380" s="10"/>
      <c r="S380" s="42"/>
      <c r="T380" s="12"/>
      <c r="U380" s="13"/>
    </row>
    <row r="381" spans="1:21" ht="15.75" customHeight="1">
      <c r="A381" s="1"/>
      <c r="I381" s="41"/>
      <c r="J381" s="6"/>
      <c r="K381" s="6"/>
      <c r="L381" s="6"/>
      <c r="M381" s="6"/>
      <c r="N381" s="6"/>
      <c r="O381" s="6"/>
      <c r="P381" s="9"/>
      <c r="Q381" s="10"/>
      <c r="R381" s="10"/>
      <c r="S381" s="42"/>
      <c r="T381" s="12"/>
      <c r="U381" s="13"/>
    </row>
    <row r="382" spans="1:21" ht="15.75" customHeight="1">
      <c r="A382" s="1"/>
      <c r="I382" s="41"/>
      <c r="J382" s="6"/>
      <c r="K382" s="6"/>
      <c r="L382" s="6"/>
      <c r="M382" s="6"/>
      <c r="N382" s="6"/>
      <c r="O382" s="6"/>
      <c r="P382" s="9"/>
      <c r="Q382" s="10"/>
      <c r="R382" s="10"/>
      <c r="S382" s="42"/>
      <c r="T382" s="12"/>
      <c r="U382" s="13"/>
    </row>
    <row r="383" spans="1:21" ht="15.75" customHeight="1">
      <c r="A383" s="1"/>
      <c r="I383" s="41"/>
      <c r="J383" s="6"/>
      <c r="K383" s="6"/>
      <c r="L383" s="6"/>
      <c r="M383" s="6"/>
      <c r="N383" s="6"/>
      <c r="O383" s="6"/>
      <c r="P383" s="9"/>
      <c r="Q383" s="10"/>
      <c r="R383" s="10"/>
      <c r="S383" s="42"/>
      <c r="T383" s="12"/>
      <c r="U383" s="13"/>
    </row>
    <row r="384" spans="1:21" ht="15.75" customHeight="1">
      <c r="A384" s="1"/>
      <c r="I384" s="41"/>
      <c r="J384" s="6"/>
      <c r="K384" s="6"/>
      <c r="L384" s="6"/>
      <c r="M384" s="6"/>
      <c r="N384" s="6"/>
      <c r="O384" s="6"/>
      <c r="P384" s="9"/>
      <c r="Q384" s="10"/>
      <c r="R384" s="10"/>
      <c r="S384" s="42"/>
      <c r="T384" s="12"/>
      <c r="U384" s="13"/>
    </row>
    <row r="385" spans="1:21" ht="15.75" customHeight="1">
      <c r="A385" s="1"/>
      <c r="I385" s="41"/>
      <c r="J385" s="6"/>
      <c r="K385" s="6"/>
      <c r="L385" s="6"/>
      <c r="M385" s="6"/>
      <c r="N385" s="6"/>
      <c r="O385" s="6"/>
      <c r="P385" s="9"/>
      <c r="Q385" s="10"/>
      <c r="R385" s="10"/>
      <c r="S385" s="42"/>
      <c r="T385" s="12"/>
      <c r="U385" s="13"/>
    </row>
    <row r="386" spans="1:21" ht="15.75" customHeight="1">
      <c r="A386" s="1"/>
      <c r="I386" s="41"/>
      <c r="J386" s="6"/>
      <c r="K386" s="6"/>
      <c r="L386" s="6"/>
      <c r="M386" s="6"/>
      <c r="N386" s="6"/>
      <c r="O386" s="6"/>
      <c r="P386" s="9"/>
      <c r="Q386" s="10"/>
      <c r="R386" s="10"/>
      <c r="S386" s="42"/>
      <c r="T386" s="12"/>
      <c r="U386" s="13"/>
    </row>
    <row r="387" spans="1:21" ht="15.75" customHeight="1">
      <c r="A387" s="1"/>
      <c r="I387" s="41"/>
      <c r="J387" s="6"/>
      <c r="K387" s="6"/>
      <c r="L387" s="6"/>
      <c r="M387" s="6"/>
      <c r="N387" s="6"/>
      <c r="O387" s="6"/>
      <c r="P387" s="9"/>
      <c r="Q387" s="10"/>
      <c r="R387" s="10"/>
      <c r="S387" s="42"/>
      <c r="T387" s="12"/>
      <c r="U387" s="13"/>
    </row>
    <row r="388" spans="1:21" ht="15.75" customHeight="1">
      <c r="A388" s="1"/>
      <c r="I388" s="41"/>
      <c r="J388" s="6"/>
      <c r="K388" s="6"/>
      <c r="L388" s="6"/>
      <c r="M388" s="6"/>
      <c r="N388" s="6"/>
      <c r="O388" s="6"/>
      <c r="P388" s="9"/>
      <c r="Q388" s="10"/>
      <c r="R388" s="10"/>
      <c r="S388" s="42"/>
      <c r="T388" s="12"/>
      <c r="U388" s="13"/>
    </row>
    <row r="389" spans="1:21" ht="15.75" customHeight="1">
      <c r="A389" s="1"/>
      <c r="I389" s="41"/>
      <c r="J389" s="6"/>
      <c r="K389" s="6"/>
      <c r="L389" s="6"/>
      <c r="M389" s="6"/>
      <c r="N389" s="6"/>
      <c r="O389" s="6"/>
      <c r="P389" s="9"/>
      <c r="Q389" s="10"/>
      <c r="R389" s="10"/>
      <c r="S389" s="42"/>
      <c r="T389" s="12"/>
      <c r="U389" s="13"/>
    </row>
    <row r="390" spans="1:21" ht="15.75" customHeight="1">
      <c r="A390" s="1"/>
      <c r="I390" s="41"/>
      <c r="J390" s="6"/>
      <c r="K390" s="6"/>
      <c r="L390" s="6"/>
      <c r="M390" s="6"/>
      <c r="N390" s="6"/>
      <c r="O390" s="6"/>
      <c r="P390" s="9"/>
      <c r="Q390" s="10"/>
      <c r="R390" s="10"/>
      <c r="S390" s="42"/>
      <c r="T390" s="12"/>
      <c r="U390" s="13"/>
    </row>
    <row r="391" spans="1:21" ht="15.75" customHeight="1">
      <c r="A391" s="1"/>
      <c r="I391" s="41"/>
      <c r="J391" s="6"/>
      <c r="K391" s="6"/>
      <c r="L391" s="6"/>
      <c r="M391" s="6"/>
      <c r="N391" s="6"/>
      <c r="O391" s="6"/>
      <c r="P391" s="9"/>
      <c r="Q391" s="10"/>
      <c r="R391" s="10"/>
      <c r="S391" s="42"/>
      <c r="T391" s="12"/>
      <c r="U391" s="13"/>
    </row>
    <row r="392" spans="1:21" ht="15.75" customHeight="1">
      <c r="A392" s="1"/>
      <c r="I392" s="41"/>
      <c r="J392" s="6"/>
      <c r="K392" s="6"/>
      <c r="L392" s="6"/>
      <c r="M392" s="6"/>
      <c r="N392" s="6"/>
      <c r="O392" s="6"/>
      <c r="P392" s="9"/>
      <c r="Q392" s="10"/>
      <c r="R392" s="10"/>
      <c r="S392" s="42"/>
      <c r="T392" s="12"/>
      <c r="U392" s="13"/>
    </row>
    <row r="393" spans="1:21" ht="15.75" customHeight="1">
      <c r="A393" s="1"/>
      <c r="I393" s="41"/>
      <c r="J393" s="6"/>
      <c r="K393" s="6"/>
      <c r="L393" s="6"/>
      <c r="M393" s="6"/>
      <c r="N393" s="6"/>
      <c r="O393" s="6"/>
      <c r="P393" s="9"/>
      <c r="Q393" s="10"/>
      <c r="R393" s="10"/>
      <c r="S393" s="42"/>
      <c r="T393" s="12"/>
      <c r="U393" s="13"/>
    </row>
    <row r="394" spans="1:21" ht="15.75" customHeight="1">
      <c r="A394" s="1"/>
      <c r="I394" s="41"/>
      <c r="J394" s="6"/>
      <c r="K394" s="6"/>
      <c r="L394" s="6"/>
      <c r="M394" s="6"/>
      <c r="N394" s="6"/>
      <c r="O394" s="6"/>
      <c r="P394" s="9"/>
      <c r="Q394" s="10"/>
      <c r="R394" s="10"/>
      <c r="S394" s="42"/>
      <c r="T394" s="12"/>
      <c r="U394" s="13"/>
    </row>
    <row r="395" spans="1:21" ht="15.75" customHeight="1">
      <c r="A395" s="1"/>
      <c r="I395" s="41"/>
      <c r="J395" s="6"/>
      <c r="K395" s="6"/>
      <c r="L395" s="6"/>
      <c r="M395" s="6"/>
      <c r="N395" s="6"/>
      <c r="O395" s="6"/>
      <c r="P395" s="9"/>
      <c r="Q395" s="10"/>
      <c r="R395" s="10"/>
      <c r="S395" s="42"/>
      <c r="T395" s="12"/>
      <c r="U395" s="13"/>
    </row>
    <row r="396" spans="1:21" ht="15.75" customHeight="1">
      <c r="A396" s="1"/>
      <c r="I396" s="41"/>
      <c r="J396" s="6"/>
      <c r="K396" s="6"/>
      <c r="L396" s="6"/>
      <c r="M396" s="6"/>
      <c r="N396" s="6"/>
      <c r="O396" s="6"/>
      <c r="P396" s="9"/>
      <c r="Q396" s="10"/>
      <c r="R396" s="10"/>
      <c r="S396" s="42"/>
      <c r="T396" s="12"/>
      <c r="U396" s="13"/>
    </row>
    <row r="397" spans="1:21" ht="15.75" customHeight="1">
      <c r="A397" s="1"/>
      <c r="I397" s="41"/>
      <c r="J397" s="6"/>
      <c r="K397" s="6"/>
      <c r="L397" s="6"/>
      <c r="M397" s="6"/>
      <c r="N397" s="6"/>
      <c r="O397" s="6"/>
      <c r="P397" s="9"/>
      <c r="Q397" s="10"/>
      <c r="R397" s="10"/>
      <c r="S397" s="42"/>
      <c r="T397" s="12"/>
      <c r="U397" s="13"/>
    </row>
    <row r="398" spans="1:21" ht="15.75" customHeight="1">
      <c r="A398" s="1"/>
      <c r="I398" s="41"/>
      <c r="J398" s="6"/>
      <c r="K398" s="6"/>
      <c r="L398" s="6"/>
      <c r="M398" s="6"/>
      <c r="N398" s="6"/>
      <c r="O398" s="6"/>
      <c r="P398" s="9"/>
      <c r="Q398" s="10"/>
      <c r="R398" s="10"/>
      <c r="S398" s="42"/>
      <c r="T398" s="12"/>
      <c r="U398" s="13"/>
    </row>
    <row r="399" spans="1:21" ht="15.75" customHeight="1">
      <c r="A399" s="1"/>
      <c r="I399" s="41"/>
      <c r="J399" s="6"/>
      <c r="K399" s="6"/>
      <c r="L399" s="6"/>
      <c r="M399" s="6"/>
      <c r="N399" s="6"/>
      <c r="O399" s="6"/>
      <c r="P399" s="9"/>
      <c r="Q399" s="10"/>
      <c r="R399" s="10"/>
      <c r="S399" s="42"/>
      <c r="T399" s="12"/>
      <c r="U399" s="13"/>
    </row>
    <row r="400" spans="1:21" ht="15.75" customHeight="1">
      <c r="A400" s="1"/>
      <c r="I400" s="41"/>
      <c r="J400" s="6"/>
      <c r="K400" s="6"/>
      <c r="L400" s="6"/>
      <c r="M400" s="6"/>
      <c r="N400" s="6"/>
      <c r="O400" s="6"/>
      <c r="P400" s="9"/>
      <c r="Q400" s="10"/>
      <c r="R400" s="10"/>
      <c r="S400" s="42"/>
      <c r="T400" s="12"/>
      <c r="U400" s="13"/>
    </row>
    <row r="401" spans="1:21" ht="15.75" customHeight="1">
      <c r="A401" s="1"/>
      <c r="I401" s="41"/>
      <c r="J401" s="6"/>
      <c r="K401" s="6"/>
      <c r="L401" s="6"/>
      <c r="M401" s="6"/>
      <c r="N401" s="6"/>
      <c r="O401" s="6"/>
      <c r="P401" s="9"/>
      <c r="Q401" s="10"/>
      <c r="R401" s="10"/>
      <c r="S401" s="42"/>
      <c r="T401" s="12"/>
      <c r="U401" s="13"/>
    </row>
    <row r="402" spans="1:21" ht="15.75" customHeight="1">
      <c r="A402" s="1"/>
      <c r="I402" s="41"/>
      <c r="J402" s="6"/>
      <c r="K402" s="6"/>
      <c r="L402" s="6"/>
      <c r="M402" s="6"/>
      <c r="N402" s="6"/>
      <c r="O402" s="6"/>
      <c r="P402" s="9"/>
      <c r="Q402" s="10"/>
      <c r="R402" s="10"/>
      <c r="S402" s="42"/>
      <c r="T402" s="12"/>
      <c r="U402" s="13"/>
    </row>
    <row r="403" spans="1:21" ht="15.75" customHeight="1">
      <c r="A403" s="1"/>
      <c r="I403" s="41"/>
      <c r="J403" s="6"/>
      <c r="K403" s="6"/>
      <c r="L403" s="6"/>
      <c r="M403" s="6"/>
      <c r="N403" s="6"/>
      <c r="O403" s="6"/>
      <c r="P403" s="9"/>
      <c r="Q403" s="10"/>
      <c r="R403" s="10"/>
      <c r="S403" s="42"/>
      <c r="T403" s="12"/>
      <c r="U403" s="13"/>
    </row>
    <row r="404" spans="1:21" ht="15.75" customHeight="1">
      <c r="A404" s="1"/>
      <c r="I404" s="41"/>
      <c r="J404" s="6"/>
      <c r="K404" s="6"/>
      <c r="L404" s="6"/>
      <c r="M404" s="6"/>
      <c r="N404" s="6"/>
      <c r="O404" s="6"/>
      <c r="P404" s="9"/>
      <c r="Q404" s="10"/>
      <c r="R404" s="10"/>
      <c r="S404" s="42"/>
      <c r="T404" s="12"/>
      <c r="U404" s="13"/>
    </row>
    <row r="405" spans="1:21" ht="15.75" customHeight="1">
      <c r="A405" s="1"/>
      <c r="I405" s="41"/>
      <c r="J405" s="6"/>
      <c r="K405" s="6"/>
      <c r="L405" s="6"/>
      <c r="M405" s="6"/>
      <c r="N405" s="6"/>
      <c r="O405" s="6"/>
      <c r="P405" s="9"/>
      <c r="Q405" s="10"/>
      <c r="R405" s="10"/>
      <c r="S405" s="42"/>
      <c r="T405" s="12"/>
      <c r="U405" s="13"/>
    </row>
    <row r="406" spans="1:21" ht="15.75" customHeight="1">
      <c r="A406" s="1"/>
      <c r="I406" s="41"/>
      <c r="J406" s="6"/>
      <c r="K406" s="6"/>
      <c r="L406" s="6"/>
      <c r="M406" s="6"/>
      <c r="N406" s="6"/>
      <c r="O406" s="6"/>
      <c r="P406" s="9"/>
      <c r="Q406" s="10"/>
      <c r="R406" s="10"/>
      <c r="S406" s="42"/>
      <c r="T406" s="12"/>
      <c r="U406" s="13"/>
    </row>
    <row r="407" spans="1:21" ht="15.75" customHeight="1">
      <c r="A407" s="1"/>
      <c r="I407" s="41"/>
      <c r="J407" s="6"/>
      <c r="K407" s="6"/>
      <c r="L407" s="6"/>
      <c r="M407" s="6"/>
      <c r="N407" s="6"/>
      <c r="O407" s="6"/>
      <c r="P407" s="9"/>
      <c r="Q407" s="10"/>
      <c r="R407" s="10"/>
      <c r="S407" s="42"/>
      <c r="T407" s="12"/>
      <c r="U407" s="13"/>
    </row>
    <row r="408" spans="1:21" ht="15.75" customHeight="1">
      <c r="A408" s="1"/>
      <c r="I408" s="41"/>
      <c r="J408" s="6"/>
      <c r="K408" s="6"/>
      <c r="L408" s="6"/>
      <c r="M408" s="6"/>
      <c r="N408" s="6"/>
      <c r="O408" s="6"/>
      <c r="P408" s="9"/>
      <c r="Q408" s="10"/>
      <c r="R408" s="10"/>
      <c r="S408" s="42"/>
      <c r="T408" s="12"/>
      <c r="U408" s="13"/>
    </row>
    <row r="409" spans="1:21" ht="15.75" customHeight="1">
      <c r="A409" s="1"/>
      <c r="I409" s="41"/>
      <c r="J409" s="6"/>
      <c r="K409" s="6"/>
      <c r="L409" s="6"/>
      <c r="M409" s="6"/>
      <c r="N409" s="6"/>
      <c r="O409" s="6"/>
      <c r="P409" s="9"/>
      <c r="Q409" s="10"/>
      <c r="R409" s="10"/>
      <c r="S409" s="42"/>
      <c r="T409" s="12"/>
      <c r="U409" s="13"/>
    </row>
    <row r="410" spans="1:21" ht="15.75" customHeight="1">
      <c r="A410" s="1"/>
      <c r="I410" s="41"/>
      <c r="J410" s="6"/>
      <c r="K410" s="6"/>
      <c r="L410" s="6"/>
      <c r="M410" s="6"/>
      <c r="N410" s="6"/>
      <c r="O410" s="6"/>
      <c r="P410" s="9"/>
      <c r="Q410" s="10"/>
      <c r="R410" s="10"/>
      <c r="S410" s="42"/>
      <c r="T410" s="12"/>
      <c r="U410" s="13"/>
    </row>
    <row r="411" spans="1:21" ht="15.75" customHeight="1">
      <c r="A411" s="1"/>
      <c r="I411" s="41"/>
      <c r="J411" s="6"/>
      <c r="K411" s="6"/>
      <c r="L411" s="6"/>
      <c r="M411" s="6"/>
      <c r="N411" s="6"/>
      <c r="O411" s="6"/>
      <c r="P411" s="9"/>
      <c r="Q411" s="10"/>
      <c r="R411" s="10"/>
      <c r="S411" s="42"/>
      <c r="T411" s="12"/>
      <c r="U411" s="13"/>
    </row>
    <row r="412" spans="1:21" ht="15.75" customHeight="1">
      <c r="A412" s="1"/>
      <c r="I412" s="41"/>
      <c r="J412" s="6"/>
      <c r="K412" s="6"/>
      <c r="L412" s="6"/>
      <c r="M412" s="6"/>
      <c r="N412" s="6"/>
      <c r="O412" s="6"/>
      <c r="P412" s="9"/>
      <c r="Q412" s="10"/>
      <c r="R412" s="10"/>
      <c r="S412" s="42"/>
      <c r="T412" s="12"/>
      <c r="U412" s="13"/>
    </row>
    <row r="413" spans="1:21" ht="15.75" customHeight="1">
      <c r="A413" s="1"/>
      <c r="I413" s="41"/>
      <c r="J413" s="6"/>
      <c r="K413" s="6"/>
      <c r="L413" s="6"/>
      <c r="M413" s="6"/>
      <c r="N413" s="6"/>
      <c r="O413" s="6"/>
      <c r="P413" s="9"/>
      <c r="Q413" s="10"/>
      <c r="R413" s="10"/>
      <c r="S413" s="42"/>
      <c r="T413" s="12"/>
      <c r="U413" s="13"/>
    </row>
    <row r="414" spans="1:21" ht="15.75" customHeight="1">
      <c r="A414" s="1"/>
      <c r="I414" s="41"/>
      <c r="J414" s="6"/>
      <c r="K414" s="6"/>
      <c r="L414" s="6"/>
      <c r="M414" s="6"/>
      <c r="N414" s="6"/>
      <c r="O414" s="6"/>
      <c r="P414" s="9"/>
      <c r="Q414" s="10"/>
      <c r="R414" s="10"/>
      <c r="S414" s="42"/>
      <c r="T414" s="12"/>
      <c r="U414" s="13"/>
    </row>
    <row r="415" spans="1:21" ht="15.75" customHeight="1">
      <c r="A415" s="1"/>
      <c r="I415" s="41"/>
      <c r="J415" s="6"/>
      <c r="K415" s="6"/>
      <c r="L415" s="6"/>
      <c r="M415" s="6"/>
      <c r="N415" s="6"/>
      <c r="O415" s="6"/>
      <c r="P415" s="9"/>
      <c r="Q415" s="10"/>
      <c r="R415" s="10"/>
      <c r="S415" s="42"/>
      <c r="T415" s="12"/>
      <c r="U415" s="13"/>
    </row>
    <row r="416" spans="1:21" ht="15.75" customHeight="1">
      <c r="A416" s="1"/>
      <c r="I416" s="41"/>
      <c r="J416" s="6"/>
      <c r="K416" s="6"/>
      <c r="L416" s="6"/>
      <c r="M416" s="6"/>
      <c r="N416" s="6"/>
      <c r="O416" s="6"/>
      <c r="P416" s="9"/>
      <c r="Q416" s="10"/>
      <c r="R416" s="10"/>
      <c r="S416" s="42"/>
      <c r="T416" s="12"/>
      <c r="U416" s="13"/>
    </row>
    <row r="417" spans="1:21" ht="15.75" customHeight="1">
      <c r="A417" s="1"/>
      <c r="I417" s="41"/>
      <c r="J417" s="6"/>
      <c r="K417" s="6"/>
      <c r="L417" s="6"/>
      <c r="M417" s="6"/>
      <c r="N417" s="6"/>
      <c r="O417" s="6"/>
      <c r="P417" s="9"/>
      <c r="Q417" s="10"/>
      <c r="R417" s="10"/>
      <c r="S417" s="42"/>
      <c r="T417" s="12"/>
      <c r="U417" s="13"/>
    </row>
    <row r="418" spans="1:21" ht="15.75" customHeight="1">
      <c r="A418" s="1"/>
      <c r="I418" s="41"/>
      <c r="J418" s="6"/>
      <c r="K418" s="6"/>
      <c r="L418" s="6"/>
      <c r="M418" s="6"/>
      <c r="N418" s="6"/>
      <c r="O418" s="6"/>
      <c r="P418" s="9"/>
      <c r="Q418" s="10"/>
      <c r="R418" s="10"/>
      <c r="S418" s="42"/>
      <c r="T418" s="12"/>
      <c r="U418" s="13"/>
    </row>
    <row r="419" spans="1:21" ht="15.75" customHeight="1">
      <c r="A419" s="1"/>
      <c r="I419" s="41"/>
      <c r="J419" s="6"/>
      <c r="K419" s="6"/>
      <c r="L419" s="6"/>
      <c r="M419" s="6"/>
      <c r="N419" s="6"/>
      <c r="O419" s="6"/>
      <c r="P419" s="9"/>
      <c r="Q419" s="10"/>
      <c r="R419" s="10"/>
      <c r="S419" s="42"/>
      <c r="T419" s="12"/>
      <c r="U419" s="13"/>
    </row>
    <row r="420" spans="1:21" ht="15.75" customHeight="1">
      <c r="A420" s="1"/>
      <c r="I420" s="41"/>
      <c r="J420" s="6"/>
      <c r="K420" s="6"/>
      <c r="L420" s="6"/>
      <c r="M420" s="6"/>
      <c r="N420" s="6"/>
      <c r="O420" s="6"/>
      <c r="P420" s="9"/>
      <c r="Q420" s="10"/>
      <c r="R420" s="10"/>
      <c r="S420" s="42"/>
      <c r="T420" s="12"/>
      <c r="U420" s="13"/>
    </row>
    <row r="421" spans="1:21" ht="15.75" customHeight="1">
      <c r="A421" s="1"/>
      <c r="I421" s="41"/>
      <c r="J421" s="6"/>
      <c r="K421" s="6"/>
      <c r="L421" s="6"/>
      <c r="M421" s="6"/>
      <c r="N421" s="6"/>
      <c r="O421" s="6"/>
      <c r="P421" s="9"/>
      <c r="Q421" s="10"/>
      <c r="R421" s="10"/>
      <c r="S421" s="42"/>
      <c r="T421" s="12"/>
      <c r="U421" s="13"/>
    </row>
    <row r="422" spans="1:21" ht="15.75" customHeight="1">
      <c r="A422" s="1"/>
      <c r="I422" s="41"/>
      <c r="J422" s="6"/>
      <c r="K422" s="6"/>
      <c r="L422" s="6"/>
      <c r="M422" s="6"/>
      <c r="N422" s="6"/>
      <c r="O422" s="6"/>
      <c r="P422" s="9"/>
      <c r="Q422" s="10"/>
      <c r="R422" s="10"/>
      <c r="S422" s="42"/>
      <c r="T422" s="12"/>
      <c r="U422" s="13"/>
    </row>
    <row r="423" spans="1:21" ht="15.75" customHeight="1">
      <c r="A423" s="1"/>
      <c r="I423" s="41"/>
      <c r="J423" s="6"/>
      <c r="K423" s="6"/>
      <c r="L423" s="6"/>
      <c r="M423" s="6"/>
      <c r="N423" s="6"/>
      <c r="O423" s="6"/>
      <c r="P423" s="9"/>
      <c r="Q423" s="10"/>
      <c r="R423" s="10"/>
      <c r="S423" s="42"/>
      <c r="T423" s="12"/>
      <c r="U423" s="13"/>
    </row>
    <row r="424" spans="1:21" ht="15.75" customHeight="1">
      <c r="A424" s="1"/>
      <c r="I424" s="41"/>
      <c r="J424" s="6"/>
      <c r="K424" s="6"/>
      <c r="L424" s="6"/>
      <c r="M424" s="6"/>
      <c r="N424" s="6"/>
      <c r="O424" s="6"/>
      <c r="P424" s="9"/>
      <c r="Q424" s="10"/>
      <c r="R424" s="10"/>
      <c r="S424" s="42"/>
      <c r="T424" s="12"/>
      <c r="U424" s="13"/>
    </row>
    <row r="425" spans="1:21" ht="15.75" customHeight="1">
      <c r="A425" s="1"/>
      <c r="I425" s="41"/>
      <c r="J425" s="6"/>
      <c r="K425" s="6"/>
      <c r="L425" s="6"/>
      <c r="M425" s="6"/>
      <c r="N425" s="6"/>
      <c r="O425" s="6"/>
      <c r="P425" s="9"/>
      <c r="Q425" s="10"/>
      <c r="R425" s="10"/>
      <c r="S425" s="42"/>
      <c r="T425" s="12"/>
      <c r="U425" s="13"/>
    </row>
    <row r="426" spans="1:21" ht="15.75" customHeight="1">
      <c r="A426" s="1"/>
      <c r="I426" s="41"/>
      <c r="J426" s="6"/>
      <c r="K426" s="6"/>
      <c r="L426" s="6"/>
      <c r="M426" s="6"/>
      <c r="N426" s="6"/>
      <c r="O426" s="6"/>
      <c r="P426" s="9"/>
      <c r="Q426" s="10"/>
      <c r="R426" s="10"/>
      <c r="S426" s="42"/>
      <c r="T426" s="12"/>
      <c r="U426" s="13"/>
    </row>
    <row r="427" spans="1:21" ht="15.75" customHeight="1">
      <c r="A427" s="1"/>
      <c r="I427" s="41"/>
      <c r="J427" s="6"/>
      <c r="K427" s="6"/>
      <c r="L427" s="6"/>
      <c r="M427" s="6"/>
      <c r="N427" s="6"/>
      <c r="O427" s="6"/>
      <c r="P427" s="9"/>
      <c r="Q427" s="10"/>
      <c r="R427" s="10"/>
      <c r="S427" s="42"/>
      <c r="T427" s="12"/>
      <c r="U427" s="13"/>
    </row>
    <row r="428" spans="1:21" ht="15.75" customHeight="1">
      <c r="A428" s="1"/>
      <c r="I428" s="41"/>
      <c r="J428" s="6"/>
      <c r="K428" s="6"/>
      <c r="L428" s="6"/>
      <c r="M428" s="6"/>
      <c r="N428" s="6"/>
      <c r="O428" s="6"/>
      <c r="P428" s="9"/>
      <c r="Q428" s="10"/>
      <c r="R428" s="10"/>
      <c r="S428" s="42"/>
      <c r="T428" s="12"/>
      <c r="U428" s="13"/>
    </row>
    <row r="429" spans="1:21" ht="15.75" customHeight="1">
      <c r="A429" s="1"/>
      <c r="I429" s="41"/>
      <c r="J429" s="6"/>
      <c r="K429" s="6"/>
      <c r="L429" s="6"/>
      <c r="M429" s="6"/>
      <c r="N429" s="6"/>
      <c r="O429" s="6"/>
      <c r="P429" s="9"/>
      <c r="Q429" s="10"/>
      <c r="R429" s="10"/>
      <c r="S429" s="42"/>
      <c r="T429" s="12"/>
      <c r="U429" s="13"/>
    </row>
    <row r="430" spans="1:21" ht="15.75" customHeight="1">
      <c r="A430" s="1"/>
      <c r="I430" s="41"/>
      <c r="J430" s="6"/>
      <c r="K430" s="6"/>
      <c r="L430" s="6"/>
      <c r="M430" s="6"/>
      <c r="N430" s="6"/>
      <c r="O430" s="6"/>
      <c r="P430" s="9"/>
      <c r="Q430" s="10"/>
      <c r="R430" s="10"/>
      <c r="S430" s="42"/>
      <c r="T430" s="12"/>
      <c r="U430" s="13"/>
    </row>
    <row r="431" spans="1:21" ht="15.75" customHeight="1">
      <c r="A431" s="1"/>
      <c r="I431" s="41"/>
      <c r="J431" s="6"/>
      <c r="K431" s="6"/>
      <c r="L431" s="6"/>
      <c r="M431" s="6"/>
      <c r="N431" s="6"/>
      <c r="O431" s="6"/>
      <c r="P431" s="9"/>
      <c r="Q431" s="10"/>
      <c r="R431" s="10"/>
      <c r="S431" s="42"/>
      <c r="T431" s="12"/>
      <c r="U431" s="13"/>
    </row>
    <row r="432" spans="1:21" ht="15.75" customHeight="1">
      <c r="A432" s="1"/>
      <c r="I432" s="41"/>
      <c r="J432" s="6"/>
      <c r="K432" s="6"/>
      <c r="L432" s="6"/>
      <c r="M432" s="6"/>
      <c r="N432" s="6"/>
      <c r="O432" s="6"/>
      <c r="P432" s="9"/>
      <c r="Q432" s="10"/>
      <c r="R432" s="10"/>
      <c r="S432" s="42"/>
      <c r="T432" s="12"/>
      <c r="U432" s="13"/>
    </row>
    <row r="433" spans="1:21" ht="15.75" customHeight="1">
      <c r="A433" s="1"/>
      <c r="I433" s="41"/>
      <c r="J433" s="6"/>
      <c r="K433" s="6"/>
      <c r="L433" s="6"/>
      <c r="M433" s="6"/>
      <c r="N433" s="6"/>
      <c r="O433" s="6"/>
      <c r="P433" s="9"/>
      <c r="Q433" s="10"/>
      <c r="R433" s="10"/>
      <c r="S433" s="42"/>
      <c r="T433" s="12"/>
      <c r="U433" s="13"/>
    </row>
    <row r="434" spans="1:21" ht="15.75" customHeight="1">
      <c r="A434" s="1"/>
      <c r="I434" s="41"/>
      <c r="J434" s="6"/>
      <c r="K434" s="6"/>
      <c r="L434" s="6"/>
      <c r="M434" s="6"/>
      <c r="N434" s="6"/>
      <c r="O434" s="6"/>
      <c r="P434" s="9"/>
      <c r="Q434" s="10"/>
      <c r="R434" s="10"/>
      <c r="S434" s="42"/>
      <c r="T434" s="12"/>
      <c r="U434" s="13"/>
    </row>
    <row r="435" spans="1:21" ht="15.75" customHeight="1">
      <c r="A435" s="1"/>
      <c r="I435" s="41"/>
      <c r="J435" s="6"/>
      <c r="K435" s="6"/>
      <c r="L435" s="6"/>
      <c r="M435" s="6"/>
      <c r="N435" s="6"/>
      <c r="O435" s="6"/>
      <c r="P435" s="9"/>
      <c r="Q435" s="10"/>
      <c r="R435" s="10"/>
      <c r="S435" s="42"/>
      <c r="T435" s="12"/>
      <c r="U435" s="13"/>
    </row>
    <row r="436" spans="1:21" ht="15.75" customHeight="1">
      <c r="A436" s="1"/>
      <c r="I436" s="41"/>
      <c r="J436" s="6"/>
      <c r="K436" s="6"/>
      <c r="L436" s="6"/>
      <c r="M436" s="6"/>
      <c r="N436" s="6"/>
      <c r="O436" s="6"/>
      <c r="P436" s="9"/>
      <c r="Q436" s="10"/>
      <c r="R436" s="10"/>
      <c r="S436" s="42"/>
      <c r="T436" s="12"/>
      <c r="U436" s="13"/>
    </row>
    <row r="437" spans="1:21" ht="15.75" customHeight="1">
      <c r="A437" s="1"/>
      <c r="I437" s="41"/>
      <c r="J437" s="6"/>
      <c r="K437" s="6"/>
      <c r="L437" s="6"/>
      <c r="M437" s="6"/>
      <c r="N437" s="6"/>
      <c r="O437" s="6"/>
      <c r="P437" s="9"/>
      <c r="Q437" s="10"/>
      <c r="R437" s="10"/>
      <c r="S437" s="42"/>
      <c r="T437" s="12"/>
      <c r="U437" s="13"/>
    </row>
    <row r="438" spans="1:21" ht="15.75" customHeight="1">
      <c r="A438" s="1"/>
      <c r="I438" s="41"/>
      <c r="J438" s="6"/>
      <c r="K438" s="6"/>
      <c r="L438" s="6"/>
      <c r="M438" s="6"/>
      <c r="N438" s="6"/>
      <c r="O438" s="6"/>
      <c r="P438" s="9"/>
      <c r="Q438" s="10"/>
      <c r="R438" s="10"/>
      <c r="S438" s="42"/>
      <c r="T438" s="12"/>
      <c r="U438" s="13"/>
    </row>
    <row r="439" spans="1:21" ht="15.75" customHeight="1">
      <c r="A439" s="1"/>
      <c r="I439" s="41"/>
      <c r="J439" s="6"/>
      <c r="K439" s="6"/>
      <c r="L439" s="6"/>
      <c r="M439" s="6"/>
      <c r="N439" s="6"/>
      <c r="O439" s="6"/>
      <c r="P439" s="9"/>
      <c r="Q439" s="10"/>
      <c r="R439" s="10"/>
      <c r="S439" s="42"/>
      <c r="T439" s="12"/>
      <c r="U439" s="13"/>
    </row>
    <row r="440" spans="1:21" ht="15.75" customHeight="1">
      <c r="A440" s="1"/>
      <c r="I440" s="41"/>
      <c r="J440" s="6"/>
      <c r="K440" s="6"/>
      <c r="L440" s="6"/>
      <c r="M440" s="6"/>
      <c r="N440" s="6"/>
      <c r="O440" s="6"/>
      <c r="P440" s="9"/>
      <c r="Q440" s="10"/>
      <c r="R440" s="10"/>
      <c r="S440" s="42"/>
      <c r="T440" s="12"/>
      <c r="U440" s="13"/>
    </row>
    <row r="441" spans="1:21" ht="15.75" customHeight="1">
      <c r="A441" s="1"/>
      <c r="I441" s="41"/>
      <c r="J441" s="6"/>
      <c r="K441" s="6"/>
      <c r="L441" s="6"/>
      <c r="M441" s="6"/>
      <c r="N441" s="6"/>
      <c r="O441" s="6"/>
      <c r="P441" s="9"/>
      <c r="Q441" s="10"/>
      <c r="R441" s="10"/>
      <c r="S441" s="42"/>
      <c r="T441" s="12"/>
      <c r="U441" s="13"/>
    </row>
    <row r="442" spans="1:21" ht="15.75" customHeight="1">
      <c r="A442" s="1"/>
      <c r="I442" s="41"/>
      <c r="J442" s="6"/>
      <c r="K442" s="6"/>
      <c r="L442" s="6"/>
      <c r="M442" s="6"/>
      <c r="N442" s="6"/>
      <c r="O442" s="6"/>
      <c r="P442" s="9"/>
      <c r="Q442" s="10"/>
      <c r="R442" s="10"/>
      <c r="S442" s="42"/>
      <c r="T442" s="12"/>
      <c r="U442" s="13"/>
    </row>
    <row r="443" spans="1:21" ht="15.75" customHeight="1">
      <c r="A443" s="1"/>
      <c r="I443" s="41"/>
      <c r="J443" s="6"/>
      <c r="K443" s="6"/>
      <c r="L443" s="6"/>
      <c r="M443" s="6"/>
      <c r="N443" s="6"/>
      <c r="O443" s="6"/>
      <c r="P443" s="9"/>
      <c r="Q443" s="10"/>
      <c r="R443" s="10"/>
      <c r="S443" s="42"/>
      <c r="T443" s="12"/>
      <c r="U443" s="13"/>
    </row>
    <row r="444" spans="1:21" ht="15.75" customHeight="1">
      <c r="A444" s="1"/>
      <c r="I444" s="41"/>
      <c r="J444" s="6"/>
      <c r="K444" s="6"/>
      <c r="L444" s="6"/>
      <c r="M444" s="6"/>
      <c r="N444" s="6"/>
      <c r="O444" s="6"/>
      <c r="P444" s="9"/>
      <c r="Q444" s="10"/>
      <c r="R444" s="10"/>
      <c r="S444" s="42"/>
      <c r="T444" s="12"/>
      <c r="U444" s="13"/>
    </row>
    <row r="445" spans="1:21" ht="15.75" customHeight="1">
      <c r="A445" s="1"/>
      <c r="I445" s="41"/>
      <c r="J445" s="6"/>
      <c r="K445" s="6"/>
      <c r="L445" s="6"/>
      <c r="M445" s="6"/>
      <c r="N445" s="6"/>
      <c r="O445" s="6"/>
      <c r="P445" s="9"/>
      <c r="Q445" s="10"/>
      <c r="R445" s="10"/>
      <c r="S445" s="42"/>
      <c r="T445" s="12"/>
      <c r="U445" s="13"/>
    </row>
    <row r="446" spans="1:21" ht="15.75" customHeight="1">
      <c r="A446" s="1"/>
      <c r="I446" s="41"/>
      <c r="J446" s="6"/>
      <c r="K446" s="6"/>
      <c r="L446" s="6"/>
      <c r="M446" s="6"/>
      <c r="N446" s="6"/>
      <c r="O446" s="6"/>
      <c r="P446" s="9"/>
      <c r="Q446" s="10"/>
      <c r="R446" s="10"/>
      <c r="S446" s="42"/>
      <c r="T446" s="12"/>
      <c r="U446" s="13"/>
    </row>
    <row r="447" spans="1:21" ht="15.75" customHeight="1">
      <c r="A447" s="1"/>
      <c r="I447" s="41"/>
      <c r="J447" s="6"/>
      <c r="K447" s="6"/>
      <c r="L447" s="6"/>
      <c r="M447" s="6"/>
      <c r="N447" s="6"/>
      <c r="O447" s="6"/>
      <c r="P447" s="9"/>
      <c r="Q447" s="10"/>
      <c r="R447" s="10"/>
      <c r="S447" s="42"/>
      <c r="T447" s="12"/>
      <c r="U447" s="13"/>
    </row>
    <row r="448" spans="1:21" ht="15.75" customHeight="1">
      <c r="A448" s="1"/>
      <c r="I448" s="41"/>
      <c r="J448" s="6"/>
      <c r="K448" s="6"/>
      <c r="L448" s="6"/>
      <c r="M448" s="6"/>
      <c r="N448" s="6"/>
      <c r="O448" s="6"/>
      <c r="P448" s="9"/>
      <c r="Q448" s="10"/>
      <c r="R448" s="10"/>
      <c r="S448" s="42"/>
      <c r="T448" s="12"/>
      <c r="U448" s="13"/>
    </row>
    <row r="449" spans="1:21" ht="15.75" customHeight="1">
      <c r="A449" s="1"/>
      <c r="I449" s="41"/>
      <c r="J449" s="6"/>
      <c r="K449" s="6"/>
      <c r="L449" s="6"/>
      <c r="M449" s="6"/>
      <c r="N449" s="6"/>
      <c r="O449" s="6"/>
      <c r="P449" s="9"/>
      <c r="Q449" s="10"/>
      <c r="R449" s="10"/>
      <c r="S449" s="42"/>
      <c r="T449" s="12"/>
      <c r="U449" s="13"/>
    </row>
    <row r="450" spans="1:21" ht="15.75" customHeight="1">
      <c r="A450" s="1"/>
      <c r="I450" s="41"/>
      <c r="J450" s="6"/>
      <c r="K450" s="6"/>
      <c r="L450" s="6"/>
      <c r="M450" s="6"/>
      <c r="N450" s="6"/>
      <c r="O450" s="6"/>
      <c r="P450" s="9"/>
      <c r="Q450" s="10"/>
      <c r="R450" s="10"/>
      <c r="S450" s="42"/>
      <c r="T450" s="12"/>
      <c r="U450" s="13"/>
    </row>
    <row r="451" spans="1:21" ht="15.75" customHeight="1">
      <c r="A451" s="1"/>
      <c r="I451" s="41"/>
      <c r="J451" s="6"/>
      <c r="K451" s="6"/>
      <c r="L451" s="6"/>
      <c r="M451" s="6"/>
      <c r="N451" s="6"/>
      <c r="O451" s="6"/>
      <c r="P451" s="9"/>
      <c r="Q451" s="10"/>
      <c r="R451" s="10"/>
      <c r="S451" s="42"/>
      <c r="T451" s="12"/>
      <c r="U451" s="13"/>
    </row>
    <row r="452" spans="1:21" ht="15.75" customHeight="1">
      <c r="A452" s="1"/>
      <c r="I452" s="41"/>
      <c r="J452" s="6"/>
      <c r="K452" s="6"/>
      <c r="L452" s="6"/>
      <c r="M452" s="6"/>
      <c r="N452" s="6"/>
      <c r="O452" s="6"/>
      <c r="P452" s="9"/>
      <c r="Q452" s="10"/>
      <c r="R452" s="10"/>
      <c r="S452" s="42"/>
      <c r="T452" s="12"/>
      <c r="U452" s="13"/>
    </row>
    <row r="453" spans="1:21" ht="15.75" customHeight="1">
      <c r="A453" s="1"/>
      <c r="I453" s="41"/>
      <c r="J453" s="6"/>
      <c r="K453" s="6"/>
      <c r="L453" s="6"/>
      <c r="M453" s="6"/>
      <c r="N453" s="6"/>
      <c r="O453" s="6"/>
      <c r="P453" s="9"/>
      <c r="Q453" s="10"/>
      <c r="R453" s="10"/>
      <c r="S453" s="42"/>
      <c r="T453" s="12"/>
      <c r="U453" s="13"/>
    </row>
    <row r="454" spans="1:21" ht="15.75" customHeight="1">
      <c r="A454" s="1"/>
      <c r="I454" s="41"/>
      <c r="J454" s="6"/>
      <c r="K454" s="6"/>
      <c r="L454" s="6"/>
      <c r="M454" s="6"/>
      <c r="N454" s="6"/>
      <c r="O454" s="6"/>
      <c r="P454" s="9"/>
      <c r="Q454" s="10"/>
      <c r="R454" s="10"/>
      <c r="S454" s="42"/>
      <c r="T454" s="12"/>
      <c r="U454" s="13"/>
    </row>
    <row r="455" spans="1:21" ht="15.75" customHeight="1">
      <c r="A455" s="1"/>
      <c r="I455" s="41"/>
      <c r="J455" s="6"/>
      <c r="K455" s="6"/>
      <c r="L455" s="6"/>
      <c r="M455" s="6"/>
      <c r="N455" s="6"/>
      <c r="O455" s="6"/>
      <c r="P455" s="9"/>
      <c r="Q455" s="10"/>
      <c r="R455" s="10"/>
      <c r="S455" s="42"/>
      <c r="T455" s="12"/>
      <c r="U455" s="13"/>
    </row>
    <row r="456" spans="1:21" ht="15.75" customHeight="1">
      <c r="A456" s="1"/>
      <c r="I456" s="41"/>
      <c r="J456" s="6"/>
      <c r="K456" s="6"/>
      <c r="L456" s="6"/>
      <c r="M456" s="6"/>
      <c r="N456" s="6"/>
      <c r="O456" s="6"/>
      <c r="P456" s="9"/>
      <c r="Q456" s="10"/>
      <c r="R456" s="10"/>
      <c r="S456" s="42"/>
      <c r="T456" s="12"/>
      <c r="U456" s="13"/>
    </row>
    <row r="457" spans="1:21" ht="15.75" customHeight="1">
      <c r="A457" s="1"/>
      <c r="I457" s="41"/>
      <c r="J457" s="6"/>
      <c r="K457" s="6"/>
      <c r="L457" s="6"/>
      <c r="M457" s="6"/>
      <c r="N457" s="6"/>
      <c r="O457" s="6"/>
      <c r="P457" s="9"/>
      <c r="Q457" s="10"/>
      <c r="R457" s="10"/>
      <c r="S457" s="42"/>
      <c r="T457" s="12"/>
      <c r="U457" s="13"/>
    </row>
    <row r="458" spans="1:21" ht="15.75" customHeight="1">
      <c r="A458" s="1"/>
      <c r="I458" s="41"/>
      <c r="J458" s="6"/>
      <c r="K458" s="6"/>
      <c r="L458" s="6"/>
      <c r="M458" s="6"/>
      <c r="N458" s="6"/>
      <c r="O458" s="6"/>
      <c r="P458" s="9"/>
      <c r="Q458" s="10"/>
      <c r="R458" s="10"/>
      <c r="S458" s="42"/>
      <c r="T458" s="12"/>
      <c r="U458" s="13"/>
    </row>
    <row r="459" spans="1:21" ht="15.75" customHeight="1">
      <c r="A459" s="1"/>
      <c r="I459" s="41"/>
      <c r="J459" s="6"/>
      <c r="K459" s="6"/>
      <c r="L459" s="6"/>
      <c r="M459" s="6"/>
      <c r="N459" s="6"/>
      <c r="O459" s="6"/>
      <c r="P459" s="9"/>
      <c r="Q459" s="10"/>
      <c r="R459" s="10"/>
      <c r="S459" s="42"/>
      <c r="T459" s="12"/>
      <c r="U459" s="13"/>
    </row>
    <row r="460" spans="1:21" ht="15.75" customHeight="1">
      <c r="A460" s="1"/>
      <c r="I460" s="41"/>
      <c r="J460" s="6"/>
      <c r="K460" s="6"/>
      <c r="L460" s="6"/>
      <c r="M460" s="6"/>
      <c r="N460" s="6"/>
      <c r="O460" s="6"/>
      <c r="P460" s="9"/>
      <c r="Q460" s="10"/>
      <c r="R460" s="10"/>
      <c r="S460" s="42"/>
      <c r="T460" s="12"/>
      <c r="U460" s="13"/>
    </row>
    <row r="461" spans="1:21" ht="15.75" customHeight="1">
      <c r="A461" s="1"/>
      <c r="I461" s="41"/>
      <c r="J461" s="6"/>
      <c r="K461" s="6"/>
      <c r="L461" s="6"/>
      <c r="M461" s="6"/>
      <c r="N461" s="6"/>
      <c r="O461" s="6"/>
      <c r="P461" s="9"/>
      <c r="Q461" s="10"/>
      <c r="R461" s="10"/>
      <c r="S461" s="42"/>
      <c r="T461" s="12"/>
      <c r="U461" s="13"/>
    </row>
    <row r="462" spans="1:21" ht="15.75" customHeight="1">
      <c r="A462" s="1"/>
      <c r="I462" s="41"/>
      <c r="J462" s="6"/>
      <c r="K462" s="6"/>
      <c r="L462" s="6"/>
      <c r="M462" s="6"/>
      <c r="N462" s="6"/>
      <c r="O462" s="6"/>
      <c r="P462" s="9"/>
      <c r="Q462" s="10"/>
      <c r="R462" s="10"/>
      <c r="S462" s="42"/>
      <c r="T462" s="12"/>
      <c r="U462" s="13"/>
    </row>
    <row r="463" spans="1:21" ht="15.75" customHeight="1">
      <c r="A463" s="1"/>
      <c r="I463" s="41"/>
      <c r="J463" s="6"/>
      <c r="K463" s="6"/>
      <c r="L463" s="6"/>
      <c r="M463" s="6"/>
      <c r="N463" s="6"/>
      <c r="O463" s="6"/>
      <c r="P463" s="9"/>
      <c r="Q463" s="10"/>
      <c r="R463" s="10"/>
      <c r="S463" s="42"/>
      <c r="T463" s="12"/>
      <c r="U463" s="13"/>
    </row>
    <row r="464" spans="1:21" ht="15.75" customHeight="1">
      <c r="A464" s="1"/>
      <c r="I464" s="41"/>
      <c r="J464" s="6"/>
      <c r="K464" s="6"/>
      <c r="L464" s="6"/>
      <c r="M464" s="6"/>
      <c r="N464" s="6"/>
      <c r="O464" s="6"/>
      <c r="P464" s="9"/>
      <c r="Q464" s="10"/>
      <c r="R464" s="10"/>
      <c r="S464" s="42"/>
      <c r="T464" s="12"/>
      <c r="U464" s="13"/>
    </row>
    <row r="465" spans="1:21" ht="15.75" customHeight="1">
      <c r="A465" s="1"/>
      <c r="I465" s="41"/>
      <c r="J465" s="6"/>
      <c r="K465" s="6"/>
      <c r="L465" s="6"/>
      <c r="M465" s="6"/>
      <c r="N465" s="6"/>
      <c r="O465" s="6"/>
      <c r="P465" s="9"/>
      <c r="Q465" s="10"/>
      <c r="R465" s="10"/>
      <c r="S465" s="42"/>
      <c r="T465" s="12"/>
      <c r="U465" s="13"/>
    </row>
    <row r="466" spans="1:21" ht="15.75" customHeight="1">
      <c r="A466" s="1"/>
      <c r="I466" s="41"/>
      <c r="J466" s="6"/>
      <c r="K466" s="6"/>
      <c r="L466" s="6"/>
      <c r="M466" s="6"/>
      <c r="N466" s="6"/>
      <c r="O466" s="6"/>
      <c r="P466" s="9"/>
      <c r="Q466" s="10"/>
      <c r="R466" s="10"/>
      <c r="S466" s="42"/>
      <c r="T466" s="12"/>
      <c r="U466" s="13"/>
    </row>
    <row r="467" spans="1:21" ht="15.75" customHeight="1">
      <c r="A467" s="1"/>
      <c r="I467" s="41"/>
      <c r="J467" s="6"/>
      <c r="K467" s="6"/>
      <c r="L467" s="6"/>
      <c r="M467" s="6"/>
      <c r="N467" s="6"/>
      <c r="O467" s="6"/>
      <c r="P467" s="9"/>
      <c r="Q467" s="10"/>
      <c r="R467" s="10"/>
      <c r="S467" s="42"/>
      <c r="T467" s="12"/>
      <c r="U467" s="13"/>
    </row>
    <row r="468" spans="1:21" ht="15.75" customHeight="1">
      <c r="A468" s="1"/>
      <c r="I468" s="41"/>
      <c r="J468" s="6"/>
      <c r="K468" s="6"/>
      <c r="L468" s="6"/>
      <c r="M468" s="6"/>
      <c r="N468" s="6"/>
      <c r="O468" s="6"/>
      <c r="P468" s="9"/>
      <c r="Q468" s="10"/>
      <c r="R468" s="10"/>
      <c r="S468" s="42"/>
      <c r="T468" s="12"/>
      <c r="U468" s="13"/>
    </row>
    <row r="469" spans="1:21" ht="15.75" customHeight="1">
      <c r="A469" s="1"/>
      <c r="I469" s="41"/>
      <c r="J469" s="6"/>
      <c r="K469" s="6"/>
      <c r="L469" s="6"/>
      <c r="M469" s="6"/>
      <c r="N469" s="6"/>
      <c r="O469" s="6"/>
      <c r="P469" s="9"/>
      <c r="Q469" s="10"/>
      <c r="R469" s="10"/>
      <c r="S469" s="42"/>
      <c r="T469" s="12"/>
      <c r="U469" s="13"/>
    </row>
    <row r="470" spans="1:21" ht="15.75" customHeight="1">
      <c r="A470" s="1"/>
      <c r="I470" s="41"/>
      <c r="J470" s="6"/>
      <c r="K470" s="6"/>
      <c r="L470" s="6"/>
      <c r="M470" s="6"/>
      <c r="N470" s="6"/>
      <c r="O470" s="6"/>
      <c r="P470" s="9"/>
      <c r="Q470" s="10"/>
      <c r="R470" s="10"/>
      <c r="S470" s="42"/>
      <c r="T470" s="12"/>
      <c r="U470" s="13"/>
    </row>
    <row r="471" spans="1:21" ht="15.75" customHeight="1">
      <c r="A471" s="1"/>
      <c r="I471" s="41"/>
      <c r="J471" s="6"/>
      <c r="K471" s="6"/>
      <c r="L471" s="6"/>
      <c r="M471" s="6"/>
      <c r="N471" s="6"/>
      <c r="O471" s="6"/>
      <c r="P471" s="9"/>
      <c r="Q471" s="10"/>
      <c r="R471" s="10"/>
      <c r="S471" s="42"/>
      <c r="T471" s="12"/>
      <c r="U471" s="13"/>
    </row>
    <row r="472" spans="1:21" ht="15.75" customHeight="1">
      <c r="A472" s="1"/>
      <c r="I472" s="41"/>
      <c r="J472" s="6"/>
      <c r="K472" s="6"/>
      <c r="L472" s="6"/>
      <c r="M472" s="6"/>
      <c r="N472" s="6"/>
      <c r="O472" s="6"/>
      <c r="P472" s="9"/>
      <c r="Q472" s="10"/>
      <c r="R472" s="10"/>
      <c r="S472" s="42"/>
      <c r="T472" s="12"/>
      <c r="U472" s="13"/>
    </row>
    <row r="473" spans="1:21" ht="15.75" customHeight="1">
      <c r="A473" s="1"/>
      <c r="I473" s="41"/>
      <c r="J473" s="6"/>
      <c r="K473" s="6"/>
      <c r="L473" s="6"/>
      <c r="M473" s="6"/>
      <c r="N473" s="6"/>
      <c r="O473" s="6"/>
      <c r="P473" s="9"/>
      <c r="Q473" s="10"/>
      <c r="R473" s="10"/>
      <c r="S473" s="42"/>
      <c r="T473" s="12"/>
      <c r="U473" s="13"/>
    </row>
    <row r="474" spans="1:21" ht="15.75" customHeight="1">
      <c r="A474" s="1"/>
      <c r="I474" s="41"/>
      <c r="J474" s="6"/>
      <c r="K474" s="6"/>
      <c r="L474" s="6"/>
      <c r="M474" s="6"/>
      <c r="N474" s="6"/>
      <c r="O474" s="6"/>
      <c r="P474" s="9"/>
      <c r="Q474" s="10"/>
      <c r="R474" s="10"/>
      <c r="S474" s="42"/>
      <c r="T474" s="12"/>
      <c r="U474" s="13"/>
    </row>
    <row r="475" spans="1:21" ht="15.75" customHeight="1">
      <c r="A475" s="1"/>
      <c r="I475" s="41"/>
      <c r="J475" s="6"/>
      <c r="K475" s="6"/>
      <c r="L475" s="6"/>
      <c r="M475" s="6"/>
      <c r="N475" s="6"/>
      <c r="O475" s="6"/>
      <c r="P475" s="9"/>
      <c r="Q475" s="10"/>
      <c r="R475" s="10"/>
      <c r="S475" s="42"/>
      <c r="T475" s="12"/>
      <c r="U475" s="13"/>
    </row>
    <row r="476" spans="1:21" ht="15.75" customHeight="1">
      <c r="A476" s="1"/>
      <c r="I476" s="41"/>
      <c r="J476" s="6"/>
      <c r="K476" s="6"/>
      <c r="L476" s="6"/>
      <c r="M476" s="6"/>
      <c r="N476" s="6"/>
      <c r="O476" s="6"/>
      <c r="P476" s="9"/>
      <c r="Q476" s="10"/>
      <c r="R476" s="10"/>
      <c r="S476" s="42"/>
      <c r="T476" s="12"/>
      <c r="U476" s="13"/>
    </row>
    <row r="477" spans="1:21" ht="15.75" customHeight="1">
      <c r="A477" s="1"/>
      <c r="I477" s="41"/>
      <c r="J477" s="6"/>
      <c r="K477" s="6"/>
      <c r="L477" s="6"/>
      <c r="M477" s="6"/>
      <c r="N477" s="6"/>
      <c r="O477" s="6"/>
      <c r="P477" s="9"/>
      <c r="Q477" s="10"/>
      <c r="R477" s="10"/>
      <c r="S477" s="42"/>
      <c r="T477" s="12"/>
      <c r="U477" s="13"/>
    </row>
    <row r="478" spans="1:21" ht="15.75" customHeight="1">
      <c r="A478" s="1"/>
      <c r="I478" s="41"/>
      <c r="J478" s="6"/>
      <c r="K478" s="6"/>
      <c r="L478" s="6"/>
      <c r="M478" s="6"/>
      <c r="N478" s="6"/>
      <c r="O478" s="6"/>
      <c r="P478" s="9"/>
      <c r="Q478" s="10"/>
      <c r="R478" s="10"/>
      <c r="S478" s="42"/>
      <c r="T478" s="12"/>
      <c r="U478" s="13"/>
    </row>
    <row r="479" spans="1:21" ht="15.75" customHeight="1">
      <c r="A479" s="1"/>
      <c r="I479" s="41"/>
      <c r="J479" s="6"/>
      <c r="K479" s="6"/>
      <c r="L479" s="6"/>
      <c r="M479" s="6"/>
      <c r="N479" s="6"/>
      <c r="O479" s="6"/>
      <c r="P479" s="9"/>
      <c r="Q479" s="10"/>
      <c r="R479" s="10"/>
      <c r="S479" s="42"/>
      <c r="T479" s="12"/>
      <c r="U479" s="13"/>
    </row>
    <row r="480" spans="1:21" ht="15.75" customHeight="1">
      <c r="A480" s="1"/>
      <c r="I480" s="41"/>
      <c r="J480" s="6"/>
      <c r="K480" s="6"/>
      <c r="L480" s="6"/>
      <c r="M480" s="6"/>
      <c r="N480" s="6"/>
      <c r="O480" s="6"/>
      <c r="P480" s="9"/>
      <c r="Q480" s="10"/>
      <c r="R480" s="10"/>
      <c r="S480" s="42"/>
      <c r="T480" s="12"/>
      <c r="U480" s="13"/>
    </row>
    <row r="481" spans="1:21" ht="15.75" customHeight="1">
      <c r="A481" s="1"/>
      <c r="I481" s="41"/>
      <c r="J481" s="6"/>
      <c r="K481" s="6"/>
      <c r="L481" s="6"/>
      <c r="M481" s="6"/>
      <c r="N481" s="6"/>
      <c r="O481" s="6"/>
      <c r="P481" s="9"/>
      <c r="Q481" s="10"/>
      <c r="R481" s="10"/>
      <c r="S481" s="42"/>
      <c r="T481" s="12"/>
      <c r="U481" s="13"/>
    </row>
    <row r="482" spans="1:21" ht="15.75" customHeight="1">
      <c r="A482" s="1"/>
      <c r="I482" s="41"/>
      <c r="J482" s="6"/>
      <c r="K482" s="6"/>
      <c r="L482" s="6"/>
      <c r="M482" s="6"/>
      <c r="N482" s="6"/>
      <c r="O482" s="6"/>
      <c r="P482" s="9"/>
      <c r="Q482" s="10"/>
      <c r="R482" s="10"/>
      <c r="S482" s="42"/>
      <c r="T482" s="12"/>
      <c r="U482" s="13"/>
    </row>
    <row r="483" spans="1:21" ht="15.75" customHeight="1">
      <c r="A483" s="1"/>
      <c r="I483" s="41"/>
      <c r="J483" s="6"/>
      <c r="K483" s="6"/>
      <c r="L483" s="6"/>
      <c r="M483" s="6"/>
      <c r="N483" s="6"/>
      <c r="O483" s="6"/>
      <c r="P483" s="9"/>
      <c r="Q483" s="10"/>
      <c r="R483" s="10"/>
      <c r="S483" s="42"/>
      <c r="T483" s="12"/>
      <c r="U483" s="13"/>
    </row>
    <row r="484" spans="1:21" ht="15.75" customHeight="1">
      <c r="A484" s="1"/>
      <c r="I484" s="41"/>
      <c r="J484" s="6"/>
      <c r="K484" s="6"/>
      <c r="L484" s="6"/>
      <c r="M484" s="6"/>
      <c r="N484" s="6"/>
      <c r="O484" s="6"/>
      <c r="P484" s="9"/>
      <c r="Q484" s="10"/>
      <c r="R484" s="10"/>
      <c r="S484" s="42"/>
      <c r="T484" s="12"/>
      <c r="U484" s="13"/>
    </row>
    <row r="485" spans="1:21" ht="15.75" customHeight="1">
      <c r="A485" s="1"/>
      <c r="I485" s="41"/>
      <c r="J485" s="6"/>
      <c r="K485" s="6"/>
      <c r="L485" s="6"/>
      <c r="M485" s="6"/>
      <c r="N485" s="6"/>
      <c r="O485" s="6"/>
      <c r="P485" s="9"/>
      <c r="Q485" s="10"/>
      <c r="R485" s="10"/>
      <c r="S485" s="42"/>
      <c r="T485" s="12"/>
      <c r="U485" s="13"/>
    </row>
    <row r="486" spans="1:21" ht="15.75" customHeight="1">
      <c r="A486" s="1"/>
      <c r="I486" s="41"/>
      <c r="J486" s="6"/>
      <c r="K486" s="6"/>
      <c r="L486" s="6"/>
      <c r="M486" s="6"/>
      <c r="N486" s="6"/>
      <c r="O486" s="6"/>
      <c r="P486" s="9"/>
      <c r="Q486" s="10"/>
      <c r="R486" s="10"/>
      <c r="S486" s="42"/>
      <c r="T486" s="12"/>
      <c r="U486" s="13"/>
    </row>
    <row r="487" spans="1:21" ht="15.75" customHeight="1">
      <c r="A487" s="1"/>
      <c r="I487" s="41"/>
      <c r="J487" s="6"/>
      <c r="K487" s="6"/>
      <c r="L487" s="6"/>
      <c r="M487" s="6"/>
      <c r="N487" s="6"/>
      <c r="O487" s="6"/>
      <c r="P487" s="9"/>
      <c r="Q487" s="10"/>
      <c r="R487" s="10"/>
      <c r="S487" s="42"/>
      <c r="T487" s="12"/>
      <c r="U487" s="13"/>
    </row>
    <row r="488" spans="1:21" ht="15.75" customHeight="1">
      <c r="A488" s="1"/>
      <c r="I488" s="41"/>
      <c r="J488" s="6"/>
      <c r="K488" s="6"/>
      <c r="L488" s="6"/>
      <c r="M488" s="6"/>
      <c r="N488" s="6"/>
      <c r="O488" s="6"/>
      <c r="P488" s="9"/>
      <c r="Q488" s="10"/>
      <c r="R488" s="10"/>
      <c r="S488" s="42"/>
      <c r="T488" s="12"/>
      <c r="U488" s="13"/>
    </row>
    <row r="489" spans="1:21" ht="15.75" customHeight="1">
      <c r="A489" s="1"/>
      <c r="I489" s="41"/>
      <c r="J489" s="6"/>
      <c r="K489" s="6"/>
      <c r="L489" s="6"/>
      <c r="M489" s="6"/>
      <c r="N489" s="6"/>
      <c r="O489" s="6"/>
      <c r="P489" s="9"/>
      <c r="Q489" s="10"/>
      <c r="R489" s="10"/>
      <c r="S489" s="42"/>
      <c r="T489" s="12"/>
      <c r="U489" s="13"/>
    </row>
    <row r="490" spans="1:21" ht="15.75" customHeight="1">
      <c r="A490" s="1"/>
      <c r="I490" s="41"/>
      <c r="J490" s="6"/>
      <c r="K490" s="6"/>
      <c r="L490" s="6"/>
      <c r="M490" s="6"/>
      <c r="N490" s="6"/>
      <c r="O490" s="6"/>
      <c r="P490" s="9"/>
      <c r="Q490" s="10"/>
      <c r="R490" s="10"/>
      <c r="S490" s="42"/>
      <c r="T490" s="12"/>
      <c r="U490" s="13"/>
    </row>
    <row r="491" spans="1:21" ht="15.75" customHeight="1">
      <c r="A491" s="1"/>
      <c r="I491" s="41"/>
      <c r="J491" s="6"/>
      <c r="K491" s="6"/>
      <c r="L491" s="6"/>
      <c r="M491" s="6"/>
      <c r="N491" s="6"/>
      <c r="O491" s="6"/>
      <c r="P491" s="9"/>
      <c r="Q491" s="10"/>
      <c r="R491" s="10"/>
      <c r="S491" s="42"/>
      <c r="T491" s="12"/>
      <c r="U491" s="13"/>
    </row>
    <row r="492" spans="1:21" ht="15.75" customHeight="1">
      <c r="A492" s="1"/>
      <c r="I492" s="41"/>
      <c r="J492" s="6"/>
      <c r="K492" s="6"/>
      <c r="L492" s="6"/>
      <c r="M492" s="6"/>
      <c r="N492" s="6"/>
      <c r="O492" s="6"/>
      <c r="P492" s="9"/>
      <c r="Q492" s="10"/>
      <c r="R492" s="10"/>
      <c r="S492" s="42"/>
      <c r="T492" s="12"/>
      <c r="U492" s="13"/>
    </row>
    <row r="493" spans="1:21" ht="15.75" customHeight="1">
      <c r="A493" s="1"/>
      <c r="I493" s="41"/>
      <c r="J493" s="6"/>
      <c r="K493" s="6"/>
      <c r="L493" s="6"/>
      <c r="M493" s="6"/>
      <c r="N493" s="6"/>
      <c r="O493" s="6"/>
      <c r="P493" s="9"/>
      <c r="Q493" s="10"/>
      <c r="R493" s="10"/>
      <c r="S493" s="42"/>
      <c r="T493" s="12"/>
      <c r="U493" s="13"/>
    </row>
    <row r="494" spans="1:21" ht="15.75" customHeight="1">
      <c r="A494" s="1"/>
      <c r="I494" s="41"/>
      <c r="J494" s="6"/>
      <c r="K494" s="6"/>
      <c r="L494" s="6"/>
      <c r="M494" s="6"/>
      <c r="N494" s="6"/>
      <c r="O494" s="6"/>
      <c r="P494" s="9"/>
      <c r="Q494" s="10"/>
      <c r="R494" s="10"/>
      <c r="S494" s="42"/>
      <c r="T494" s="12"/>
      <c r="U494" s="13"/>
    </row>
    <row r="495" spans="1:21" ht="15.75" customHeight="1">
      <c r="A495" s="1"/>
      <c r="I495" s="41"/>
      <c r="J495" s="6"/>
      <c r="K495" s="6"/>
      <c r="L495" s="6"/>
      <c r="M495" s="6"/>
      <c r="N495" s="6"/>
      <c r="O495" s="6"/>
      <c r="P495" s="9"/>
      <c r="Q495" s="10"/>
      <c r="R495" s="10"/>
      <c r="S495" s="42"/>
      <c r="T495" s="12"/>
      <c r="U495" s="13"/>
    </row>
    <row r="496" spans="1:21" ht="15.75" customHeight="1">
      <c r="A496" s="1"/>
      <c r="I496" s="41"/>
      <c r="J496" s="6"/>
      <c r="K496" s="6"/>
      <c r="L496" s="6"/>
      <c r="M496" s="6"/>
      <c r="N496" s="6"/>
      <c r="O496" s="6"/>
      <c r="P496" s="9"/>
      <c r="Q496" s="10"/>
      <c r="R496" s="10"/>
      <c r="S496" s="42"/>
      <c r="T496" s="12"/>
      <c r="U496" s="13"/>
    </row>
    <row r="497" spans="1:21" ht="15.75" customHeight="1">
      <c r="A497" s="1"/>
      <c r="I497" s="41"/>
      <c r="J497" s="6"/>
      <c r="K497" s="6"/>
      <c r="L497" s="6"/>
      <c r="M497" s="6"/>
      <c r="N497" s="6"/>
      <c r="O497" s="6"/>
      <c r="P497" s="9"/>
      <c r="Q497" s="10"/>
      <c r="R497" s="10"/>
      <c r="S497" s="42"/>
      <c r="T497" s="12"/>
      <c r="U497" s="13"/>
    </row>
    <row r="498" spans="1:21" ht="15.75" customHeight="1">
      <c r="A498" s="1"/>
      <c r="I498" s="41"/>
      <c r="J498" s="6"/>
      <c r="K498" s="6"/>
      <c r="L498" s="6"/>
      <c r="M498" s="6"/>
      <c r="N498" s="6"/>
      <c r="O498" s="6"/>
      <c r="P498" s="9"/>
      <c r="Q498" s="10"/>
      <c r="R498" s="10"/>
      <c r="S498" s="42"/>
      <c r="T498" s="12"/>
      <c r="U498" s="13"/>
    </row>
    <row r="499" spans="1:21" ht="15.75" customHeight="1">
      <c r="A499" s="1"/>
      <c r="I499" s="41"/>
      <c r="J499" s="6"/>
      <c r="K499" s="6"/>
      <c r="L499" s="6"/>
      <c r="M499" s="6"/>
      <c r="N499" s="6"/>
      <c r="O499" s="6"/>
      <c r="P499" s="9"/>
      <c r="Q499" s="10"/>
      <c r="R499" s="10"/>
      <c r="S499" s="42"/>
      <c r="T499" s="12"/>
      <c r="U499" s="13"/>
    </row>
    <row r="500" spans="1:21" ht="15.75" customHeight="1">
      <c r="A500" s="1"/>
      <c r="I500" s="41"/>
      <c r="J500" s="6"/>
      <c r="K500" s="6"/>
      <c r="L500" s="6"/>
      <c r="M500" s="6"/>
      <c r="N500" s="6"/>
      <c r="O500" s="6"/>
      <c r="P500" s="9"/>
      <c r="Q500" s="10"/>
      <c r="R500" s="10"/>
      <c r="S500" s="42"/>
      <c r="T500" s="12"/>
      <c r="U500" s="13"/>
    </row>
    <row r="501" spans="1:21" ht="15.75" customHeight="1">
      <c r="A501" s="1"/>
      <c r="I501" s="41"/>
      <c r="J501" s="6"/>
      <c r="K501" s="6"/>
      <c r="L501" s="6"/>
      <c r="M501" s="6"/>
      <c r="N501" s="6"/>
      <c r="O501" s="6"/>
      <c r="P501" s="9"/>
      <c r="Q501" s="10"/>
      <c r="R501" s="10"/>
      <c r="S501" s="42"/>
      <c r="T501" s="12"/>
      <c r="U501" s="13"/>
    </row>
    <row r="502" spans="1:21" ht="15.75" customHeight="1">
      <c r="A502" s="1"/>
      <c r="I502" s="41"/>
      <c r="J502" s="6"/>
      <c r="K502" s="6"/>
      <c r="L502" s="6"/>
      <c r="M502" s="6"/>
      <c r="N502" s="6"/>
      <c r="O502" s="6"/>
      <c r="P502" s="9"/>
      <c r="Q502" s="10"/>
      <c r="R502" s="10"/>
      <c r="S502" s="42"/>
      <c r="T502" s="12"/>
      <c r="U502" s="13"/>
    </row>
    <row r="503" spans="1:21" ht="15.75" customHeight="1">
      <c r="A503" s="1"/>
      <c r="I503" s="41"/>
      <c r="J503" s="6"/>
      <c r="K503" s="6"/>
      <c r="L503" s="6"/>
      <c r="M503" s="6"/>
      <c r="N503" s="6"/>
      <c r="O503" s="6"/>
      <c r="P503" s="9"/>
      <c r="Q503" s="10"/>
      <c r="R503" s="10"/>
      <c r="S503" s="42"/>
      <c r="T503" s="12"/>
      <c r="U503" s="13"/>
    </row>
    <row r="504" spans="1:21" ht="15.75" customHeight="1">
      <c r="A504" s="1"/>
      <c r="I504" s="41"/>
      <c r="J504" s="6"/>
      <c r="K504" s="6"/>
      <c r="L504" s="6"/>
      <c r="M504" s="6"/>
      <c r="N504" s="6"/>
      <c r="O504" s="6"/>
      <c r="P504" s="9"/>
      <c r="Q504" s="10"/>
      <c r="R504" s="10"/>
      <c r="S504" s="42"/>
      <c r="T504" s="12"/>
      <c r="U504" s="13"/>
    </row>
    <row r="505" spans="1:21" ht="15.75" customHeight="1">
      <c r="A505" s="1"/>
      <c r="I505" s="41"/>
      <c r="J505" s="6"/>
      <c r="K505" s="6"/>
      <c r="L505" s="6"/>
      <c r="M505" s="6"/>
      <c r="N505" s="6"/>
      <c r="O505" s="6"/>
      <c r="P505" s="9"/>
      <c r="Q505" s="10"/>
      <c r="R505" s="10"/>
      <c r="S505" s="42"/>
      <c r="T505" s="12"/>
      <c r="U505" s="13"/>
    </row>
    <row r="506" spans="1:21" ht="15.75" customHeight="1">
      <c r="A506" s="1"/>
      <c r="I506" s="41"/>
      <c r="J506" s="6"/>
      <c r="K506" s="6"/>
      <c r="L506" s="6"/>
      <c r="M506" s="6"/>
      <c r="N506" s="6"/>
      <c r="O506" s="6"/>
      <c r="P506" s="9"/>
      <c r="Q506" s="10"/>
      <c r="R506" s="10"/>
      <c r="S506" s="42"/>
      <c r="T506" s="12"/>
      <c r="U506" s="13"/>
    </row>
    <row r="507" spans="1:21" ht="15.75" customHeight="1">
      <c r="A507" s="1"/>
      <c r="I507" s="41"/>
      <c r="J507" s="6"/>
      <c r="K507" s="6"/>
      <c r="L507" s="6"/>
      <c r="M507" s="6"/>
      <c r="N507" s="6"/>
      <c r="O507" s="6"/>
      <c r="P507" s="9"/>
      <c r="Q507" s="10"/>
      <c r="R507" s="10"/>
      <c r="S507" s="42"/>
      <c r="T507" s="12"/>
      <c r="U507" s="13"/>
    </row>
    <row r="508" spans="1:21" ht="15.75" customHeight="1">
      <c r="A508" s="1"/>
      <c r="I508" s="41"/>
      <c r="J508" s="6"/>
      <c r="K508" s="6"/>
      <c r="L508" s="6"/>
      <c r="M508" s="6"/>
      <c r="N508" s="6"/>
      <c r="O508" s="6"/>
      <c r="P508" s="9"/>
      <c r="Q508" s="10"/>
      <c r="R508" s="10"/>
      <c r="S508" s="42"/>
      <c r="T508" s="12"/>
      <c r="U508" s="13"/>
    </row>
    <row r="509" spans="1:21" ht="15.75" customHeight="1">
      <c r="A509" s="1"/>
      <c r="I509" s="41"/>
      <c r="J509" s="6"/>
      <c r="K509" s="6"/>
      <c r="L509" s="6"/>
      <c r="M509" s="6"/>
      <c r="N509" s="6"/>
      <c r="O509" s="6"/>
      <c r="P509" s="9"/>
      <c r="Q509" s="10"/>
      <c r="R509" s="10"/>
      <c r="S509" s="42"/>
      <c r="T509" s="12"/>
      <c r="U509" s="13"/>
    </row>
    <row r="510" spans="1:21" ht="15.75" customHeight="1">
      <c r="A510" s="1"/>
      <c r="I510" s="41"/>
      <c r="J510" s="6"/>
      <c r="K510" s="6"/>
      <c r="L510" s="6"/>
      <c r="M510" s="6"/>
      <c r="N510" s="6"/>
      <c r="O510" s="6"/>
      <c r="P510" s="9"/>
      <c r="Q510" s="10"/>
      <c r="R510" s="10"/>
      <c r="S510" s="42"/>
      <c r="T510" s="12"/>
      <c r="U510" s="13"/>
    </row>
    <row r="511" spans="1:21" ht="15.75" customHeight="1">
      <c r="A511" s="1"/>
      <c r="I511" s="41"/>
      <c r="J511" s="6"/>
      <c r="K511" s="6"/>
      <c r="L511" s="6"/>
      <c r="M511" s="6"/>
      <c r="N511" s="6"/>
      <c r="O511" s="6"/>
      <c r="P511" s="9"/>
      <c r="Q511" s="10"/>
      <c r="R511" s="10"/>
      <c r="S511" s="42"/>
      <c r="T511" s="12"/>
      <c r="U511" s="13"/>
    </row>
    <row r="512" spans="1:21" ht="15.75" customHeight="1">
      <c r="A512" s="1"/>
      <c r="I512" s="41"/>
      <c r="J512" s="6"/>
      <c r="K512" s="6"/>
      <c r="L512" s="6"/>
      <c r="M512" s="6"/>
      <c r="N512" s="6"/>
      <c r="O512" s="6"/>
      <c r="P512" s="9"/>
      <c r="Q512" s="10"/>
      <c r="R512" s="10"/>
      <c r="S512" s="42"/>
      <c r="T512" s="12"/>
      <c r="U512" s="13"/>
    </row>
    <row r="513" spans="1:21" ht="15.75" customHeight="1">
      <c r="A513" s="1"/>
      <c r="I513" s="41"/>
      <c r="J513" s="6"/>
      <c r="K513" s="6"/>
      <c r="L513" s="6"/>
      <c r="M513" s="6"/>
      <c r="N513" s="6"/>
      <c r="O513" s="6"/>
      <c r="P513" s="9"/>
      <c r="Q513" s="10"/>
      <c r="R513" s="10"/>
      <c r="S513" s="42"/>
      <c r="T513" s="12"/>
      <c r="U513" s="13"/>
    </row>
    <row r="514" spans="1:21" ht="15.75" customHeight="1">
      <c r="A514" s="1"/>
      <c r="I514" s="41"/>
      <c r="J514" s="6"/>
      <c r="K514" s="6"/>
      <c r="L514" s="6"/>
      <c r="M514" s="6"/>
      <c r="N514" s="6"/>
      <c r="O514" s="6"/>
      <c r="P514" s="9"/>
      <c r="Q514" s="10"/>
      <c r="R514" s="10"/>
      <c r="S514" s="42"/>
      <c r="T514" s="12"/>
      <c r="U514" s="13"/>
    </row>
    <row r="515" spans="1:21" ht="15.75" customHeight="1">
      <c r="A515" s="1"/>
      <c r="I515" s="41"/>
      <c r="J515" s="6"/>
      <c r="K515" s="6"/>
      <c r="L515" s="6"/>
      <c r="M515" s="6"/>
      <c r="N515" s="6"/>
      <c r="O515" s="6"/>
      <c r="P515" s="9"/>
      <c r="Q515" s="10"/>
      <c r="R515" s="10"/>
      <c r="S515" s="42"/>
      <c r="T515" s="12"/>
      <c r="U515" s="13"/>
    </row>
    <row r="516" spans="1:21" ht="15.75" customHeight="1">
      <c r="A516" s="1"/>
      <c r="I516" s="41"/>
      <c r="J516" s="6"/>
      <c r="K516" s="6"/>
      <c r="L516" s="6"/>
      <c r="M516" s="6"/>
      <c r="N516" s="6"/>
      <c r="O516" s="6"/>
      <c r="P516" s="9"/>
      <c r="Q516" s="10"/>
      <c r="R516" s="10"/>
      <c r="S516" s="42"/>
      <c r="T516" s="12"/>
      <c r="U516" s="13"/>
    </row>
    <row r="517" spans="1:21" ht="15.75" customHeight="1">
      <c r="A517" s="1"/>
      <c r="I517" s="41"/>
      <c r="J517" s="6"/>
      <c r="K517" s="6"/>
      <c r="L517" s="6"/>
      <c r="M517" s="6"/>
      <c r="N517" s="6"/>
      <c r="O517" s="6"/>
      <c r="P517" s="9"/>
      <c r="Q517" s="10"/>
      <c r="R517" s="10"/>
      <c r="S517" s="42"/>
      <c r="T517" s="12"/>
      <c r="U517" s="13"/>
    </row>
    <row r="518" spans="1:21" ht="15.75" customHeight="1">
      <c r="A518" s="1"/>
      <c r="I518" s="41"/>
      <c r="J518" s="6"/>
      <c r="K518" s="6"/>
      <c r="L518" s="6"/>
      <c r="M518" s="6"/>
      <c r="N518" s="6"/>
      <c r="O518" s="6"/>
      <c r="P518" s="9"/>
      <c r="Q518" s="10"/>
      <c r="R518" s="10"/>
      <c r="S518" s="42"/>
      <c r="T518" s="12"/>
      <c r="U518" s="13"/>
    </row>
    <row r="519" spans="1:21" ht="15.75" customHeight="1">
      <c r="A519" s="1"/>
      <c r="I519" s="41"/>
      <c r="J519" s="6"/>
      <c r="K519" s="6"/>
      <c r="L519" s="6"/>
      <c r="M519" s="6"/>
      <c r="N519" s="6"/>
      <c r="O519" s="6"/>
      <c r="P519" s="9"/>
      <c r="Q519" s="10"/>
      <c r="R519" s="10"/>
      <c r="S519" s="42"/>
      <c r="T519" s="12"/>
      <c r="U519" s="13"/>
    </row>
    <row r="520" spans="1:21" ht="15.75" customHeight="1">
      <c r="A520" s="1"/>
      <c r="I520" s="41"/>
      <c r="J520" s="6"/>
      <c r="K520" s="6"/>
      <c r="L520" s="6"/>
      <c r="M520" s="6"/>
      <c r="N520" s="6"/>
      <c r="O520" s="6"/>
      <c r="P520" s="9"/>
      <c r="Q520" s="10"/>
      <c r="R520" s="10"/>
      <c r="S520" s="42"/>
      <c r="T520" s="12"/>
      <c r="U520" s="13"/>
    </row>
    <row r="521" spans="1:21" ht="15.75" customHeight="1">
      <c r="A521" s="1"/>
      <c r="I521" s="41"/>
      <c r="J521" s="6"/>
      <c r="K521" s="6"/>
      <c r="L521" s="6"/>
      <c r="M521" s="6"/>
      <c r="N521" s="6"/>
      <c r="O521" s="6"/>
      <c r="P521" s="9"/>
      <c r="Q521" s="10"/>
      <c r="R521" s="10"/>
      <c r="S521" s="42"/>
      <c r="T521" s="12"/>
      <c r="U521" s="13"/>
    </row>
    <row r="522" spans="1:21" ht="15.75" customHeight="1">
      <c r="A522" s="1"/>
      <c r="I522" s="41"/>
      <c r="J522" s="6"/>
      <c r="K522" s="6"/>
      <c r="L522" s="6"/>
      <c r="M522" s="6"/>
      <c r="N522" s="6"/>
      <c r="O522" s="6"/>
      <c r="P522" s="9"/>
      <c r="Q522" s="10"/>
      <c r="R522" s="10"/>
      <c r="S522" s="42"/>
      <c r="T522" s="12"/>
      <c r="U522" s="13"/>
    </row>
    <row r="523" spans="1:21" ht="15.75" customHeight="1">
      <c r="A523" s="1"/>
      <c r="I523" s="41"/>
      <c r="J523" s="6"/>
      <c r="K523" s="6"/>
      <c r="L523" s="6"/>
      <c r="M523" s="6"/>
      <c r="N523" s="6"/>
      <c r="O523" s="6"/>
      <c r="P523" s="9"/>
      <c r="Q523" s="10"/>
      <c r="R523" s="10"/>
      <c r="S523" s="42"/>
      <c r="T523" s="12"/>
      <c r="U523" s="13"/>
    </row>
    <row r="524" spans="1:21" ht="15.75" customHeight="1">
      <c r="A524" s="1"/>
      <c r="I524" s="41"/>
      <c r="J524" s="6"/>
      <c r="K524" s="6"/>
      <c r="L524" s="6"/>
      <c r="M524" s="6"/>
      <c r="N524" s="6"/>
      <c r="O524" s="6"/>
      <c r="P524" s="9"/>
      <c r="Q524" s="10"/>
      <c r="R524" s="10"/>
      <c r="S524" s="42"/>
      <c r="T524" s="12"/>
      <c r="U524" s="13"/>
    </row>
    <row r="525" spans="1:21" ht="15.75" customHeight="1">
      <c r="A525" s="1"/>
      <c r="I525" s="41"/>
      <c r="J525" s="6"/>
      <c r="K525" s="6"/>
      <c r="L525" s="6"/>
      <c r="M525" s="6"/>
      <c r="N525" s="6"/>
      <c r="O525" s="6"/>
      <c r="P525" s="9"/>
      <c r="Q525" s="10"/>
      <c r="R525" s="10"/>
      <c r="S525" s="42"/>
      <c r="T525" s="12"/>
      <c r="U525" s="13"/>
    </row>
    <row r="526" spans="1:21" ht="15.75" customHeight="1">
      <c r="A526" s="1"/>
      <c r="I526" s="41"/>
      <c r="J526" s="6"/>
      <c r="K526" s="6"/>
      <c r="L526" s="6"/>
      <c r="M526" s="6"/>
      <c r="N526" s="6"/>
      <c r="O526" s="6"/>
      <c r="P526" s="9"/>
      <c r="Q526" s="10"/>
      <c r="R526" s="10"/>
      <c r="S526" s="42"/>
      <c r="T526" s="12"/>
      <c r="U526" s="13"/>
    </row>
    <row r="527" spans="1:21" ht="15.75" customHeight="1">
      <c r="A527" s="1"/>
      <c r="I527" s="41"/>
      <c r="J527" s="6"/>
      <c r="K527" s="6"/>
      <c r="L527" s="6"/>
      <c r="M527" s="6"/>
      <c r="N527" s="6"/>
      <c r="O527" s="6"/>
      <c r="P527" s="9"/>
      <c r="Q527" s="10"/>
      <c r="R527" s="10"/>
      <c r="S527" s="42"/>
      <c r="T527" s="12"/>
      <c r="U527" s="13"/>
    </row>
    <row r="528" spans="1:21" ht="15.75" customHeight="1">
      <c r="A528" s="1"/>
      <c r="I528" s="41"/>
      <c r="J528" s="6"/>
      <c r="K528" s="6"/>
      <c r="L528" s="6"/>
      <c r="M528" s="6"/>
      <c r="N528" s="6"/>
      <c r="O528" s="6"/>
      <c r="P528" s="9"/>
      <c r="Q528" s="10"/>
      <c r="R528" s="10"/>
      <c r="S528" s="42"/>
      <c r="T528" s="12"/>
      <c r="U528" s="13"/>
    </row>
    <row r="529" spans="1:21" ht="15.75" customHeight="1">
      <c r="A529" s="1"/>
      <c r="I529" s="41"/>
      <c r="J529" s="6"/>
      <c r="K529" s="6"/>
      <c r="L529" s="6"/>
      <c r="M529" s="6"/>
      <c r="N529" s="6"/>
      <c r="O529" s="6"/>
      <c r="P529" s="9"/>
      <c r="Q529" s="10"/>
      <c r="R529" s="10"/>
      <c r="S529" s="42"/>
      <c r="T529" s="12"/>
      <c r="U529" s="13"/>
    </row>
    <row r="530" spans="1:21" ht="15.75" customHeight="1">
      <c r="A530" s="1"/>
      <c r="I530" s="41"/>
      <c r="J530" s="6"/>
      <c r="K530" s="6"/>
      <c r="L530" s="6"/>
      <c r="M530" s="6"/>
      <c r="N530" s="6"/>
      <c r="O530" s="6"/>
      <c r="P530" s="9"/>
      <c r="Q530" s="10"/>
      <c r="R530" s="10"/>
      <c r="S530" s="42"/>
      <c r="T530" s="12"/>
      <c r="U530" s="13"/>
    </row>
    <row r="531" spans="1:21" ht="15.75" customHeight="1">
      <c r="A531" s="1"/>
      <c r="I531" s="41"/>
      <c r="J531" s="6"/>
      <c r="K531" s="6"/>
      <c r="L531" s="6"/>
      <c r="M531" s="6"/>
      <c r="N531" s="6"/>
      <c r="O531" s="6"/>
      <c r="P531" s="9"/>
      <c r="Q531" s="10"/>
      <c r="R531" s="10"/>
      <c r="S531" s="42"/>
      <c r="T531" s="12"/>
      <c r="U531" s="13"/>
    </row>
    <row r="532" spans="1:21" ht="15.75" customHeight="1">
      <c r="A532" s="1"/>
      <c r="I532" s="41"/>
      <c r="J532" s="6"/>
      <c r="K532" s="6"/>
      <c r="L532" s="6"/>
      <c r="M532" s="6"/>
      <c r="N532" s="6"/>
      <c r="O532" s="6"/>
      <c r="P532" s="9"/>
      <c r="Q532" s="10"/>
      <c r="R532" s="10"/>
      <c r="S532" s="42"/>
      <c r="T532" s="12"/>
      <c r="U532" s="13"/>
    </row>
    <row r="533" spans="1:21" ht="15.75" customHeight="1">
      <c r="A533" s="1"/>
      <c r="I533" s="41"/>
      <c r="J533" s="6"/>
      <c r="K533" s="6"/>
      <c r="L533" s="6"/>
      <c r="M533" s="6"/>
      <c r="N533" s="6"/>
      <c r="O533" s="6"/>
      <c r="P533" s="9"/>
      <c r="Q533" s="10"/>
      <c r="R533" s="10"/>
      <c r="S533" s="42"/>
      <c r="T533" s="12"/>
      <c r="U533" s="13"/>
    </row>
    <row r="534" spans="1:21" ht="15.75" customHeight="1">
      <c r="A534" s="1"/>
      <c r="I534" s="41"/>
      <c r="J534" s="6"/>
      <c r="K534" s="6"/>
      <c r="L534" s="6"/>
      <c r="M534" s="6"/>
      <c r="N534" s="6"/>
      <c r="O534" s="6"/>
      <c r="P534" s="9"/>
      <c r="Q534" s="10"/>
      <c r="R534" s="10"/>
      <c r="S534" s="42"/>
      <c r="T534" s="12"/>
      <c r="U534" s="13"/>
    </row>
    <row r="535" spans="1:21" ht="15.75" customHeight="1">
      <c r="A535" s="1"/>
      <c r="I535" s="41"/>
      <c r="J535" s="6"/>
      <c r="K535" s="6"/>
      <c r="L535" s="6"/>
      <c r="M535" s="6"/>
      <c r="N535" s="6"/>
      <c r="O535" s="6"/>
      <c r="P535" s="9"/>
      <c r="Q535" s="10"/>
      <c r="R535" s="10"/>
      <c r="S535" s="42"/>
      <c r="T535" s="12"/>
      <c r="U535" s="13"/>
    </row>
    <row r="536" spans="1:21" ht="15.75" customHeight="1">
      <c r="A536" s="1"/>
      <c r="I536" s="41"/>
      <c r="J536" s="6"/>
      <c r="K536" s="6"/>
      <c r="L536" s="6"/>
      <c r="M536" s="6"/>
      <c r="N536" s="6"/>
      <c r="O536" s="6"/>
      <c r="P536" s="9"/>
      <c r="Q536" s="10"/>
      <c r="R536" s="10"/>
      <c r="S536" s="42"/>
      <c r="T536" s="12"/>
      <c r="U536" s="13"/>
    </row>
    <row r="537" spans="1:21" ht="15.75" customHeight="1">
      <c r="A537" s="1"/>
      <c r="I537" s="41"/>
      <c r="J537" s="6"/>
      <c r="K537" s="6"/>
      <c r="L537" s="6"/>
      <c r="M537" s="6"/>
      <c r="N537" s="6"/>
      <c r="O537" s="6"/>
      <c r="P537" s="9"/>
      <c r="Q537" s="10"/>
      <c r="R537" s="10"/>
      <c r="S537" s="42"/>
      <c r="T537" s="12"/>
      <c r="U537" s="13"/>
    </row>
    <row r="538" spans="1:21" ht="15.75" customHeight="1">
      <c r="A538" s="1"/>
      <c r="I538" s="41"/>
      <c r="J538" s="6"/>
      <c r="K538" s="6"/>
      <c r="L538" s="6"/>
      <c r="M538" s="6"/>
      <c r="N538" s="6"/>
      <c r="O538" s="6"/>
      <c r="P538" s="9"/>
      <c r="Q538" s="10"/>
      <c r="R538" s="10"/>
      <c r="S538" s="42"/>
      <c r="T538" s="12"/>
      <c r="U538" s="13"/>
    </row>
    <row r="539" spans="1:21" ht="15.75" customHeight="1">
      <c r="A539" s="1"/>
      <c r="I539" s="41"/>
      <c r="J539" s="6"/>
      <c r="K539" s="6"/>
      <c r="L539" s="6"/>
      <c r="M539" s="6"/>
      <c r="N539" s="6"/>
      <c r="O539" s="6"/>
      <c r="P539" s="9"/>
      <c r="Q539" s="10"/>
      <c r="R539" s="10"/>
      <c r="S539" s="42"/>
      <c r="T539" s="12"/>
      <c r="U539" s="13"/>
    </row>
    <row r="540" spans="1:21" ht="15.75" customHeight="1">
      <c r="A540" s="1"/>
      <c r="I540" s="41"/>
      <c r="J540" s="6"/>
      <c r="K540" s="6"/>
      <c r="L540" s="6"/>
      <c r="M540" s="6"/>
      <c r="N540" s="6"/>
      <c r="O540" s="6"/>
      <c r="P540" s="9"/>
      <c r="Q540" s="10"/>
      <c r="R540" s="10"/>
      <c r="S540" s="42"/>
      <c r="T540" s="12"/>
      <c r="U540" s="13"/>
    </row>
    <row r="541" spans="1:21" ht="15.75" customHeight="1">
      <c r="A541" s="1"/>
      <c r="I541" s="41"/>
      <c r="J541" s="6"/>
      <c r="K541" s="6"/>
      <c r="L541" s="6"/>
      <c r="M541" s="6"/>
      <c r="N541" s="6"/>
      <c r="O541" s="6"/>
      <c r="P541" s="9"/>
      <c r="Q541" s="10"/>
      <c r="R541" s="10"/>
      <c r="S541" s="42"/>
      <c r="T541" s="12"/>
      <c r="U541" s="13"/>
    </row>
    <row r="542" spans="1:21" ht="15.75" customHeight="1">
      <c r="A542" s="1"/>
      <c r="I542" s="41"/>
      <c r="J542" s="6"/>
      <c r="K542" s="6"/>
      <c r="L542" s="6"/>
      <c r="M542" s="6"/>
      <c r="N542" s="6"/>
      <c r="O542" s="6"/>
      <c r="P542" s="9"/>
      <c r="Q542" s="10"/>
      <c r="R542" s="10"/>
      <c r="S542" s="42"/>
      <c r="T542" s="12"/>
      <c r="U542" s="13"/>
    </row>
    <row r="543" spans="1:21" ht="15.75" customHeight="1">
      <c r="A543" s="1"/>
      <c r="I543" s="41"/>
      <c r="J543" s="6"/>
      <c r="K543" s="6"/>
      <c r="L543" s="6"/>
      <c r="M543" s="6"/>
      <c r="N543" s="6"/>
      <c r="O543" s="6"/>
      <c r="P543" s="9"/>
      <c r="Q543" s="10"/>
      <c r="R543" s="10"/>
      <c r="S543" s="42"/>
      <c r="T543" s="12"/>
      <c r="U543" s="13"/>
    </row>
    <row r="544" spans="1:21" ht="15.75" customHeight="1">
      <c r="A544" s="1"/>
      <c r="I544" s="41"/>
      <c r="J544" s="6"/>
      <c r="K544" s="6"/>
      <c r="L544" s="6"/>
      <c r="M544" s="6"/>
      <c r="N544" s="6"/>
      <c r="O544" s="6"/>
      <c r="P544" s="9"/>
      <c r="Q544" s="10"/>
      <c r="R544" s="10"/>
      <c r="S544" s="42"/>
      <c r="T544" s="12"/>
      <c r="U544" s="13"/>
    </row>
    <row r="545" spans="1:21" ht="15.75" customHeight="1">
      <c r="A545" s="1"/>
      <c r="I545" s="41"/>
      <c r="J545" s="6"/>
      <c r="K545" s="6"/>
      <c r="L545" s="6"/>
      <c r="M545" s="6"/>
      <c r="N545" s="6"/>
      <c r="O545" s="6"/>
      <c r="P545" s="9"/>
      <c r="Q545" s="10"/>
      <c r="R545" s="10"/>
      <c r="S545" s="42"/>
      <c r="T545" s="12"/>
      <c r="U545" s="13"/>
    </row>
    <row r="546" spans="1:21" ht="15.75" customHeight="1">
      <c r="A546" s="1"/>
      <c r="I546" s="41"/>
      <c r="J546" s="6"/>
      <c r="K546" s="6"/>
      <c r="L546" s="6"/>
      <c r="M546" s="6"/>
      <c r="N546" s="6"/>
      <c r="O546" s="6"/>
      <c r="P546" s="9"/>
      <c r="Q546" s="10"/>
      <c r="R546" s="10"/>
      <c r="S546" s="42"/>
      <c r="T546" s="12"/>
      <c r="U546" s="13"/>
    </row>
    <row r="547" spans="1:21" ht="15.75" customHeight="1">
      <c r="A547" s="1"/>
      <c r="I547" s="41"/>
      <c r="J547" s="6"/>
      <c r="K547" s="6"/>
      <c r="L547" s="6"/>
      <c r="M547" s="6"/>
      <c r="N547" s="6"/>
      <c r="O547" s="6"/>
      <c r="P547" s="9"/>
      <c r="Q547" s="10"/>
      <c r="R547" s="10"/>
      <c r="S547" s="42"/>
      <c r="T547" s="12"/>
      <c r="U547" s="13"/>
    </row>
    <row r="548" spans="1:21" ht="15.75" customHeight="1">
      <c r="A548" s="1"/>
      <c r="I548" s="41"/>
      <c r="J548" s="6"/>
      <c r="K548" s="6"/>
      <c r="L548" s="6"/>
      <c r="M548" s="6"/>
      <c r="N548" s="6"/>
      <c r="O548" s="6"/>
      <c r="P548" s="9"/>
      <c r="Q548" s="10"/>
      <c r="R548" s="10"/>
      <c r="S548" s="42"/>
      <c r="T548" s="12"/>
      <c r="U548" s="13"/>
    </row>
    <row r="549" spans="1:21" ht="15.75" customHeight="1">
      <c r="A549" s="1"/>
      <c r="I549" s="41"/>
      <c r="J549" s="6"/>
      <c r="K549" s="6"/>
      <c r="L549" s="6"/>
      <c r="M549" s="6"/>
      <c r="N549" s="6"/>
      <c r="O549" s="6"/>
      <c r="P549" s="9"/>
      <c r="Q549" s="10"/>
      <c r="R549" s="10"/>
      <c r="S549" s="42"/>
      <c r="T549" s="12"/>
      <c r="U549" s="13"/>
    </row>
    <row r="550" spans="1:21" ht="15.75" customHeight="1">
      <c r="A550" s="1"/>
      <c r="I550" s="41"/>
      <c r="J550" s="6"/>
      <c r="K550" s="6"/>
      <c r="L550" s="6"/>
      <c r="M550" s="6"/>
      <c r="N550" s="6"/>
      <c r="O550" s="6"/>
      <c r="P550" s="9"/>
      <c r="Q550" s="10"/>
      <c r="R550" s="10"/>
      <c r="S550" s="42"/>
      <c r="T550" s="12"/>
      <c r="U550" s="13"/>
    </row>
    <row r="551" spans="1:21" ht="15.75" customHeight="1">
      <c r="A551" s="1"/>
      <c r="I551" s="41"/>
      <c r="J551" s="6"/>
      <c r="K551" s="6"/>
      <c r="L551" s="6"/>
      <c r="M551" s="6"/>
      <c r="N551" s="6"/>
      <c r="O551" s="6"/>
      <c r="P551" s="9"/>
      <c r="Q551" s="10"/>
      <c r="R551" s="10"/>
      <c r="S551" s="42"/>
      <c r="T551" s="12"/>
      <c r="U551" s="13"/>
    </row>
    <row r="552" spans="1:21" ht="15.75" customHeight="1">
      <c r="A552" s="1"/>
      <c r="I552" s="41"/>
      <c r="J552" s="6"/>
      <c r="K552" s="6"/>
      <c r="L552" s="6"/>
      <c r="M552" s="6"/>
      <c r="N552" s="6"/>
      <c r="O552" s="6"/>
      <c r="P552" s="9"/>
      <c r="Q552" s="10"/>
      <c r="R552" s="10"/>
      <c r="S552" s="42"/>
      <c r="T552" s="12"/>
      <c r="U552" s="13"/>
    </row>
    <row r="553" spans="1:21" ht="15.75" customHeight="1">
      <c r="A553" s="1"/>
      <c r="I553" s="41"/>
      <c r="J553" s="6"/>
      <c r="K553" s="6"/>
      <c r="L553" s="6"/>
      <c r="M553" s="6"/>
      <c r="N553" s="6"/>
      <c r="O553" s="6"/>
      <c r="P553" s="9"/>
      <c r="Q553" s="10"/>
      <c r="R553" s="10"/>
      <c r="S553" s="42"/>
      <c r="T553" s="12"/>
      <c r="U553" s="13"/>
    </row>
    <row r="554" spans="1:21" ht="15.75" customHeight="1">
      <c r="A554" s="1"/>
      <c r="I554" s="41"/>
      <c r="J554" s="6"/>
      <c r="K554" s="6"/>
      <c r="L554" s="6"/>
      <c r="M554" s="6"/>
      <c r="N554" s="6"/>
      <c r="O554" s="6"/>
      <c r="P554" s="9"/>
      <c r="Q554" s="10"/>
      <c r="R554" s="10"/>
      <c r="S554" s="42"/>
      <c r="T554" s="12"/>
      <c r="U554" s="13"/>
    </row>
    <row r="555" spans="1:21" ht="15.75" customHeight="1">
      <c r="A555" s="1"/>
      <c r="I555" s="41"/>
      <c r="J555" s="6"/>
      <c r="K555" s="6"/>
      <c r="L555" s="6"/>
      <c r="M555" s="6"/>
      <c r="N555" s="6"/>
      <c r="O555" s="6"/>
      <c r="P555" s="9"/>
      <c r="Q555" s="10"/>
      <c r="R555" s="10"/>
      <c r="S555" s="42"/>
      <c r="T555" s="12"/>
      <c r="U555" s="13"/>
    </row>
    <row r="556" spans="1:21" ht="15.75" customHeight="1">
      <c r="A556" s="1"/>
      <c r="I556" s="41"/>
      <c r="J556" s="6"/>
      <c r="K556" s="6"/>
      <c r="L556" s="6"/>
      <c r="M556" s="6"/>
      <c r="N556" s="6"/>
      <c r="O556" s="6"/>
      <c r="P556" s="9"/>
      <c r="Q556" s="10"/>
      <c r="R556" s="10"/>
      <c r="S556" s="42"/>
      <c r="T556" s="12"/>
      <c r="U556" s="13"/>
    </row>
    <row r="557" spans="1:21" ht="15.75" customHeight="1">
      <c r="A557" s="1"/>
      <c r="I557" s="41"/>
      <c r="J557" s="6"/>
      <c r="K557" s="6"/>
      <c r="L557" s="6"/>
      <c r="M557" s="6"/>
      <c r="N557" s="6"/>
      <c r="O557" s="6"/>
      <c r="P557" s="9"/>
      <c r="Q557" s="10"/>
      <c r="R557" s="10"/>
      <c r="S557" s="42"/>
      <c r="T557" s="12"/>
      <c r="U557" s="13"/>
    </row>
    <row r="558" spans="1:21" ht="15.75" customHeight="1">
      <c r="A558" s="1"/>
      <c r="I558" s="41"/>
      <c r="J558" s="6"/>
      <c r="K558" s="6"/>
      <c r="L558" s="6"/>
      <c r="M558" s="6"/>
      <c r="N558" s="6"/>
      <c r="O558" s="6"/>
      <c r="P558" s="9"/>
      <c r="Q558" s="10"/>
      <c r="R558" s="10"/>
      <c r="S558" s="42"/>
      <c r="T558" s="12"/>
      <c r="U558" s="13"/>
    </row>
    <row r="559" spans="1:21" ht="15.75" customHeight="1">
      <c r="A559" s="1"/>
      <c r="I559" s="41"/>
      <c r="J559" s="6"/>
      <c r="K559" s="6"/>
      <c r="L559" s="6"/>
      <c r="M559" s="6"/>
      <c r="N559" s="6"/>
      <c r="O559" s="6"/>
      <c r="P559" s="9"/>
      <c r="Q559" s="10"/>
      <c r="R559" s="10"/>
      <c r="S559" s="42"/>
      <c r="T559" s="12"/>
      <c r="U559" s="13"/>
    </row>
    <row r="560" spans="1:21" ht="15.75" customHeight="1">
      <c r="A560" s="1"/>
      <c r="I560" s="41"/>
      <c r="J560" s="6"/>
      <c r="K560" s="6"/>
      <c r="L560" s="6"/>
      <c r="M560" s="6"/>
      <c r="N560" s="6"/>
      <c r="O560" s="6"/>
      <c r="P560" s="9"/>
      <c r="Q560" s="10"/>
      <c r="R560" s="10"/>
      <c r="S560" s="42"/>
      <c r="T560" s="12"/>
      <c r="U560" s="13"/>
    </row>
    <row r="561" spans="1:21" ht="15.75" customHeight="1">
      <c r="A561" s="1"/>
      <c r="I561" s="41"/>
      <c r="J561" s="6"/>
      <c r="K561" s="6"/>
      <c r="L561" s="6"/>
      <c r="M561" s="6"/>
      <c r="N561" s="6"/>
      <c r="O561" s="6"/>
      <c r="P561" s="9"/>
      <c r="Q561" s="10"/>
      <c r="R561" s="10"/>
      <c r="S561" s="42"/>
      <c r="T561" s="12"/>
      <c r="U561" s="13"/>
    </row>
    <row r="562" spans="1:21" ht="15.75" customHeight="1">
      <c r="A562" s="1"/>
      <c r="I562" s="41"/>
      <c r="J562" s="6"/>
      <c r="K562" s="6"/>
      <c r="L562" s="6"/>
      <c r="M562" s="6"/>
      <c r="N562" s="6"/>
      <c r="O562" s="6"/>
      <c r="P562" s="9"/>
      <c r="Q562" s="10"/>
      <c r="R562" s="10"/>
      <c r="S562" s="42"/>
      <c r="T562" s="12"/>
      <c r="U562" s="13"/>
    </row>
    <row r="563" spans="1:21" ht="15.75" customHeight="1">
      <c r="A563" s="1"/>
      <c r="I563" s="41"/>
      <c r="J563" s="6"/>
      <c r="K563" s="6"/>
      <c r="L563" s="6"/>
      <c r="M563" s="6"/>
      <c r="N563" s="6"/>
      <c r="O563" s="6"/>
      <c r="P563" s="9"/>
      <c r="Q563" s="10"/>
      <c r="R563" s="10"/>
      <c r="S563" s="42"/>
      <c r="T563" s="12"/>
      <c r="U563" s="13"/>
    </row>
    <row r="564" spans="1:21" ht="15.75" customHeight="1">
      <c r="A564" s="1"/>
      <c r="I564" s="41"/>
      <c r="J564" s="6"/>
      <c r="K564" s="6"/>
      <c r="L564" s="6"/>
      <c r="M564" s="6"/>
      <c r="N564" s="6"/>
      <c r="O564" s="6"/>
      <c r="P564" s="9"/>
      <c r="Q564" s="10"/>
      <c r="R564" s="10"/>
      <c r="S564" s="42"/>
      <c r="T564" s="12"/>
      <c r="U564" s="13"/>
    </row>
    <row r="565" spans="1:21" ht="15.75" customHeight="1">
      <c r="A565" s="1"/>
      <c r="I565" s="41"/>
      <c r="J565" s="6"/>
      <c r="K565" s="6"/>
      <c r="L565" s="6"/>
      <c r="M565" s="6"/>
      <c r="N565" s="6"/>
      <c r="O565" s="6"/>
      <c r="P565" s="9"/>
      <c r="Q565" s="10"/>
      <c r="R565" s="10"/>
      <c r="S565" s="42"/>
      <c r="T565" s="12"/>
      <c r="U565" s="13"/>
    </row>
    <row r="566" spans="1:21" ht="15.75" customHeight="1">
      <c r="A566" s="1"/>
      <c r="I566" s="41"/>
      <c r="J566" s="6"/>
      <c r="K566" s="6"/>
      <c r="L566" s="6"/>
      <c r="M566" s="6"/>
      <c r="N566" s="6"/>
      <c r="O566" s="6"/>
      <c r="P566" s="9"/>
      <c r="Q566" s="10"/>
      <c r="R566" s="10"/>
      <c r="S566" s="42"/>
      <c r="T566" s="12"/>
      <c r="U566" s="13"/>
    </row>
    <row r="567" spans="1:21" ht="15.75" customHeight="1">
      <c r="A567" s="1"/>
      <c r="I567" s="41"/>
      <c r="J567" s="6"/>
      <c r="K567" s="6"/>
      <c r="L567" s="6"/>
      <c r="M567" s="6"/>
      <c r="N567" s="6"/>
      <c r="O567" s="6"/>
      <c r="P567" s="9"/>
      <c r="Q567" s="10"/>
      <c r="R567" s="10"/>
      <c r="S567" s="42"/>
      <c r="T567" s="12"/>
      <c r="U567" s="13"/>
    </row>
    <row r="568" spans="1:21" ht="15.75" customHeight="1">
      <c r="A568" s="1"/>
      <c r="I568" s="41"/>
      <c r="J568" s="6"/>
      <c r="K568" s="6"/>
      <c r="L568" s="6"/>
      <c r="M568" s="6"/>
      <c r="N568" s="6"/>
      <c r="O568" s="6"/>
      <c r="P568" s="9"/>
      <c r="Q568" s="10"/>
      <c r="R568" s="10"/>
      <c r="S568" s="42"/>
      <c r="T568" s="12"/>
      <c r="U568" s="13"/>
    </row>
    <row r="569" spans="1:21" ht="15.75" customHeight="1">
      <c r="A569" s="1"/>
      <c r="I569" s="41"/>
      <c r="J569" s="6"/>
      <c r="K569" s="6"/>
      <c r="L569" s="6"/>
      <c r="M569" s="6"/>
      <c r="N569" s="6"/>
      <c r="O569" s="6"/>
      <c r="P569" s="9"/>
      <c r="Q569" s="10"/>
      <c r="R569" s="10"/>
      <c r="S569" s="42"/>
      <c r="T569" s="12"/>
      <c r="U569" s="13"/>
    </row>
    <row r="570" spans="1:21" ht="15.75" customHeight="1">
      <c r="A570" s="1"/>
      <c r="I570" s="41"/>
      <c r="J570" s="6"/>
      <c r="K570" s="6"/>
      <c r="L570" s="6"/>
      <c r="M570" s="6"/>
      <c r="N570" s="6"/>
      <c r="O570" s="6"/>
      <c r="P570" s="9"/>
      <c r="Q570" s="10"/>
      <c r="R570" s="10"/>
      <c r="S570" s="42"/>
      <c r="T570" s="12"/>
      <c r="U570" s="13"/>
    </row>
    <row r="571" spans="1:21" ht="15.75" customHeight="1">
      <c r="A571" s="1"/>
      <c r="I571" s="41"/>
      <c r="J571" s="6"/>
      <c r="K571" s="6"/>
      <c r="L571" s="6"/>
      <c r="M571" s="6"/>
      <c r="N571" s="6"/>
      <c r="O571" s="6"/>
      <c r="P571" s="9"/>
      <c r="Q571" s="10"/>
      <c r="R571" s="10"/>
      <c r="S571" s="42"/>
      <c r="T571" s="12"/>
      <c r="U571" s="13"/>
    </row>
    <row r="572" spans="1:21" ht="15.75" customHeight="1">
      <c r="A572" s="1"/>
      <c r="I572" s="41"/>
      <c r="J572" s="6"/>
      <c r="K572" s="6"/>
      <c r="L572" s="6"/>
      <c r="M572" s="6"/>
      <c r="N572" s="6"/>
      <c r="O572" s="6"/>
      <c r="P572" s="9"/>
      <c r="Q572" s="10"/>
      <c r="R572" s="10"/>
      <c r="S572" s="42"/>
      <c r="T572" s="12"/>
      <c r="U572" s="13"/>
    </row>
    <row r="573" spans="1:21" ht="15.75" customHeight="1">
      <c r="A573" s="1"/>
      <c r="I573" s="41"/>
      <c r="J573" s="6"/>
      <c r="K573" s="6"/>
      <c r="L573" s="6"/>
      <c r="M573" s="6"/>
      <c r="N573" s="6"/>
      <c r="O573" s="6"/>
      <c r="P573" s="9"/>
      <c r="Q573" s="10"/>
      <c r="R573" s="10"/>
      <c r="S573" s="42"/>
      <c r="T573" s="12"/>
      <c r="U573" s="13"/>
    </row>
    <row r="574" spans="1:21" ht="15.75" customHeight="1">
      <c r="A574" s="1"/>
      <c r="I574" s="41"/>
      <c r="J574" s="6"/>
      <c r="K574" s="6"/>
      <c r="L574" s="6"/>
      <c r="M574" s="6"/>
      <c r="N574" s="6"/>
      <c r="O574" s="6"/>
      <c r="P574" s="9"/>
      <c r="Q574" s="10"/>
      <c r="R574" s="10"/>
      <c r="S574" s="42"/>
      <c r="T574" s="12"/>
      <c r="U574" s="13"/>
    </row>
    <row r="575" spans="1:21" ht="15.75" customHeight="1">
      <c r="A575" s="1"/>
      <c r="I575" s="41"/>
      <c r="J575" s="6"/>
      <c r="K575" s="6"/>
      <c r="L575" s="6"/>
      <c r="M575" s="6"/>
      <c r="N575" s="6"/>
      <c r="O575" s="6"/>
      <c r="P575" s="9"/>
      <c r="Q575" s="10"/>
      <c r="R575" s="10"/>
      <c r="S575" s="42"/>
      <c r="T575" s="12"/>
      <c r="U575" s="13"/>
    </row>
    <row r="576" spans="1:21" ht="15.75" customHeight="1">
      <c r="A576" s="1"/>
      <c r="I576" s="41"/>
      <c r="J576" s="6"/>
      <c r="K576" s="6"/>
      <c r="L576" s="6"/>
      <c r="M576" s="6"/>
      <c r="N576" s="6"/>
      <c r="O576" s="6"/>
      <c r="P576" s="9"/>
      <c r="Q576" s="10"/>
      <c r="R576" s="10"/>
      <c r="S576" s="42"/>
      <c r="T576" s="12"/>
      <c r="U576" s="13"/>
    </row>
    <row r="577" spans="1:21" ht="15.75" customHeight="1">
      <c r="A577" s="1"/>
      <c r="I577" s="41"/>
      <c r="J577" s="6"/>
      <c r="K577" s="6"/>
      <c r="L577" s="6"/>
      <c r="M577" s="6"/>
      <c r="N577" s="6"/>
      <c r="O577" s="6"/>
      <c r="P577" s="9"/>
      <c r="Q577" s="10"/>
      <c r="R577" s="10"/>
      <c r="S577" s="42"/>
      <c r="T577" s="12"/>
      <c r="U577" s="13"/>
    </row>
    <row r="578" spans="1:21" ht="15.75" customHeight="1">
      <c r="A578" s="1"/>
      <c r="I578" s="41"/>
      <c r="J578" s="6"/>
      <c r="K578" s="6"/>
      <c r="L578" s="6"/>
      <c r="M578" s="6"/>
      <c r="N578" s="6"/>
      <c r="O578" s="6"/>
      <c r="P578" s="9"/>
      <c r="Q578" s="10"/>
      <c r="R578" s="10"/>
      <c r="S578" s="42"/>
      <c r="T578" s="12"/>
      <c r="U578" s="13"/>
    </row>
    <row r="579" spans="1:21" ht="15.75" customHeight="1">
      <c r="A579" s="1"/>
      <c r="I579" s="41"/>
      <c r="J579" s="6"/>
      <c r="K579" s="6"/>
      <c r="L579" s="6"/>
      <c r="M579" s="6"/>
      <c r="N579" s="6"/>
      <c r="O579" s="6"/>
      <c r="P579" s="9"/>
      <c r="Q579" s="10"/>
      <c r="R579" s="10"/>
      <c r="S579" s="42"/>
      <c r="T579" s="12"/>
      <c r="U579" s="13"/>
    </row>
    <row r="580" spans="1:21" ht="15.75" customHeight="1">
      <c r="A580" s="1"/>
      <c r="I580" s="41"/>
      <c r="J580" s="6"/>
      <c r="K580" s="6"/>
      <c r="L580" s="6"/>
      <c r="M580" s="6"/>
      <c r="N580" s="6"/>
      <c r="O580" s="6"/>
      <c r="P580" s="9"/>
      <c r="Q580" s="10"/>
      <c r="R580" s="10"/>
      <c r="S580" s="42"/>
      <c r="T580" s="12"/>
      <c r="U580" s="13"/>
    </row>
    <row r="581" spans="1:21" ht="15.75" customHeight="1">
      <c r="A581" s="1"/>
      <c r="I581" s="41"/>
      <c r="J581" s="6"/>
      <c r="K581" s="6"/>
      <c r="L581" s="6"/>
      <c r="M581" s="6"/>
      <c r="N581" s="6"/>
      <c r="O581" s="6"/>
      <c r="P581" s="9"/>
      <c r="Q581" s="10"/>
      <c r="R581" s="10"/>
      <c r="S581" s="42"/>
      <c r="T581" s="12"/>
      <c r="U581" s="13"/>
    </row>
    <row r="582" spans="1:21" ht="15.75" customHeight="1">
      <c r="A582" s="1"/>
      <c r="I582" s="41"/>
      <c r="J582" s="6"/>
      <c r="K582" s="6"/>
      <c r="L582" s="6"/>
      <c r="M582" s="6"/>
      <c r="N582" s="6"/>
      <c r="O582" s="6"/>
      <c r="P582" s="9"/>
      <c r="Q582" s="10"/>
      <c r="R582" s="10"/>
      <c r="S582" s="42"/>
      <c r="T582" s="12"/>
      <c r="U582" s="13"/>
    </row>
    <row r="583" spans="1:21" ht="15.75" customHeight="1">
      <c r="A583" s="1"/>
      <c r="I583" s="41"/>
      <c r="J583" s="6"/>
      <c r="K583" s="6"/>
      <c r="L583" s="6"/>
      <c r="M583" s="6"/>
      <c r="N583" s="6"/>
      <c r="O583" s="6"/>
      <c r="P583" s="9"/>
      <c r="Q583" s="10"/>
      <c r="R583" s="10"/>
      <c r="S583" s="42"/>
      <c r="T583" s="12"/>
      <c r="U583" s="13"/>
    </row>
    <row r="584" spans="1:21" ht="15.75" customHeight="1">
      <c r="A584" s="1"/>
      <c r="I584" s="41"/>
      <c r="J584" s="6"/>
      <c r="K584" s="6"/>
      <c r="L584" s="6"/>
      <c r="M584" s="6"/>
      <c r="N584" s="6"/>
      <c r="O584" s="6"/>
      <c r="P584" s="9"/>
      <c r="Q584" s="10"/>
      <c r="R584" s="10"/>
      <c r="S584" s="42"/>
      <c r="T584" s="12"/>
      <c r="U584" s="13"/>
    </row>
    <row r="585" spans="1:21" ht="15.75" customHeight="1">
      <c r="A585" s="1"/>
      <c r="I585" s="41"/>
      <c r="J585" s="6"/>
      <c r="K585" s="6"/>
      <c r="L585" s="6"/>
      <c r="M585" s="6"/>
      <c r="N585" s="6"/>
      <c r="O585" s="6"/>
      <c r="P585" s="9"/>
      <c r="Q585" s="10"/>
      <c r="R585" s="10"/>
      <c r="S585" s="42"/>
      <c r="T585" s="12"/>
      <c r="U585" s="13"/>
    </row>
    <row r="586" spans="1:21" ht="15.75" customHeight="1">
      <c r="A586" s="1"/>
      <c r="I586" s="41"/>
      <c r="J586" s="6"/>
      <c r="K586" s="6"/>
      <c r="L586" s="6"/>
      <c r="M586" s="6"/>
      <c r="N586" s="6"/>
      <c r="O586" s="6"/>
      <c r="P586" s="9"/>
      <c r="Q586" s="10"/>
      <c r="R586" s="10"/>
      <c r="S586" s="42"/>
      <c r="T586" s="12"/>
      <c r="U586" s="13"/>
    </row>
    <row r="587" spans="1:21" ht="15.75" customHeight="1">
      <c r="A587" s="1"/>
      <c r="I587" s="41"/>
      <c r="J587" s="6"/>
      <c r="K587" s="6"/>
      <c r="L587" s="6"/>
      <c r="M587" s="6"/>
      <c r="N587" s="6"/>
      <c r="O587" s="6"/>
      <c r="P587" s="9"/>
      <c r="Q587" s="10"/>
      <c r="R587" s="10"/>
      <c r="S587" s="42"/>
      <c r="T587" s="12"/>
      <c r="U587" s="13"/>
    </row>
    <row r="588" spans="1:21" ht="15.75" customHeight="1">
      <c r="A588" s="1"/>
      <c r="I588" s="41"/>
      <c r="J588" s="6"/>
      <c r="K588" s="6"/>
      <c r="L588" s="6"/>
      <c r="M588" s="6"/>
      <c r="N588" s="6"/>
      <c r="O588" s="6"/>
      <c r="P588" s="9"/>
      <c r="Q588" s="10"/>
      <c r="R588" s="10"/>
      <c r="S588" s="42"/>
      <c r="T588" s="12"/>
      <c r="U588" s="13"/>
    </row>
    <row r="589" spans="1:21" ht="15.75" customHeight="1">
      <c r="A589" s="1"/>
      <c r="I589" s="41"/>
      <c r="J589" s="6"/>
      <c r="K589" s="6"/>
      <c r="L589" s="6"/>
      <c r="M589" s="6"/>
      <c r="N589" s="6"/>
      <c r="O589" s="6"/>
      <c r="P589" s="9"/>
      <c r="Q589" s="10"/>
      <c r="R589" s="10"/>
      <c r="S589" s="42"/>
      <c r="T589" s="12"/>
      <c r="U589" s="13"/>
    </row>
    <row r="590" spans="1:21" ht="15.75" customHeight="1">
      <c r="A590" s="1"/>
      <c r="I590" s="41"/>
      <c r="J590" s="6"/>
      <c r="K590" s="6"/>
      <c r="L590" s="6"/>
      <c r="M590" s="6"/>
      <c r="N590" s="6"/>
      <c r="O590" s="6"/>
      <c r="P590" s="9"/>
      <c r="Q590" s="10"/>
      <c r="R590" s="10"/>
      <c r="S590" s="42"/>
      <c r="T590" s="12"/>
      <c r="U590" s="13"/>
    </row>
    <row r="591" spans="1:21" ht="15.75" customHeight="1">
      <c r="A591" s="1"/>
      <c r="I591" s="41"/>
      <c r="J591" s="6"/>
      <c r="K591" s="6"/>
      <c r="L591" s="6"/>
      <c r="M591" s="6"/>
      <c r="N591" s="6"/>
      <c r="O591" s="6"/>
      <c r="P591" s="9"/>
      <c r="Q591" s="10"/>
      <c r="R591" s="10"/>
      <c r="S591" s="42"/>
      <c r="T591" s="12"/>
      <c r="U591" s="13"/>
    </row>
    <row r="592" spans="1:21" ht="15.75" customHeight="1">
      <c r="A592" s="1"/>
      <c r="I592" s="41"/>
      <c r="J592" s="6"/>
      <c r="K592" s="6"/>
      <c r="L592" s="6"/>
      <c r="M592" s="6"/>
      <c r="N592" s="6"/>
      <c r="O592" s="6"/>
      <c r="P592" s="9"/>
      <c r="Q592" s="10"/>
      <c r="R592" s="10"/>
      <c r="S592" s="42"/>
      <c r="T592" s="12"/>
      <c r="U592" s="13"/>
    </row>
    <row r="593" spans="1:21" ht="15.75" customHeight="1">
      <c r="A593" s="1"/>
      <c r="I593" s="41"/>
      <c r="J593" s="6"/>
      <c r="K593" s="6"/>
      <c r="L593" s="6"/>
      <c r="M593" s="6"/>
      <c r="N593" s="6"/>
      <c r="O593" s="6"/>
      <c r="P593" s="9"/>
      <c r="Q593" s="10"/>
      <c r="R593" s="10"/>
      <c r="S593" s="42"/>
      <c r="T593" s="12"/>
      <c r="U593" s="13"/>
    </row>
    <row r="594" spans="1:21" ht="15.75" customHeight="1">
      <c r="A594" s="1"/>
      <c r="I594" s="41"/>
      <c r="J594" s="6"/>
      <c r="K594" s="6"/>
      <c r="L594" s="6"/>
      <c r="M594" s="6"/>
      <c r="N594" s="6"/>
      <c r="O594" s="6"/>
      <c r="P594" s="9"/>
      <c r="Q594" s="10"/>
      <c r="R594" s="10"/>
      <c r="S594" s="42"/>
      <c r="T594" s="12"/>
      <c r="U594" s="13"/>
    </row>
    <row r="595" spans="1:21" ht="15.75" customHeight="1">
      <c r="A595" s="1"/>
      <c r="I595" s="41"/>
      <c r="J595" s="6"/>
      <c r="K595" s="6"/>
      <c r="L595" s="6"/>
      <c r="M595" s="6"/>
      <c r="N595" s="6"/>
      <c r="O595" s="6"/>
      <c r="P595" s="9"/>
      <c r="Q595" s="10"/>
      <c r="R595" s="10"/>
      <c r="S595" s="42"/>
      <c r="T595" s="12"/>
      <c r="U595" s="13"/>
    </row>
    <row r="596" spans="1:21" ht="15.75" customHeight="1">
      <c r="A596" s="1"/>
      <c r="I596" s="41"/>
      <c r="J596" s="6"/>
      <c r="K596" s="6"/>
      <c r="L596" s="6"/>
      <c r="M596" s="6"/>
      <c r="N596" s="6"/>
      <c r="O596" s="6"/>
      <c r="P596" s="9"/>
      <c r="Q596" s="10"/>
      <c r="R596" s="10"/>
      <c r="S596" s="42"/>
      <c r="T596" s="12"/>
      <c r="U596" s="13"/>
    </row>
    <row r="597" spans="1:21" ht="15.75" customHeight="1">
      <c r="A597" s="1"/>
      <c r="I597" s="41"/>
      <c r="J597" s="6"/>
      <c r="K597" s="6"/>
      <c r="L597" s="6"/>
      <c r="M597" s="6"/>
      <c r="N597" s="6"/>
      <c r="O597" s="6"/>
      <c r="P597" s="9"/>
      <c r="Q597" s="10"/>
      <c r="R597" s="10"/>
      <c r="S597" s="42"/>
      <c r="T597" s="12"/>
      <c r="U597" s="13"/>
    </row>
    <row r="598" spans="1:21" ht="15.75" customHeight="1">
      <c r="A598" s="1"/>
      <c r="I598" s="41"/>
      <c r="J598" s="6"/>
      <c r="K598" s="6"/>
      <c r="L598" s="6"/>
      <c r="M598" s="6"/>
      <c r="N598" s="6"/>
      <c r="O598" s="6"/>
      <c r="P598" s="9"/>
      <c r="Q598" s="10"/>
      <c r="R598" s="10"/>
      <c r="S598" s="42"/>
      <c r="T598" s="12"/>
      <c r="U598" s="13"/>
    </row>
    <row r="599" spans="1:21" ht="15.75" customHeight="1">
      <c r="A599" s="1"/>
      <c r="I599" s="41"/>
      <c r="J599" s="6"/>
      <c r="K599" s="6"/>
      <c r="L599" s="6"/>
      <c r="M599" s="6"/>
      <c r="N599" s="6"/>
      <c r="O599" s="6"/>
      <c r="P599" s="9"/>
      <c r="Q599" s="10"/>
      <c r="R599" s="10"/>
      <c r="S599" s="42"/>
      <c r="T599" s="12"/>
      <c r="U599" s="13"/>
    </row>
    <row r="600" spans="1:21" ht="15.75" customHeight="1">
      <c r="A600" s="1"/>
      <c r="I600" s="41"/>
      <c r="J600" s="6"/>
      <c r="K600" s="6"/>
      <c r="L600" s="6"/>
      <c r="M600" s="6"/>
      <c r="N600" s="6"/>
      <c r="O600" s="6"/>
      <c r="P600" s="9"/>
      <c r="Q600" s="10"/>
      <c r="R600" s="10"/>
      <c r="S600" s="42"/>
      <c r="T600" s="12"/>
      <c r="U600" s="13"/>
    </row>
    <row r="601" spans="1:21" ht="15.75" customHeight="1">
      <c r="A601" s="1"/>
      <c r="I601" s="41"/>
      <c r="J601" s="6"/>
      <c r="K601" s="6"/>
      <c r="L601" s="6"/>
      <c r="M601" s="6"/>
      <c r="N601" s="6"/>
      <c r="O601" s="6"/>
      <c r="P601" s="9"/>
      <c r="Q601" s="10"/>
      <c r="R601" s="10"/>
      <c r="S601" s="42"/>
      <c r="T601" s="12"/>
      <c r="U601" s="13"/>
    </row>
    <row r="602" spans="1:21" ht="15.75" customHeight="1">
      <c r="A602" s="1"/>
      <c r="I602" s="41"/>
      <c r="J602" s="6"/>
      <c r="K602" s="6"/>
      <c r="L602" s="6"/>
      <c r="M602" s="6"/>
      <c r="N602" s="6"/>
      <c r="O602" s="6"/>
      <c r="P602" s="9"/>
      <c r="Q602" s="10"/>
      <c r="R602" s="10"/>
      <c r="S602" s="42"/>
      <c r="T602" s="12"/>
      <c r="U602" s="13"/>
    </row>
    <row r="603" spans="1:21" ht="15.75" customHeight="1">
      <c r="A603" s="1"/>
      <c r="I603" s="41"/>
      <c r="J603" s="6"/>
      <c r="K603" s="6"/>
      <c r="L603" s="6"/>
      <c r="M603" s="6"/>
      <c r="N603" s="6"/>
      <c r="O603" s="6"/>
      <c r="P603" s="9"/>
      <c r="Q603" s="10"/>
      <c r="R603" s="10"/>
      <c r="S603" s="42"/>
      <c r="T603" s="12"/>
      <c r="U603" s="13"/>
    </row>
    <row r="604" spans="1:21" ht="15.75" customHeight="1">
      <c r="A604" s="1"/>
      <c r="I604" s="41"/>
      <c r="J604" s="6"/>
      <c r="K604" s="6"/>
      <c r="L604" s="6"/>
      <c r="M604" s="6"/>
      <c r="N604" s="6"/>
      <c r="O604" s="6"/>
      <c r="P604" s="9"/>
      <c r="Q604" s="10"/>
      <c r="R604" s="10"/>
      <c r="S604" s="42"/>
      <c r="T604" s="12"/>
      <c r="U604" s="13"/>
    </row>
    <row r="605" spans="1:21" ht="15.75" customHeight="1">
      <c r="A605" s="1"/>
      <c r="I605" s="41"/>
      <c r="J605" s="6"/>
      <c r="K605" s="6"/>
      <c r="L605" s="6"/>
      <c r="M605" s="6"/>
      <c r="N605" s="6"/>
      <c r="O605" s="6"/>
      <c r="P605" s="9"/>
      <c r="Q605" s="10"/>
      <c r="R605" s="10"/>
      <c r="S605" s="42"/>
      <c r="T605" s="12"/>
      <c r="U605" s="13"/>
    </row>
    <row r="606" spans="1:21" ht="15.75" customHeight="1">
      <c r="A606" s="1"/>
      <c r="I606" s="41"/>
      <c r="J606" s="6"/>
      <c r="K606" s="6"/>
      <c r="L606" s="6"/>
      <c r="M606" s="6"/>
      <c r="N606" s="6"/>
      <c r="O606" s="6"/>
      <c r="P606" s="9"/>
      <c r="Q606" s="10"/>
      <c r="R606" s="10"/>
      <c r="S606" s="42"/>
      <c r="T606" s="12"/>
      <c r="U606" s="13"/>
    </row>
    <row r="607" spans="1:21" ht="15.75" customHeight="1">
      <c r="A607" s="1"/>
      <c r="I607" s="41"/>
      <c r="J607" s="6"/>
      <c r="K607" s="6"/>
      <c r="L607" s="6"/>
      <c r="M607" s="6"/>
      <c r="N607" s="6"/>
      <c r="O607" s="6"/>
      <c r="P607" s="9"/>
      <c r="Q607" s="10"/>
      <c r="R607" s="10"/>
      <c r="S607" s="42"/>
      <c r="T607" s="12"/>
      <c r="U607" s="13"/>
    </row>
    <row r="608" spans="1:21" ht="15.75" customHeight="1">
      <c r="A608" s="1"/>
      <c r="I608" s="41"/>
      <c r="J608" s="6"/>
      <c r="K608" s="6"/>
      <c r="L608" s="6"/>
      <c r="M608" s="6"/>
      <c r="N608" s="6"/>
      <c r="O608" s="6"/>
      <c r="P608" s="9"/>
      <c r="Q608" s="10"/>
      <c r="R608" s="10"/>
      <c r="S608" s="42"/>
      <c r="T608" s="12"/>
      <c r="U608" s="13"/>
    </row>
    <row r="609" spans="1:21" ht="15.75" customHeight="1">
      <c r="A609" s="1"/>
      <c r="I609" s="41"/>
      <c r="J609" s="6"/>
      <c r="K609" s="6"/>
      <c r="L609" s="6"/>
      <c r="M609" s="6"/>
      <c r="N609" s="6"/>
      <c r="O609" s="6"/>
      <c r="P609" s="9"/>
      <c r="Q609" s="10"/>
      <c r="R609" s="10"/>
      <c r="S609" s="42"/>
      <c r="T609" s="12"/>
      <c r="U609" s="13"/>
    </row>
    <row r="610" spans="1:21" ht="15.75" customHeight="1">
      <c r="A610" s="1"/>
      <c r="I610" s="41"/>
      <c r="J610" s="6"/>
      <c r="K610" s="6"/>
      <c r="L610" s="6"/>
      <c r="M610" s="6"/>
      <c r="N610" s="6"/>
      <c r="O610" s="6"/>
      <c r="P610" s="9"/>
      <c r="Q610" s="10"/>
      <c r="R610" s="10"/>
      <c r="S610" s="42"/>
      <c r="T610" s="12"/>
      <c r="U610" s="13"/>
    </row>
    <row r="611" spans="1:21" ht="15.75" customHeight="1">
      <c r="A611" s="1"/>
      <c r="I611" s="41"/>
      <c r="J611" s="6"/>
      <c r="K611" s="6"/>
      <c r="L611" s="6"/>
      <c r="M611" s="6"/>
      <c r="N611" s="6"/>
      <c r="O611" s="6"/>
      <c r="P611" s="9"/>
      <c r="Q611" s="10"/>
      <c r="R611" s="10"/>
      <c r="S611" s="42"/>
      <c r="T611" s="12"/>
      <c r="U611" s="13"/>
    </row>
    <row r="612" spans="1:21" ht="15.75" customHeight="1">
      <c r="A612" s="1"/>
      <c r="I612" s="41"/>
      <c r="J612" s="6"/>
      <c r="K612" s="6"/>
      <c r="L612" s="6"/>
      <c r="M612" s="6"/>
      <c r="N612" s="6"/>
      <c r="O612" s="6"/>
      <c r="P612" s="9"/>
      <c r="Q612" s="10"/>
      <c r="R612" s="10"/>
      <c r="S612" s="42"/>
      <c r="T612" s="12"/>
      <c r="U612" s="13"/>
    </row>
    <row r="613" spans="1:21" ht="15.75" customHeight="1">
      <c r="A613" s="1"/>
      <c r="I613" s="41"/>
      <c r="J613" s="6"/>
      <c r="K613" s="6"/>
      <c r="L613" s="6"/>
      <c r="M613" s="6"/>
      <c r="N613" s="6"/>
      <c r="O613" s="6"/>
      <c r="P613" s="9"/>
      <c r="Q613" s="10"/>
      <c r="R613" s="10"/>
      <c r="S613" s="42"/>
      <c r="T613" s="12"/>
      <c r="U613" s="13"/>
    </row>
    <row r="614" spans="1:21" ht="15.75" customHeight="1">
      <c r="A614" s="1"/>
      <c r="I614" s="41"/>
      <c r="J614" s="6"/>
      <c r="K614" s="6"/>
      <c r="L614" s="6"/>
      <c r="M614" s="6"/>
      <c r="N614" s="6"/>
      <c r="O614" s="6"/>
      <c r="P614" s="9"/>
      <c r="Q614" s="10"/>
      <c r="R614" s="10"/>
      <c r="S614" s="42"/>
      <c r="T614" s="12"/>
      <c r="U614" s="13"/>
    </row>
    <row r="615" spans="1:21" ht="15.75" customHeight="1">
      <c r="A615" s="1"/>
      <c r="I615" s="41"/>
      <c r="J615" s="6"/>
      <c r="K615" s="6"/>
      <c r="L615" s="6"/>
      <c r="M615" s="6"/>
      <c r="N615" s="6"/>
      <c r="O615" s="6"/>
      <c r="P615" s="9"/>
      <c r="Q615" s="10"/>
      <c r="R615" s="10"/>
      <c r="S615" s="42"/>
      <c r="T615" s="12"/>
      <c r="U615" s="13"/>
    </row>
    <row r="616" spans="1:21" ht="15.75" customHeight="1">
      <c r="A616" s="1"/>
      <c r="I616" s="41"/>
      <c r="J616" s="6"/>
      <c r="K616" s="6"/>
      <c r="L616" s="6"/>
      <c r="M616" s="6"/>
      <c r="N616" s="6"/>
      <c r="O616" s="6"/>
      <c r="P616" s="9"/>
      <c r="Q616" s="10"/>
      <c r="R616" s="10"/>
      <c r="S616" s="42"/>
      <c r="T616" s="12"/>
      <c r="U616" s="13"/>
    </row>
    <row r="617" spans="1:21" ht="15.75" customHeight="1">
      <c r="A617" s="1"/>
      <c r="I617" s="41"/>
      <c r="J617" s="6"/>
      <c r="K617" s="6"/>
      <c r="L617" s="6"/>
      <c r="M617" s="6"/>
      <c r="N617" s="6"/>
      <c r="O617" s="6"/>
      <c r="P617" s="9"/>
      <c r="Q617" s="10"/>
      <c r="R617" s="10"/>
      <c r="S617" s="42"/>
      <c r="T617" s="12"/>
      <c r="U617" s="13"/>
    </row>
    <row r="618" spans="1:21" ht="15.75" customHeight="1">
      <c r="A618" s="1"/>
      <c r="I618" s="41"/>
      <c r="J618" s="6"/>
      <c r="K618" s="6"/>
      <c r="L618" s="6"/>
      <c r="M618" s="6"/>
      <c r="N618" s="6"/>
      <c r="O618" s="6"/>
      <c r="P618" s="9"/>
      <c r="Q618" s="10"/>
      <c r="R618" s="10"/>
      <c r="S618" s="42"/>
      <c r="T618" s="12"/>
      <c r="U618" s="13"/>
    </row>
    <row r="619" spans="1:21" ht="15.75" customHeight="1">
      <c r="A619" s="1"/>
      <c r="I619" s="41"/>
      <c r="J619" s="6"/>
      <c r="K619" s="6"/>
      <c r="L619" s="6"/>
      <c r="M619" s="6"/>
      <c r="N619" s="6"/>
      <c r="O619" s="6"/>
      <c r="P619" s="9"/>
      <c r="Q619" s="10"/>
      <c r="R619" s="10"/>
      <c r="S619" s="42"/>
      <c r="T619" s="12"/>
      <c r="U619" s="13"/>
    </row>
    <row r="620" spans="1:21" ht="15.75" customHeight="1">
      <c r="A620" s="1"/>
      <c r="I620" s="41"/>
      <c r="J620" s="6"/>
      <c r="K620" s="6"/>
      <c r="L620" s="6"/>
      <c r="M620" s="6"/>
      <c r="N620" s="6"/>
      <c r="O620" s="6"/>
      <c r="P620" s="9"/>
      <c r="Q620" s="10"/>
      <c r="R620" s="10"/>
      <c r="S620" s="42"/>
      <c r="T620" s="12"/>
      <c r="U620" s="13"/>
    </row>
    <row r="621" spans="1:21" ht="15.75" customHeight="1">
      <c r="A621" s="1"/>
      <c r="I621" s="41"/>
      <c r="J621" s="6"/>
      <c r="K621" s="6"/>
      <c r="L621" s="6"/>
      <c r="M621" s="6"/>
      <c r="N621" s="6"/>
      <c r="O621" s="6"/>
      <c r="P621" s="9"/>
      <c r="Q621" s="10"/>
      <c r="R621" s="10"/>
      <c r="S621" s="42"/>
      <c r="T621" s="12"/>
      <c r="U621" s="13"/>
    </row>
    <row r="622" spans="1:21" ht="15.75" customHeight="1">
      <c r="A622" s="1"/>
      <c r="I622" s="41"/>
      <c r="J622" s="6"/>
      <c r="K622" s="6"/>
      <c r="L622" s="6"/>
      <c r="M622" s="6"/>
      <c r="N622" s="6"/>
      <c r="O622" s="6"/>
      <c r="P622" s="9"/>
      <c r="Q622" s="10"/>
      <c r="R622" s="10"/>
      <c r="S622" s="42"/>
      <c r="T622" s="12"/>
      <c r="U622" s="13"/>
    </row>
    <row r="623" spans="1:21" ht="15.75" customHeight="1">
      <c r="A623" s="1"/>
      <c r="I623" s="41"/>
      <c r="J623" s="6"/>
      <c r="K623" s="6"/>
      <c r="L623" s="6"/>
      <c r="M623" s="6"/>
      <c r="N623" s="6"/>
      <c r="O623" s="6"/>
      <c r="P623" s="9"/>
      <c r="Q623" s="10"/>
      <c r="R623" s="10"/>
      <c r="S623" s="42"/>
      <c r="T623" s="12"/>
      <c r="U623" s="13"/>
    </row>
    <row r="624" spans="1:21" ht="15.75" customHeight="1">
      <c r="A624" s="1"/>
      <c r="I624" s="41"/>
      <c r="J624" s="6"/>
      <c r="K624" s="6"/>
      <c r="L624" s="6"/>
      <c r="M624" s="6"/>
      <c r="N624" s="6"/>
      <c r="O624" s="6"/>
      <c r="P624" s="9"/>
      <c r="Q624" s="10"/>
      <c r="R624" s="10"/>
      <c r="S624" s="42"/>
      <c r="T624" s="12"/>
      <c r="U624" s="13"/>
    </row>
    <row r="625" spans="1:21" ht="15.75" customHeight="1">
      <c r="A625" s="1"/>
      <c r="I625" s="41"/>
      <c r="J625" s="6"/>
      <c r="K625" s="6"/>
      <c r="L625" s="6"/>
      <c r="M625" s="6"/>
      <c r="N625" s="6"/>
      <c r="O625" s="6"/>
      <c r="P625" s="9"/>
      <c r="Q625" s="10"/>
      <c r="R625" s="10"/>
      <c r="S625" s="42"/>
      <c r="T625" s="12"/>
      <c r="U625" s="13"/>
    </row>
    <row r="626" spans="1:21" ht="15.75" customHeight="1">
      <c r="A626" s="1"/>
      <c r="I626" s="41"/>
      <c r="J626" s="6"/>
      <c r="K626" s="6"/>
      <c r="L626" s="6"/>
      <c r="M626" s="6"/>
      <c r="N626" s="6"/>
      <c r="O626" s="6"/>
      <c r="P626" s="9"/>
      <c r="Q626" s="10"/>
      <c r="R626" s="10"/>
      <c r="S626" s="42"/>
      <c r="T626" s="12"/>
      <c r="U626" s="13"/>
    </row>
    <row r="627" spans="1:21" ht="15.75" customHeight="1">
      <c r="A627" s="1"/>
      <c r="I627" s="41"/>
      <c r="J627" s="6"/>
      <c r="K627" s="6"/>
      <c r="L627" s="6"/>
      <c r="M627" s="6"/>
      <c r="N627" s="6"/>
      <c r="O627" s="6"/>
      <c r="P627" s="9"/>
      <c r="Q627" s="10"/>
      <c r="R627" s="10"/>
      <c r="S627" s="42"/>
      <c r="T627" s="12"/>
      <c r="U627" s="13"/>
    </row>
    <row r="628" spans="1:21" ht="15.75" customHeight="1">
      <c r="A628" s="1"/>
      <c r="I628" s="41"/>
      <c r="J628" s="6"/>
      <c r="K628" s="6"/>
      <c r="L628" s="6"/>
      <c r="M628" s="6"/>
      <c r="N628" s="6"/>
      <c r="O628" s="6"/>
      <c r="P628" s="9"/>
      <c r="Q628" s="10"/>
      <c r="R628" s="10"/>
      <c r="S628" s="42"/>
      <c r="T628" s="12"/>
      <c r="U628" s="13"/>
    </row>
    <row r="629" spans="1:21" ht="15.75" customHeight="1">
      <c r="A629" s="1"/>
      <c r="I629" s="41"/>
      <c r="J629" s="6"/>
      <c r="K629" s="6"/>
      <c r="L629" s="6"/>
      <c r="M629" s="6"/>
      <c r="N629" s="6"/>
      <c r="O629" s="6"/>
      <c r="P629" s="9"/>
      <c r="Q629" s="10"/>
      <c r="R629" s="10"/>
      <c r="S629" s="42"/>
      <c r="T629" s="12"/>
      <c r="U629" s="13"/>
    </row>
    <row r="630" spans="1:21" ht="15.75" customHeight="1">
      <c r="A630" s="1"/>
      <c r="I630" s="41"/>
      <c r="J630" s="6"/>
      <c r="K630" s="6"/>
      <c r="L630" s="6"/>
      <c r="M630" s="6"/>
      <c r="N630" s="6"/>
      <c r="O630" s="6"/>
      <c r="P630" s="9"/>
      <c r="Q630" s="10"/>
      <c r="R630" s="10"/>
      <c r="S630" s="42"/>
      <c r="T630" s="12"/>
      <c r="U630" s="13"/>
    </row>
    <row r="631" spans="1:21" ht="15.75" customHeight="1">
      <c r="A631" s="1"/>
      <c r="I631" s="41"/>
      <c r="J631" s="6"/>
      <c r="K631" s="6"/>
      <c r="L631" s="6"/>
      <c r="M631" s="6"/>
      <c r="N631" s="6"/>
      <c r="O631" s="6"/>
      <c r="P631" s="9"/>
      <c r="Q631" s="10"/>
      <c r="R631" s="10"/>
      <c r="S631" s="42"/>
      <c r="T631" s="12"/>
      <c r="U631" s="13"/>
    </row>
    <row r="632" spans="1:21" ht="15.75" customHeight="1">
      <c r="A632" s="1"/>
      <c r="I632" s="41"/>
      <c r="J632" s="6"/>
      <c r="K632" s="6"/>
      <c r="L632" s="6"/>
      <c r="M632" s="6"/>
      <c r="N632" s="6"/>
      <c r="O632" s="6"/>
      <c r="P632" s="9"/>
      <c r="Q632" s="10"/>
      <c r="R632" s="10"/>
      <c r="S632" s="42"/>
      <c r="T632" s="12"/>
      <c r="U632" s="13"/>
    </row>
    <row r="633" spans="1:21" ht="15.75" customHeight="1">
      <c r="A633" s="1"/>
      <c r="I633" s="41"/>
      <c r="J633" s="6"/>
      <c r="K633" s="6"/>
      <c r="L633" s="6"/>
      <c r="M633" s="6"/>
      <c r="N633" s="6"/>
      <c r="O633" s="6"/>
      <c r="P633" s="9"/>
      <c r="Q633" s="10"/>
      <c r="R633" s="10"/>
      <c r="S633" s="42"/>
      <c r="T633" s="12"/>
      <c r="U633" s="13"/>
    </row>
    <row r="634" spans="1:21" ht="15.75" customHeight="1">
      <c r="A634" s="1"/>
      <c r="I634" s="41"/>
      <c r="J634" s="6"/>
      <c r="K634" s="6"/>
      <c r="L634" s="6"/>
      <c r="M634" s="6"/>
      <c r="N634" s="6"/>
      <c r="O634" s="6"/>
      <c r="P634" s="9"/>
      <c r="Q634" s="10"/>
      <c r="R634" s="10"/>
      <c r="S634" s="42"/>
      <c r="T634" s="12"/>
      <c r="U634" s="13"/>
    </row>
    <row r="635" spans="1:21" ht="15.75" customHeight="1">
      <c r="A635" s="1"/>
      <c r="I635" s="41"/>
      <c r="J635" s="6"/>
      <c r="K635" s="6"/>
      <c r="L635" s="6"/>
      <c r="M635" s="6"/>
      <c r="N635" s="6"/>
      <c r="O635" s="6"/>
      <c r="P635" s="9"/>
      <c r="Q635" s="10"/>
      <c r="R635" s="10"/>
      <c r="S635" s="42"/>
      <c r="T635" s="12"/>
      <c r="U635" s="13"/>
    </row>
    <row r="636" spans="1:21" ht="15.75" customHeight="1">
      <c r="A636" s="1"/>
      <c r="I636" s="41"/>
      <c r="J636" s="6"/>
      <c r="K636" s="6"/>
      <c r="L636" s="6"/>
      <c r="M636" s="6"/>
      <c r="N636" s="6"/>
      <c r="O636" s="6"/>
      <c r="P636" s="9"/>
      <c r="Q636" s="10"/>
      <c r="R636" s="10"/>
      <c r="S636" s="42"/>
      <c r="T636" s="12"/>
      <c r="U636" s="13"/>
    </row>
    <row r="637" spans="1:21" ht="15.75" customHeight="1">
      <c r="A637" s="1"/>
      <c r="I637" s="41"/>
      <c r="J637" s="6"/>
      <c r="K637" s="6"/>
      <c r="L637" s="6"/>
      <c r="M637" s="6"/>
      <c r="N637" s="6"/>
      <c r="O637" s="6"/>
      <c r="P637" s="9"/>
      <c r="Q637" s="10"/>
      <c r="R637" s="10"/>
      <c r="S637" s="42"/>
      <c r="T637" s="12"/>
      <c r="U637" s="13"/>
    </row>
    <row r="638" spans="1:21" ht="15.75" customHeight="1">
      <c r="A638" s="1"/>
      <c r="I638" s="41"/>
      <c r="J638" s="6"/>
      <c r="K638" s="6"/>
      <c r="L638" s="6"/>
      <c r="M638" s="6"/>
      <c r="N638" s="6"/>
      <c r="O638" s="6"/>
      <c r="P638" s="9"/>
      <c r="Q638" s="10"/>
      <c r="R638" s="10"/>
      <c r="S638" s="42"/>
      <c r="T638" s="12"/>
      <c r="U638" s="13"/>
    </row>
    <row r="639" spans="1:21" ht="15.75" customHeight="1">
      <c r="A639" s="1"/>
      <c r="I639" s="41"/>
      <c r="J639" s="6"/>
      <c r="K639" s="6"/>
      <c r="L639" s="6"/>
      <c r="M639" s="6"/>
      <c r="N639" s="6"/>
      <c r="O639" s="6"/>
      <c r="P639" s="9"/>
      <c r="Q639" s="10"/>
      <c r="R639" s="10"/>
      <c r="S639" s="42"/>
      <c r="T639" s="12"/>
      <c r="U639" s="13"/>
    </row>
    <row r="640" spans="1:21" ht="15.75" customHeight="1">
      <c r="A640" s="1"/>
      <c r="I640" s="41"/>
      <c r="J640" s="6"/>
      <c r="K640" s="6"/>
      <c r="L640" s="6"/>
      <c r="M640" s="6"/>
      <c r="N640" s="6"/>
      <c r="O640" s="6"/>
      <c r="P640" s="9"/>
      <c r="Q640" s="10"/>
      <c r="R640" s="10"/>
      <c r="S640" s="42"/>
      <c r="T640" s="12"/>
      <c r="U640" s="13"/>
    </row>
    <row r="641" spans="1:21" ht="15.75" customHeight="1">
      <c r="A641" s="1"/>
      <c r="I641" s="41"/>
      <c r="J641" s="6"/>
      <c r="K641" s="6"/>
      <c r="L641" s="6"/>
      <c r="M641" s="6"/>
      <c r="N641" s="6"/>
      <c r="O641" s="6"/>
      <c r="P641" s="9"/>
      <c r="Q641" s="10"/>
      <c r="R641" s="10"/>
      <c r="S641" s="42"/>
      <c r="T641" s="12"/>
      <c r="U641" s="13"/>
    </row>
    <row r="642" spans="1:21" ht="15.75" customHeight="1">
      <c r="A642" s="1"/>
      <c r="I642" s="41"/>
      <c r="J642" s="6"/>
      <c r="K642" s="6"/>
      <c r="L642" s="6"/>
      <c r="M642" s="6"/>
      <c r="N642" s="6"/>
      <c r="O642" s="6"/>
      <c r="P642" s="9"/>
      <c r="Q642" s="10"/>
      <c r="R642" s="10"/>
      <c r="S642" s="42"/>
      <c r="T642" s="12"/>
      <c r="U642" s="13"/>
    </row>
    <row r="643" spans="1:21" ht="15.75" customHeight="1">
      <c r="A643" s="1"/>
      <c r="I643" s="41"/>
      <c r="J643" s="6"/>
      <c r="K643" s="6"/>
      <c r="L643" s="6"/>
      <c r="M643" s="6"/>
      <c r="N643" s="6"/>
      <c r="O643" s="6"/>
      <c r="P643" s="9"/>
      <c r="Q643" s="10"/>
      <c r="R643" s="10"/>
      <c r="S643" s="42"/>
      <c r="T643" s="12"/>
      <c r="U643" s="13"/>
    </row>
    <row r="644" spans="1:21" ht="15.75" customHeight="1">
      <c r="A644" s="1"/>
      <c r="I644" s="41"/>
      <c r="J644" s="6"/>
      <c r="K644" s="6"/>
      <c r="L644" s="6"/>
      <c r="M644" s="6"/>
      <c r="N644" s="6"/>
      <c r="O644" s="6"/>
      <c r="P644" s="9"/>
      <c r="Q644" s="10"/>
      <c r="R644" s="10"/>
      <c r="S644" s="42"/>
      <c r="T644" s="12"/>
      <c r="U644" s="13"/>
    </row>
    <row r="645" spans="1:21" ht="15.75" customHeight="1">
      <c r="A645" s="1"/>
      <c r="I645" s="41"/>
      <c r="J645" s="6"/>
      <c r="K645" s="6"/>
      <c r="L645" s="6"/>
      <c r="M645" s="6"/>
      <c r="N645" s="6"/>
      <c r="O645" s="6"/>
      <c r="P645" s="9"/>
      <c r="Q645" s="10"/>
      <c r="R645" s="10"/>
      <c r="S645" s="42"/>
      <c r="T645" s="12"/>
      <c r="U645" s="13"/>
    </row>
    <row r="646" spans="1:21" ht="15.75" customHeight="1">
      <c r="A646" s="1"/>
      <c r="I646" s="41"/>
      <c r="J646" s="6"/>
      <c r="K646" s="6"/>
      <c r="L646" s="6"/>
      <c r="M646" s="6"/>
      <c r="N646" s="6"/>
      <c r="O646" s="6"/>
      <c r="P646" s="9"/>
      <c r="Q646" s="10"/>
      <c r="R646" s="10"/>
      <c r="S646" s="42"/>
      <c r="T646" s="12"/>
      <c r="U646" s="13"/>
    </row>
    <row r="647" spans="1:21" ht="15.75" customHeight="1">
      <c r="A647" s="1"/>
      <c r="I647" s="41"/>
      <c r="J647" s="6"/>
      <c r="K647" s="6"/>
      <c r="L647" s="6"/>
      <c r="M647" s="6"/>
      <c r="N647" s="6"/>
      <c r="O647" s="6"/>
      <c r="P647" s="9"/>
      <c r="Q647" s="10"/>
      <c r="R647" s="10"/>
      <c r="S647" s="42"/>
      <c r="T647" s="12"/>
      <c r="U647" s="13"/>
    </row>
    <row r="648" spans="1:21" ht="15.75" customHeight="1">
      <c r="A648" s="1"/>
      <c r="I648" s="41"/>
      <c r="J648" s="6"/>
      <c r="K648" s="6"/>
      <c r="L648" s="6"/>
      <c r="M648" s="6"/>
      <c r="N648" s="6"/>
      <c r="O648" s="6"/>
      <c r="P648" s="9"/>
      <c r="Q648" s="10"/>
      <c r="R648" s="10"/>
      <c r="S648" s="42"/>
      <c r="T648" s="12"/>
      <c r="U648" s="13"/>
    </row>
    <row r="649" spans="1:21" ht="15.75" customHeight="1">
      <c r="A649" s="1"/>
      <c r="I649" s="41"/>
      <c r="J649" s="6"/>
      <c r="K649" s="6"/>
      <c r="L649" s="6"/>
      <c r="M649" s="6"/>
      <c r="N649" s="6"/>
      <c r="O649" s="6"/>
      <c r="P649" s="9"/>
      <c r="Q649" s="10"/>
      <c r="R649" s="10"/>
      <c r="S649" s="42"/>
      <c r="T649" s="12"/>
      <c r="U649" s="13"/>
    </row>
    <row r="650" spans="1:21" ht="15.75" customHeight="1">
      <c r="A650" s="1"/>
      <c r="I650" s="41"/>
      <c r="J650" s="6"/>
      <c r="K650" s="6"/>
      <c r="L650" s="6"/>
      <c r="M650" s="6"/>
      <c r="N650" s="6"/>
      <c r="O650" s="6"/>
      <c r="P650" s="9"/>
      <c r="Q650" s="10"/>
      <c r="R650" s="10"/>
      <c r="S650" s="42"/>
      <c r="T650" s="12"/>
      <c r="U650" s="13"/>
    </row>
    <row r="651" spans="1:21" ht="15.75" customHeight="1">
      <c r="A651" s="1"/>
      <c r="I651" s="41"/>
      <c r="J651" s="6"/>
      <c r="K651" s="6"/>
      <c r="L651" s="6"/>
      <c r="M651" s="6"/>
      <c r="N651" s="6"/>
      <c r="O651" s="6"/>
      <c r="P651" s="9"/>
      <c r="Q651" s="10"/>
      <c r="R651" s="10"/>
      <c r="S651" s="42"/>
      <c r="T651" s="12"/>
      <c r="U651" s="13"/>
    </row>
    <row r="652" spans="1:21" ht="15.75" customHeight="1">
      <c r="A652" s="1"/>
      <c r="I652" s="41"/>
      <c r="J652" s="6"/>
      <c r="K652" s="6"/>
      <c r="L652" s="6"/>
      <c r="M652" s="6"/>
      <c r="N652" s="6"/>
      <c r="O652" s="6"/>
      <c r="P652" s="9"/>
      <c r="Q652" s="10"/>
      <c r="R652" s="10"/>
      <c r="S652" s="42"/>
      <c r="T652" s="12"/>
      <c r="U652" s="13"/>
    </row>
    <row r="653" spans="1:21" ht="15.75" customHeight="1">
      <c r="A653" s="1"/>
      <c r="I653" s="41"/>
      <c r="J653" s="6"/>
      <c r="K653" s="6"/>
      <c r="L653" s="6"/>
      <c r="M653" s="6"/>
      <c r="N653" s="6"/>
      <c r="O653" s="6"/>
      <c r="P653" s="9"/>
      <c r="Q653" s="10"/>
      <c r="R653" s="10"/>
      <c r="S653" s="42"/>
      <c r="T653" s="12"/>
      <c r="U653" s="13"/>
    </row>
    <row r="654" spans="1:21" ht="15.75" customHeight="1">
      <c r="A654" s="1"/>
      <c r="I654" s="41"/>
      <c r="J654" s="6"/>
      <c r="K654" s="6"/>
      <c r="L654" s="6"/>
      <c r="M654" s="6"/>
      <c r="N654" s="6"/>
      <c r="O654" s="6"/>
      <c r="P654" s="9"/>
      <c r="Q654" s="10"/>
      <c r="R654" s="10"/>
      <c r="S654" s="42"/>
      <c r="T654" s="12"/>
      <c r="U654" s="13"/>
    </row>
    <row r="655" spans="1:21" ht="15.75" customHeight="1">
      <c r="A655" s="1"/>
      <c r="I655" s="41"/>
      <c r="J655" s="6"/>
      <c r="K655" s="6"/>
      <c r="L655" s="6"/>
      <c r="M655" s="6"/>
      <c r="N655" s="6"/>
      <c r="O655" s="6"/>
      <c r="P655" s="9"/>
      <c r="Q655" s="10"/>
      <c r="R655" s="10"/>
      <c r="S655" s="42"/>
      <c r="T655" s="12"/>
      <c r="U655" s="13"/>
    </row>
    <row r="656" spans="1:21" ht="15.75" customHeight="1">
      <c r="A656" s="1"/>
      <c r="I656" s="41"/>
      <c r="J656" s="6"/>
      <c r="K656" s="6"/>
      <c r="L656" s="6"/>
      <c r="M656" s="6"/>
      <c r="N656" s="6"/>
      <c r="O656" s="6"/>
      <c r="P656" s="9"/>
      <c r="Q656" s="10"/>
      <c r="R656" s="10"/>
      <c r="S656" s="42"/>
      <c r="T656" s="12"/>
      <c r="U656" s="13"/>
    </row>
    <row r="657" spans="1:21" ht="15.75" customHeight="1">
      <c r="A657" s="1"/>
      <c r="I657" s="41"/>
      <c r="J657" s="6"/>
      <c r="K657" s="6"/>
      <c r="L657" s="6"/>
      <c r="M657" s="6"/>
      <c r="N657" s="6"/>
      <c r="O657" s="6"/>
      <c r="P657" s="9"/>
      <c r="Q657" s="10"/>
      <c r="R657" s="10"/>
      <c r="S657" s="42"/>
      <c r="T657" s="12"/>
      <c r="U657" s="13"/>
    </row>
    <row r="658" spans="1:21" ht="15.75" customHeight="1">
      <c r="A658" s="1"/>
      <c r="I658" s="41"/>
      <c r="J658" s="6"/>
      <c r="K658" s="6"/>
      <c r="L658" s="6"/>
      <c r="M658" s="6"/>
      <c r="N658" s="6"/>
      <c r="O658" s="6"/>
      <c r="P658" s="9"/>
      <c r="Q658" s="10"/>
      <c r="R658" s="10"/>
      <c r="S658" s="42"/>
      <c r="T658" s="12"/>
      <c r="U658" s="13"/>
    </row>
    <row r="659" spans="1:21" ht="15.75" customHeight="1">
      <c r="A659" s="1"/>
      <c r="I659" s="41"/>
      <c r="J659" s="6"/>
      <c r="K659" s="6"/>
      <c r="L659" s="6"/>
      <c r="M659" s="6"/>
      <c r="N659" s="6"/>
      <c r="O659" s="6"/>
      <c r="P659" s="9"/>
      <c r="Q659" s="10"/>
      <c r="R659" s="10"/>
      <c r="S659" s="42"/>
      <c r="T659" s="12"/>
      <c r="U659" s="13"/>
    </row>
    <row r="660" spans="1:21" ht="15.75" customHeight="1">
      <c r="A660" s="1"/>
      <c r="I660" s="41"/>
      <c r="J660" s="6"/>
      <c r="K660" s="6"/>
      <c r="L660" s="6"/>
      <c r="M660" s="6"/>
      <c r="N660" s="6"/>
      <c r="O660" s="6"/>
      <c r="P660" s="9"/>
      <c r="Q660" s="10"/>
      <c r="R660" s="10"/>
      <c r="S660" s="42"/>
      <c r="T660" s="12"/>
      <c r="U660" s="13"/>
    </row>
    <row r="661" spans="1:21" ht="15.75" customHeight="1">
      <c r="A661" s="1"/>
      <c r="I661" s="41"/>
      <c r="J661" s="6"/>
      <c r="K661" s="6"/>
      <c r="L661" s="6"/>
      <c r="M661" s="6"/>
      <c r="N661" s="6"/>
      <c r="O661" s="6"/>
      <c r="P661" s="9"/>
      <c r="Q661" s="10"/>
      <c r="R661" s="10"/>
      <c r="S661" s="42"/>
      <c r="T661" s="12"/>
      <c r="U661" s="13"/>
    </row>
    <row r="662" spans="1:21" ht="15.75" customHeight="1">
      <c r="A662" s="1"/>
      <c r="I662" s="41"/>
      <c r="J662" s="6"/>
      <c r="K662" s="6"/>
      <c r="L662" s="6"/>
      <c r="M662" s="6"/>
      <c r="N662" s="6"/>
      <c r="O662" s="6"/>
      <c r="P662" s="9"/>
      <c r="Q662" s="10"/>
      <c r="R662" s="10"/>
      <c r="S662" s="42"/>
      <c r="T662" s="12"/>
      <c r="U662" s="13"/>
    </row>
    <row r="663" spans="1:21" ht="15.75" customHeight="1">
      <c r="A663" s="1"/>
      <c r="I663" s="41"/>
      <c r="J663" s="6"/>
      <c r="K663" s="6"/>
      <c r="L663" s="6"/>
      <c r="M663" s="6"/>
      <c r="N663" s="6"/>
      <c r="O663" s="6"/>
      <c r="P663" s="9"/>
      <c r="Q663" s="10"/>
      <c r="R663" s="10"/>
      <c r="S663" s="42"/>
      <c r="T663" s="12"/>
      <c r="U663" s="13"/>
    </row>
    <row r="664" spans="1:21" ht="15.75" customHeight="1">
      <c r="A664" s="1"/>
      <c r="I664" s="41"/>
      <c r="J664" s="6"/>
      <c r="K664" s="6"/>
      <c r="L664" s="6"/>
      <c r="M664" s="6"/>
      <c r="N664" s="6"/>
      <c r="O664" s="6"/>
      <c r="P664" s="9"/>
      <c r="Q664" s="10"/>
      <c r="R664" s="10"/>
      <c r="S664" s="42"/>
      <c r="T664" s="12"/>
      <c r="U664" s="13"/>
    </row>
    <row r="665" spans="1:21" ht="15.75" customHeight="1">
      <c r="A665" s="1"/>
      <c r="I665" s="41"/>
      <c r="J665" s="6"/>
      <c r="K665" s="6"/>
      <c r="L665" s="6"/>
      <c r="M665" s="6"/>
      <c r="N665" s="6"/>
      <c r="O665" s="6"/>
      <c r="P665" s="9"/>
      <c r="Q665" s="10"/>
      <c r="R665" s="10"/>
      <c r="S665" s="42"/>
      <c r="T665" s="12"/>
      <c r="U665" s="13"/>
    </row>
    <row r="666" spans="1:21" ht="15.75" customHeight="1">
      <c r="A666" s="1"/>
      <c r="I666" s="41"/>
      <c r="J666" s="6"/>
      <c r="K666" s="6"/>
      <c r="L666" s="6"/>
      <c r="M666" s="6"/>
      <c r="N666" s="6"/>
      <c r="O666" s="6"/>
      <c r="P666" s="9"/>
      <c r="Q666" s="10"/>
      <c r="R666" s="10"/>
      <c r="S666" s="42"/>
      <c r="T666" s="12"/>
      <c r="U666" s="13"/>
    </row>
    <row r="667" spans="1:21" ht="15.75" customHeight="1">
      <c r="A667" s="1"/>
      <c r="I667" s="41"/>
      <c r="J667" s="6"/>
      <c r="K667" s="6"/>
      <c r="L667" s="6"/>
      <c r="M667" s="6"/>
      <c r="N667" s="6"/>
      <c r="O667" s="6"/>
      <c r="P667" s="9"/>
      <c r="Q667" s="10"/>
      <c r="R667" s="10"/>
      <c r="S667" s="42"/>
      <c r="T667" s="12"/>
      <c r="U667" s="13"/>
    </row>
    <row r="668" spans="1:21" ht="15.75" customHeight="1">
      <c r="A668" s="1"/>
      <c r="I668" s="41"/>
      <c r="J668" s="6"/>
      <c r="K668" s="6"/>
      <c r="L668" s="6"/>
      <c r="M668" s="6"/>
      <c r="N668" s="6"/>
      <c r="O668" s="6"/>
      <c r="P668" s="9"/>
      <c r="Q668" s="10"/>
      <c r="R668" s="10"/>
      <c r="S668" s="42"/>
      <c r="T668" s="12"/>
      <c r="U668" s="13"/>
    </row>
    <row r="669" spans="1:21" ht="15.75" customHeight="1">
      <c r="A669" s="1"/>
      <c r="I669" s="41"/>
      <c r="J669" s="6"/>
      <c r="K669" s="6"/>
      <c r="L669" s="6"/>
      <c r="M669" s="6"/>
      <c r="N669" s="6"/>
      <c r="O669" s="6"/>
      <c r="P669" s="9"/>
      <c r="Q669" s="10"/>
      <c r="R669" s="10"/>
      <c r="S669" s="42"/>
      <c r="T669" s="12"/>
      <c r="U669" s="13"/>
    </row>
    <row r="670" spans="1:21" ht="15.75" customHeight="1">
      <c r="A670" s="1"/>
      <c r="I670" s="41"/>
      <c r="J670" s="6"/>
      <c r="K670" s="6"/>
      <c r="L670" s="6"/>
      <c r="M670" s="6"/>
      <c r="N670" s="6"/>
      <c r="O670" s="6"/>
      <c r="P670" s="9"/>
      <c r="Q670" s="10"/>
      <c r="R670" s="10"/>
      <c r="S670" s="42"/>
      <c r="T670" s="12"/>
      <c r="U670" s="13"/>
    </row>
    <row r="671" spans="1:21" ht="15.75" customHeight="1">
      <c r="A671" s="1"/>
      <c r="I671" s="41"/>
      <c r="J671" s="6"/>
      <c r="K671" s="6"/>
      <c r="L671" s="6"/>
      <c r="M671" s="6"/>
      <c r="N671" s="6"/>
      <c r="O671" s="6"/>
      <c r="P671" s="9"/>
      <c r="Q671" s="10"/>
      <c r="R671" s="10"/>
      <c r="S671" s="42"/>
      <c r="T671" s="12"/>
      <c r="U671" s="13"/>
    </row>
    <row r="672" spans="1:21" ht="15.75" customHeight="1">
      <c r="A672" s="1"/>
      <c r="I672" s="41"/>
      <c r="J672" s="6"/>
      <c r="K672" s="6"/>
      <c r="L672" s="6"/>
      <c r="M672" s="6"/>
      <c r="N672" s="6"/>
      <c r="O672" s="6"/>
      <c r="P672" s="9"/>
      <c r="Q672" s="10"/>
      <c r="R672" s="10"/>
      <c r="S672" s="42"/>
      <c r="T672" s="12"/>
      <c r="U672" s="13"/>
    </row>
    <row r="673" spans="1:21" ht="15.75" customHeight="1">
      <c r="A673" s="1"/>
      <c r="I673" s="41"/>
      <c r="J673" s="6"/>
      <c r="K673" s="6"/>
      <c r="L673" s="6"/>
      <c r="M673" s="6"/>
      <c r="N673" s="6"/>
      <c r="O673" s="6"/>
      <c r="P673" s="9"/>
      <c r="Q673" s="10"/>
      <c r="R673" s="10"/>
      <c r="S673" s="42"/>
      <c r="T673" s="12"/>
      <c r="U673" s="13"/>
    </row>
    <row r="674" spans="1:21" ht="15.75" customHeight="1">
      <c r="A674" s="1"/>
      <c r="I674" s="41"/>
      <c r="J674" s="6"/>
      <c r="K674" s="6"/>
      <c r="L674" s="6"/>
      <c r="M674" s="6"/>
      <c r="N674" s="6"/>
      <c r="O674" s="6"/>
      <c r="P674" s="9"/>
      <c r="Q674" s="10"/>
      <c r="R674" s="10"/>
      <c r="S674" s="42"/>
      <c r="T674" s="12"/>
      <c r="U674" s="13"/>
    </row>
    <row r="675" spans="1:21" ht="15.75" customHeight="1">
      <c r="A675" s="1"/>
      <c r="I675" s="41"/>
      <c r="J675" s="6"/>
      <c r="K675" s="6"/>
      <c r="L675" s="6"/>
      <c r="M675" s="6"/>
      <c r="N675" s="6"/>
      <c r="O675" s="6"/>
      <c r="P675" s="9"/>
      <c r="Q675" s="10"/>
      <c r="R675" s="10"/>
      <c r="S675" s="42"/>
      <c r="T675" s="12"/>
      <c r="U675" s="13"/>
    </row>
    <row r="676" spans="1:21" ht="15.75" customHeight="1">
      <c r="A676" s="1"/>
      <c r="I676" s="41"/>
      <c r="J676" s="6"/>
      <c r="K676" s="6"/>
      <c r="L676" s="6"/>
      <c r="M676" s="6"/>
      <c r="N676" s="6"/>
      <c r="O676" s="6"/>
      <c r="P676" s="9"/>
      <c r="Q676" s="10"/>
      <c r="R676" s="10"/>
      <c r="S676" s="42"/>
      <c r="T676" s="12"/>
      <c r="U676" s="13"/>
    </row>
    <row r="677" spans="1:21" ht="15.75" customHeight="1">
      <c r="A677" s="1"/>
      <c r="I677" s="41"/>
      <c r="J677" s="6"/>
      <c r="K677" s="6"/>
      <c r="L677" s="6"/>
      <c r="M677" s="6"/>
      <c r="N677" s="6"/>
      <c r="O677" s="6"/>
      <c r="P677" s="9"/>
      <c r="Q677" s="10"/>
      <c r="R677" s="10"/>
      <c r="S677" s="42"/>
      <c r="T677" s="12"/>
      <c r="U677" s="13"/>
    </row>
    <row r="678" spans="1:21" ht="15.75" customHeight="1">
      <c r="A678" s="1"/>
      <c r="I678" s="41"/>
      <c r="J678" s="6"/>
      <c r="K678" s="6"/>
      <c r="L678" s="6"/>
      <c r="M678" s="6"/>
      <c r="N678" s="6"/>
      <c r="O678" s="6"/>
      <c r="P678" s="9"/>
      <c r="Q678" s="10"/>
      <c r="R678" s="10"/>
      <c r="S678" s="42"/>
      <c r="T678" s="12"/>
      <c r="U678" s="13"/>
    </row>
    <row r="679" spans="1:21" ht="15.75" customHeight="1">
      <c r="A679" s="1"/>
      <c r="I679" s="41"/>
      <c r="J679" s="6"/>
      <c r="K679" s="6"/>
      <c r="L679" s="6"/>
      <c r="M679" s="6"/>
      <c r="N679" s="6"/>
      <c r="O679" s="6"/>
      <c r="P679" s="9"/>
      <c r="Q679" s="10"/>
      <c r="R679" s="10"/>
      <c r="S679" s="42"/>
      <c r="T679" s="12"/>
      <c r="U679" s="13"/>
    </row>
    <row r="680" spans="1:21" ht="15.75" customHeight="1">
      <c r="A680" s="1"/>
      <c r="I680" s="41"/>
      <c r="J680" s="6"/>
      <c r="K680" s="6"/>
      <c r="L680" s="6"/>
      <c r="M680" s="6"/>
      <c r="N680" s="6"/>
      <c r="O680" s="6"/>
      <c r="P680" s="9"/>
      <c r="Q680" s="10"/>
      <c r="R680" s="10"/>
      <c r="S680" s="42"/>
      <c r="T680" s="12"/>
      <c r="U680" s="13"/>
    </row>
    <row r="681" spans="1:21" ht="15.75" customHeight="1">
      <c r="A681" s="1"/>
      <c r="I681" s="41"/>
      <c r="J681" s="6"/>
      <c r="K681" s="6"/>
      <c r="L681" s="6"/>
      <c r="M681" s="6"/>
      <c r="N681" s="6"/>
      <c r="O681" s="6"/>
      <c r="P681" s="9"/>
      <c r="Q681" s="10"/>
      <c r="R681" s="10"/>
      <c r="S681" s="42"/>
      <c r="T681" s="12"/>
      <c r="U681" s="13"/>
    </row>
    <row r="682" spans="1:21" ht="15.75" customHeight="1">
      <c r="A682" s="1"/>
      <c r="I682" s="41"/>
      <c r="J682" s="6"/>
      <c r="K682" s="6"/>
      <c r="L682" s="6"/>
      <c r="M682" s="6"/>
      <c r="N682" s="6"/>
      <c r="O682" s="6"/>
      <c r="P682" s="9"/>
      <c r="Q682" s="10"/>
      <c r="R682" s="10"/>
      <c r="S682" s="42"/>
      <c r="T682" s="12"/>
      <c r="U682" s="13"/>
    </row>
    <row r="683" spans="1:21" ht="15.75" customHeight="1">
      <c r="A683" s="1"/>
      <c r="I683" s="41"/>
      <c r="J683" s="6"/>
      <c r="K683" s="6"/>
      <c r="L683" s="6"/>
      <c r="M683" s="6"/>
      <c r="N683" s="6"/>
      <c r="O683" s="6"/>
      <c r="P683" s="9"/>
      <c r="Q683" s="10"/>
      <c r="R683" s="10"/>
      <c r="S683" s="42"/>
      <c r="T683" s="12"/>
      <c r="U683" s="13"/>
    </row>
    <row r="684" spans="1:21" ht="15.75" customHeight="1">
      <c r="A684" s="1"/>
      <c r="I684" s="41"/>
      <c r="J684" s="6"/>
      <c r="K684" s="6"/>
      <c r="L684" s="6"/>
      <c r="M684" s="6"/>
      <c r="N684" s="6"/>
      <c r="O684" s="6"/>
      <c r="P684" s="9"/>
      <c r="Q684" s="10"/>
      <c r="R684" s="10"/>
      <c r="S684" s="42"/>
      <c r="T684" s="12"/>
      <c r="U684" s="13"/>
    </row>
    <row r="685" spans="1:21" ht="15.75" customHeight="1">
      <c r="A685" s="1"/>
      <c r="I685" s="41"/>
      <c r="J685" s="6"/>
      <c r="K685" s="6"/>
      <c r="L685" s="6"/>
      <c r="M685" s="6"/>
      <c r="N685" s="6"/>
      <c r="O685" s="6"/>
      <c r="P685" s="9"/>
      <c r="Q685" s="10"/>
      <c r="R685" s="10"/>
      <c r="S685" s="42"/>
      <c r="T685" s="12"/>
      <c r="U685" s="13"/>
    </row>
    <row r="686" spans="1:21" ht="15.75" customHeight="1">
      <c r="A686" s="1"/>
      <c r="I686" s="41"/>
      <c r="J686" s="6"/>
      <c r="K686" s="6"/>
      <c r="L686" s="6"/>
      <c r="M686" s="6"/>
      <c r="N686" s="6"/>
      <c r="O686" s="6"/>
      <c r="P686" s="9"/>
      <c r="Q686" s="10"/>
      <c r="R686" s="10"/>
      <c r="S686" s="42"/>
      <c r="T686" s="12"/>
      <c r="U686" s="13"/>
    </row>
    <row r="687" spans="1:21" ht="15.75" customHeight="1">
      <c r="A687" s="1"/>
      <c r="I687" s="41"/>
      <c r="J687" s="6"/>
      <c r="K687" s="6"/>
      <c r="L687" s="6"/>
      <c r="M687" s="6"/>
      <c r="N687" s="6"/>
      <c r="O687" s="6"/>
      <c r="P687" s="9"/>
      <c r="Q687" s="10"/>
      <c r="R687" s="10"/>
      <c r="S687" s="42"/>
      <c r="T687" s="12"/>
      <c r="U687" s="13"/>
    </row>
    <row r="688" spans="1:21" ht="15.75" customHeight="1">
      <c r="A688" s="1"/>
      <c r="I688" s="41"/>
      <c r="J688" s="6"/>
      <c r="K688" s="6"/>
      <c r="L688" s="6"/>
      <c r="M688" s="6"/>
      <c r="N688" s="6"/>
      <c r="O688" s="6"/>
      <c r="P688" s="9"/>
      <c r="Q688" s="10"/>
      <c r="R688" s="10"/>
      <c r="S688" s="42"/>
      <c r="T688" s="12"/>
      <c r="U688" s="13"/>
    </row>
    <row r="689" spans="1:21" ht="15.75" customHeight="1">
      <c r="A689" s="1"/>
      <c r="I689" s="41"/>
      <c r="J689" s="6"/>
      <c r="K689" s="6"/>
      <c r="L689" s="6"/>
      <c r="M689" s="6"/>
      <c r="N689" s="6"/>
      <c r="O689" s="6"/>
      <c r="P689" s="9"/>
      <c r="Q689" s="10"/>
      <c r="R689" s="10"/>
      <c r="S689" s="42"/>
      <c r="T689" s="12"/>
      <c r="U689" s="13"/>
    </row>
    <row r="690" spans="1:21" ht="15.75" customHeight="1">
      <c r="A690" s="1"/>
      <c r="I690" s="41"/>
      <c r="J690" s="6"/>
      <c r="K690" s="6"/>
      <c r="L690" s="6"/>
      <c r="M690" s="6"/>
      <c r="N690" s="6"/>
      <c r="O690" s="6"/>
      <c r="P690" s="9"/>
      <c r="Q690" s="10"/>
      <c r="R690" s="10"/>
      <c r="S690" s="42"/>
      <c r="T690" s="12"/>
      <c r="U690" s="13"/>
    </row>
    <row r="691" spans="1:21" ht="15.75" customHeight="1">
      <c r="A691" s="1"/>
      <c r="I691" s="41"/>
      <c r="J691" s="6"/>
      <c r="K691" s="6"/>
      <c r="L691" s="6"/>
      <c r="M691" s="6"/>
      <c r="N691" s="6"/>
      <c r="O691" s="6"/>
      <c r="P691" s="9"/>
      <c r="Q691" s="10"/>
      <c r="R691" s="10"/>
      <c r="S691" s="42"/>
      <c r="T691" s="12"/>
      <c r="U691" s="13"/>
    </row>
    <row r="692" spans="1:21" ht="15.75" customHeight="1">
      <c r="A692" s="1"/>
      <c r="I692" s="41"/>
      <c r="J692" s="6"/>
      <c r="K692" s="6"/>
      <c r="L692" s="6"/>
      <c r="M692" s="6"/>
      <c r="N692" s="6"/>
      <c r="O692" s="6"/>
      <c r="P692" s="9"/>
      <c r="Q692" s="10"/>
      <c r="R692" s="10"/>
      <c r="S692" s="42"/>
      <c r="T692" s="12"/>
      <c r="U692" s="13"/>
    </row>
    <row r="693" spans="1:21" ht="15.75" customHeight="1">
      <c r="A693" s="1"/>
      <c r="I693" s="41"/>
      <c r="J693" s="6"/>
      <c r="K693" s="6"/>
      <c r="L693" s="6"/>
      <c r="M693" s="6"/>
      <c r="N693" s="6"/>
      <c r="O693" s="6"/>
      <c r="P693" s="9"/>
      <c r="Q693" s="10"/>
      <c r="R693" s="10"/>
      <c r="S693" s="42"/>
      <c r="T693" s="12"/>
      <c r="U693" s="13"/>
    </row>
    <row r="694" spans="1:21" ht="15.75" customHeight="1">
      <c r="A694" s="1"/>
      <c r="I694" s="41"/>
      <c r="J694" s="6"/>
      <c r="K694" s="6"/>
      <c r="L694" s="6"/>
      <c r="M694" s="6"/>
      <c r="N694" s="6"/>
      <c r="O694" s="6"/>
      <c r="P694" s="9"/>
      <c r="Q694" s="10"/>
      <c r="R694" s="10"/>
      <c r="S694" s="42"/>
      <c r="T694" s="12"/>
      <c r="U694" s="13"/>
    </row>
    <row r="695" spans="1:21" ht="15.75" customHeight="1">
      <c r="A695" s="1"/>
      <c r="I695" s="41"/>
      <c r="J695" s="6"/>
      <c r="K695" s="6"/>
      <c r="L695" s="6"/>
      <c r="M695" s="6"/>
      <c r="N695" s="6"/>
      <c r="O695" s="6"/>
      <c r="P695" s="9"/>
      <c r="Q695" s="10"/>
      <c r="R695" s="10"/>
      <c r="S695" s="42"/>
      <c r="T695" s="12"/>
      <c r="U695" s="13"/>
    </row>
    <row r="696" spans="1:21" ht="15.75" customHeight="1">
      <c r="A696" s="1"/>
      <c r="I696" s="41"/>
      <c r="J696" s="6"/>
      <c r="K696" s="6"/>
      <c r="L696" s="6"/>
      <c r="M696" s="6"/>
      <c r="N696" s="6"/>
      <c r="O696" s="6"/>
      <c r="P696" s="9"/>
      <c r="Q696" s="10"/>
      <c r="R696" s="10"/>
      <c r="S696" s="42"/>
      <c r="T696" s="12"/>
      <c r="U696" s="13"/>
    </row>
    <row r="697" spans="1:21" ht="15.75" customHeight="1">
      <c r="A697" s="1"/>
      <c r="I697" s="41"/>
      <c r="J697" s="6"/>
      <c r="K697" s="6"/>
      <c r="L697" s="6"/>
      <c r="M697" s="6"/>
      <c r="N697" s="6"/>
      <c r="O697" s="6"/>
      <c r="P697" s="9"/>
      <c r="Q697" s="10"/>
      <c r="R697" s="10"/>
      <c r="S697" s="42"/>
      <c r="T697" s="12"/>
      <c r="U697" s="13"/>
    </row>
    <row r="698" spans="1:21" ht="15.75" customHeight="1">
      <c r="A698" s="1"/>
      <c r="I698" s="41"/>
      <c r="J698" s="6"/>
      <c r="K698" s="6"/>
      <c r="L698" s="6"/>
      <c r="M698" s="6"/>
      <c r="N698" s="6"/>
      <c r="O698" s="6"/>
      <c r="P698" s="9"/>
      <c r="Q698" s="10"/>
      <c r="R698" s="10"/>
      <c r="S698" s="42"/>
      <c r="T698" s="12"/>
      <c r="U698" s="13"/>
    </row>
    <row r="699" spans="1:21" ht="15.75" customHeight="1">
      <c r="A699" s="1"/>
      <c r="I699" s="41"/>
      <c r="J699" s="6"/>
      <c r="K699" s="6"/>
      <c r="L699" s="6"/>
      <c r="M699" s="6"/>
      <c r="N699" s="6"/>
      <c r="O699" s="6"/>
      <c r="P699" s="9"/>
      <c r="Q699" s="10"/>
      <c r="R699" s="10"/>
      <c r="S699" s="42"/>
      <c r="T699" s="12"/>
      <c r="U699" s="13"/>
    </row>
    <row r="700" spans="1:21" ht="15.75" customHeight="1">
      <c r="A700" s="1"/>
      <c r="I700" s="41"/>
      <c r="J700" s="6"/>
      <c r="K700" s="6"/>
      <c r="L700" s="6"/>
      <c r="M700" s="6"/>
      <c r="N700" s="6"/>
      <c r="O700" s="6"/>
      <c r="P700" s="9"/>
      <c r="Q700" s="10"/>
      <c r="R700" s="10"/>
      <c r="S700" s="42"/>
      <c r="T700" s="12"/>
      <c r="U700" s="13"/>
    </row>
    <row r="701" spans="1:21" ht="15.75" customHeight="1">
      <c r="A701" s="1"/>
      <c r="I701" s="41"/>
      <c r="J701" s="6"/>
      <c r="K701" s="6"/>
      <c r="L701" s="6"/>
      <c r="M701" s="6"/>
      <c r="N701" s="6"/>
      <c r="O701" s="6"/>
      <c r="P701" s="9"/>
      <c r="Q701" s="10"/>
      <c r="R701" s="10"/>
      <c r="S701" s="42"/>
      <c r="T701" s="12"/>
      <c r="U701" s="13"/>
    </row>
    <row r="702" spans="1:21" ht="15.75" customHeight="1">
      <c r="A702" s="1"/>
      <c r="I702" s="41"/>
      <c r="J702" s="6"/>
      <c r="K702" s="6"/>
      <c r="L702" s="6"/>
      <c r="M702" s="6"/>
      <c r="N702" s="6"/>
      <c r="O702" s="6"/>
      <c r="P702" s="9"/>
      <c r="Q702" s="10"/>
      <c r="R702" s="10"/>
      <c r="S702" s="42"/>
      <c r="T702" s="12"/>
      <c r="U702" s="13"/>
    </row>
    <row r="703" spans="1:21" ht="15.75" customHeight="1">
      <c r="A703" s="1"/>
      <c r="I703" s="41"/>
      <c r="J703" s="6"/>
      <c r="K703" s="6"/>
      <c r="L703" s="6"/>
      <c r="M703" s="6"/>
      <c r="N703" s="6"/>
      <c r="O703" s="6"/>
      <c r="P703" s="9"/>
      <c r="Q703" s="10"/>
      <c r="R703" s="10"/>
      <c r="S703" s="42"/>
      <c r="T703" s="12"/>
      <c r="U703" s="13"/>
    </row>
    <row r="704" spans="1:21" ht="15.75" customHeight="1">
      <c r="A704" s="1"/>
      <c r="I704" s="41"/>
      <c r="J704" s="6"/>
      <c r="K704" s="6"/>
      <c r="L704" s="6"/>
      <c r="M704" s="6"/>
      <c r="N704" s="6"/>
      <c r="O704" s="6"/>
      <c r="P704" s="9"/>
      <c r="Q704" s="10"/>
      <c r="R704" s="10"/>
      <c r="S704" s="42"/>
      <c r="T704" s="12"/>
      <c r="U704" s="13"/>
    </row>
    <row r="705" spans="1:21" ht="15.75" customHeight="1">
      <c r="A705" s="1"/>
      <c r="I705" s="41"/>
      <c r="J705" s="6"/>
      <c r="K705" s="6"/>
      <c r="L705" s="6"/>
      <c r="M705" s="6"/>
      <c r="N705" s="6"/>
      <c r="O705" s="6"/>
      <c r="P705" s="9"/>
      <c r="Q705" s="10"/>
      <c r="R705" s="10"/>
      <c r="S705" s="42"/>
      <c r="T705" s="12"/>
      <c r="U705" s="13"/>
    </row>
    <row r="706" spans="1:21" ht="15.75" customHeight="1">
      <c r="A706" s="1"/>
      <c r="I706" s="41"/>
      <c r="J706" s="6"/>
      <c r="K706" s="6"/>
      <c r="L706" s="6"/>
      <c r="M706" s="6"/>
      <c r="N706" s="6"/>
      <c r="O706" s="6"/>
      <c r="P706" s="9"/>
      <c r="Q706" s="10"/>
      <c r="R706" s="10"/>
      <c r="S706" s="42"/>
      <c r="T706" s="12"/>
      <c r="U706" s="13"/>
    </row>
    <row r="707" spans="1:21" ht="15.75" customHeight="1">
      <c r="A707" s="1"/>
      <c r="I707" s="41"/>
      <c r="J707" s="6"/>
      <c r="K707" s="6"/>
      <c r="L707" s="6"/>
      <c r="M707" s="6"/>
      <c r="N707" s="6"/>
      <c r="O707" s="6"/>
      <c r="P707" s="9"/>
      <c r="Q707" s="10"/>
      <c r="R707" s="10"/>
      <c r="S707" s="42"/>
      <c r="T707" s="12"/>
      <c r="U707" s="13"/>
    </row>
    <row r="708" spans="1:21" ht="15.75" customHeight="1">
      <c r="A708" s="1"/>
      <c r="I708" s="41"/>
      <c r="J708" s="6"/>
      <c r="K708" s="6"/>
      <c r="L708" s="6"/>
      <c r="M708" s="6"/>
      <c r="N708" s="6"/>
      <c r="O708" s="6"/>
      <c r="P708" s="9"/>
      <c r="Q708" s="10"/>
      <c r="R708" s="10"/>
      <c r="S708" s="42"/>
      <c r="T708" s="12"/>
      <c r="U708" s="13"/>
    </row>
    <row r="709" spans="1:21" ht="15.75" customHeight="1">
      <c r="A709" s="1"/>
      <c r="I709" s="41"/>
      <c r="J709" s="6"/>
      <c r="K709" s="6"/>
      <c r="L709" s="6"/>
      <c r="M709" s="6"/>
      <c r="N709" s="6"/>
      <c r="O709" s="6"/>
      <c r="P709" s="9"/>
      <c r="Q709" s="10"/>
      <c r="R709" s="10"/>
      <c r="S709" s="42"/>
      <c r="T709" s="12"/>
      <c r="U709" s="13"/>
    </row>
    <row r="710" spans="1:21" ht="15.75" customHeight="1">
      <c r="A710" s="1"/>
      <c r="I710" s="41"/>
      <c r="J710" s="6"/>
      <c r="K710" s="6"/>
      <c r="L710" s="6"/>
      <c r="M710" s="6"/>
      <c r="N710" s="6"/>
      <c r="O710" s="6"/>
      <c r="P710" s="9"/>
      <c r="Q710" s="10"/>
      <c r="R710" s="10"/>
      <c r="S710" s="42"/>
      <c r="T710" s="12"/>
      <c r="U710" s="13"/>
    </row>
    <row r="711" spans="1:21" ht="15.75" customHeight="1">
      <c r="A711" s="1"/>
      <c r="I711" s="41"/>
      <c r="J711" s="6"/>
      <c r="K711" s="6"/>
      <c r="L711" s="6"/>
      <c r="M711" s="6"/>
      <c r="N711" s="6"/>
      <c r="O711" s="6"/>
      <c r="P711" s="9"/>
      <c r="Q711" s="10"/>
      <c r="R711" s="10"/>
      <c r="S711" s="42"/>
      <c r="T711" s="12"/>
      <c r="U711" s="13"/>
    </row>
    <row r="712" spans="1:21" ht="15.75" customHeight="1">
      <c r="A712" s="1"/>
      <c r="I712" s="41"/>
      <c r="J712" s="6"/>
      <c r="K712" s="6"/>
      <c r="L712" s="6"/>
      <c r="M712" s="6"/>
      <c r="N712" s="6"/>
      <c r="O712" s="6"/>
      <c r="P712" s="9"/>
      <c r="Q712" s="10"/>
      <c r="R712" s="10"/>
      <c r="S712" s="42"/>
      <c r="T712" s="12"/>
      <c r="U712" s="13"/>
    </row>
    <row r="713" spans="1:21" ht="15.75" customHeight="1">
      <c r="A713" s="1"/>
      <c r="I713" s="41"/>
      <c r="J713" s="6"/>
      <c r="K713" s="6"/>
      <c r="L713" s="6"/>
      <c r="M713" s="6"/>
      <c r="N713" s="6"/>
      <c r="O713" s="6"/>
      <c r="P713" s="9"/>
      <c r="Q713" s="10"/>
      <c r="R713" s="10"/>
      <c r="S713" s="42"/>
      <c r="T713" s="12"/>
      <c r="U713" s="13"/>
    </row>
    <row r="714" spans="1:21" ht="15.75" customHeight="1">
      <c r="A714" s="1"/>
      <c r="I714" s="41"/>
      <c r="J714" s="6"/>
      <c r="K714" s="6"/>
      <c r="L714" s="6"/>
      <c r="M714" s="6"/>
      <c r="N714" s="6"/>
      <c r="O714" s="6"/>
      <c r="P714" s="9"/>
      <c r="Q714" s="10"/>
      <c r="R714" s="10"/>
      <c r="S714" s="42"/>
      <c r="T714" s="12"/>
      <c r="U714" s="13"/>
    </row>
    <row r="715" spans="1:21" ht="15.75" customHeight="1">
      <c r="A715" s="1"/>
      <c r="I715" s="41"/>
      <c r="J715" s="6"/>
      <c r="K715" s="6"/>
      <c r="L715" s="6"/>
      <c r="M715" s="6"/>
      <c r="N715" s="6"/>
      <c r="O715" s="6"/>
      <c r="P715" s="9"/>
      <c r="Q715" s="10"/>
      <c r="R715" s="10"/>
      <c r="S715" s="42"/>
      <c r="T715" s="12"/>
      <c r="U715" s="13"/>
    </row>
    <row r="716" spans="1:21" ht="15.75" customHeight="1">
      <c r="A716" s="1"/>
      <c r="I716" s="41"/>
      <c r="J716" s="6"/>
      <c r="K716" s="6"/>
      <c r="L716" s="6"/>
      <c r="M716" s="6"/>
      <c r="N716" s="6"/>
      <c r="O716" s="6"/>
      <c r="P716" s="9"/>
      <c r="Q716" s="10"/>
      <c r="R716" s="10"/>
      <c r="S716" s="42"/>
      <c r="T716" s="12"/>
      <c r="U716" s="13"/>
    </row>
    <row r="717" spans="1:21" ht="15.75" customHeight="1">
      <c r="A717" s="1"/>
      <c r="I717" s="41"/>
      <c r="J717" s="6"/>
      <c r="K717" s="6"/>
      <c r="L717" s="6"/>
      <c r="M717" s="6"/>
      <c r="N717" s="6"/>
      <c r="O717" s="6"/>
      <c r="P717" s="9"/>
      <c r="Q717" s="10"/>
      <c r="R717" s="10"/>
      <c r="S717" s="42"/>
      <c r="T717" s="12"/>
      <c r="U717" s="13"/>
    </row>
    <row r="718" spans="1:21" ht="15.75" customHeight="1">
      <c r="A718" s="1"/>
      <c r="I718" s="41"/>
      <c r="J718" s="6"/>
      <c r="K718" s="6"/>
      <c r="L718" s="6"/>
      <c r="M718" s="6"/>
      <c r="N718" s="6"/>
      <c r="O718" s="6"/>
      <c r="P718" s="9"/>
      <c r="Q718" s="10"/>
      <c r="R718" s="10"/>
      <c r="S718" s="42"/>
      <c r="T718" s="12"/>
      <c r="U718" s="13"/>
    </row>
    <row r="719" spans="1:21" ht="15.75" customHeight="1">
      <c r="A719" s="1"/>
      <c r="I719" s="41"/>
      <c r="J719" s="6"/>
      <c r="K719" s="6"/>
      <c r="L719" s="6"/>
      <c r="M719" s="6"/>
      <c r="N719" s="6"/>
      <c r="O719" s="6"/>
      <c r="P719" s="9"/>
      <c r="Q719" s="10"/>
      <c r="R719" s="10"/>
      <c r="S719" s="42"/>
      <c r="T719" s="12"/>
      <c r="U719" s="13"/>
    </row>
    <row r="720" spans="1:21" ht="15.75" customHeight="1">
      <c r="A720" s="1"/>
      <c r="I720" s="41"/>
      <c r="J720" s="6"/>
      <c r="K720" s="6"/>
      <c r="L720" s="6"/>
      <c r="M720" s="6"/>
      <c r="N720" s="6"/>
      <c r="O720" s="6"/>
      <c r="P720" s="9"/>
      <c r="Q720" s="10"/>
      <c r="R720" s="10"/>
      <c r="S720" s="42"/>
      <c r="T720" s="12"/>
      <c r="U720" s="13"/>
    </row>
    <row r="721" spans="1:21" ht="15.75" customHeight="1">
      <c r="A721" s="1"/>
      <c r="I721" s="41"/>
      <c r="J721" s="6"/>
      <c r="K721" s="6"/>
      <c r="L721" s="6"/>
      <c r="M721" s="6"/>
      <c r="N721" s="6"/>
      <c r="O721" s="6"/>
      <c r="P721" s="9"/>
      <c r="Q721" s="10"/>
      <c r="R721" s="10"/>
      <c r="S721" s="42"/>
      <c r="T721" s="12"/>
      <c r="U721" s="13"/>
    </row>
    <row r="722" spans="1:21" ht="15.75" customHeight="1">
      <c r="A722" s="1"/>
      <c r="I722" s="41"/>
      <c r="J722" s="6"/>
      <c r="K722" s="6"/>
      <c r="L722" s="6"/>
      <c r="M722" s="6"/>
      <c r="N722" s="6"/>
      <c r="O722" s="6"/>
      <c r="P722" s="9"/>
      <c r="Q722" s="10"/>
      <c r="R722" s="10"/>
      <c r="S722" s="42"/>
      <c r="T722" s="12"/>
      <c r="U722" s="13"/>
    </row>
    <row r="723" spans="1:21" ht="15.75" customHeight="1">
      <c r="A723" s="1"/>
      <c r="I723" s="41"/>
      <c r="J723" s="6"/>
      <c r="K723" s="6"/>
      <c r="L723" s="6"/>
      <c r="M723" s="6"/>
      <c r="N723" s="6"/>
      <c r="O723" s="6"/>
      <c r="P723" s="9"/>
      <c r="Q723" s="10"/>
      <c r="R723" s="10"/>
      <c r="S723" s="42"/>
      <c r="T723" s="12"/>
      <c r="U723" s="13"/>
    </row>
    <row r="724" spans="1:21" ht="15.75" customHeight="1">
      <c r="A724" s="1"/>
      <c r="I724" s="41"/>
      <c r="J724" s="6"/>
      <c r="K724" s="6"/>
      <c r="L724" s="6"/>
      <c r="M724" s="6"/>
      <c r="N724" s="6"/>
      <c r="O724" s="6"/>
      <c r="P724" s="9"/>
      <c r="Q724" s="10"/>
      <c r="R724" s="10"/>
      <c r="S724" s="42"/>
      <c r="T724" s="12"/>
      <c r="U724" s="13"/>
    </row>
    <row r="725" spans="1:21" ht="15.75" customHeight="1">
      <c r="A725" s="1"/>
      <c r="I725" s="41"/>
      <c r="J725" s="6"/>
      <c r="K725" s="6"/>
      <c r="L725" s="6"/>
      <c r="M725" s="6"/>
      <c r="N725" s="6"/>
      <c r="O725" s="6"/>
      <c r="P725" s="9"/>
      <c r="Q725" s="10"/>
      <c r="R725" s="10"/>
      <c r="S725" s="42"/>
      <c r="T725" s="12"/>
      <c r="U725" s="13"/>
    </row>
    <row r="726" spans="1:21" ht="15.75" customHeight="1">
      <c r="A726" s="1"/>
      <c r="I726" s="41"/>
      <c r="J726" s="6"/>
      <c r="K726" s="6"/>
      <c r="L726" s="6"/>
      <c r="M726" s="6"/>
      <c r="N726" s="6"/>
      <c r="O726" s="6"/>
      <c r="P726" s="9"/>
      <c r="Q726" s="10"/>
      <c r="R726" s="10"/>
      <c r="S726" s="42"/>
      <c r="T726" s="12"/>
      <c r="U726" s="13"/>
    </row>
    <row r="727" spans="1:21" ht="15.75" customHeight="1">
      <c r="A727" s="1"/>
      <c r="I727" s="41"/>
      <c r="J727" s="6"/>
      <c r="K727" s="6"/>
      <c r="L727" s="6"/>
      <c r="M727" s="6"/>
      <c r="N727" s="6"/>
      <c r="O727" s="6"/>
      <c r="P727" s="9"/>
      <c r="Q727" s="10"/>
      <c r="R727" s="10"/>
      <c r="S727" s="42"/>
      <c r="T727" s="12"/>
      <c r="U727" s="13"/>
    </row>
    <row r="728" spans="1:21" ht="15.75" customHeight="1">
      <c r="A728" s="1"/>
      <c r="I728" s="41"/>
      <c r="J728" s="6"/>
      <c r="K728" s="6"/>
      <c r="L728" s="6"/>
      <c r="M728" s="6"/>
      <c r="N728" s="6"/>
      <c r="O728" s="6"/>
      <c r="P728" s="9"/>
      <c r="Q728" s="10"/>
      <c r="R728" s="10"/>
      <c r="S728" s="42"/>
      <c r="T728" s="12"/>
      <c r="U728" s="13"/>
    </row>
    <row r="729" spans="1:21" ht="15.75" customHeight="1">
      <c r="A729" s="1"/>
      <c r="I729" s="41"/>
      <c r="J729" s="6"/>
      <c r="K729" s="6"/>
      <c r="L729" s="6"/>
      <c r="M729" s="6"/>
      <c r="N729" s="6"/>
      <c r="O729" s="6"/>
      <c r="P729" s="9"/>
      <c r="Q729" s="10"/>
      <c r="R729" s="10"/>
      <c r="S729" s="42"/>
      <c r="T729" s="12"/>
      <c r="U729" s="13"/>
    </row>
    <row r="730" spans="1:21" ht="15.75" customHeight="1">
      <c r="A730" s="1"/>
      <c r="I730" s="41"/>
      <c r="J730" s="6"/>
      <c r="K730" s="6"/>
      <c r="L730" s="6"/>
      <c r="M730" s="6"/>
      <c r="N730" s="6"/>
      <c r="O730" s="6"/>
      <c r="P730" s="9"/>
      <c r="Q730" s="10"/>
      <c r="R730" s="10"/>
      <c r="S730" s="42"/>
      <c r="T730" s="12"/>
      <c r="U730" s="13"/>
    </row>
    <row r="731" spans="1:21" ht="15.75" customHeight="1">
      <c r="A731" s="1"/>
      <c r="I731" s="41"/>
      <c r="J731" s="6"/>
      <c r="K731" s="6"/>
      <c r="L731" s="6"/>
      <c r="M731" s="6"/>
      <c r="N731" s="6"/>
      <c r="O731" s="6"/>
      <c r="P731" s="9"/>
      <c r="Q731" s="10"/>
      <c r="R731" s="10"/>
      <c r="S731" s="42"/>
      <c r="T731" s="12"/>
      <c r="U731" s="13"/>
    </row>
    <row r="732" spans="1:21" ht="15.75" customHeight="1">
      <c r="A732" s="1"/>
      <c r="I732" s="41"/>
      <c r="J732" s="6"/>
      <c r="K732" s="6"/>
      <c r="L732" s="6"/>
      <c r="M732" s="6"/>
      <c r="N732" s="6"/>
      <c r="O732" s="6"/>
      <c r="P732" s="9"/>
      <c r="Q732" s="10"/>
      <c r="R732" s="10"/>
      <c r="S732" s="42"/>
      <c r="T732" s="12"/>
      <c r="U732" s="13"/>
    </row>
    <row r="733" spans="1:21" ht="15.75" customHeight="1">
      <c r="A733" s="1"/>
      <c r="I733" s="41"/>
      <c r="J733" s="6"/>
      <c r="K733" s="6"/>
      <c r="L733" s="6"/>
      <c r="M733" s="6"/>
      <c r="N733" s="6"/>
      <c r="O733" s="6"/>
      <c r="P733" s="9"/>
      <c r="Q733" s="10"/>
      <c r="R733" s="10"/>
      <c r="S733" s="42"/>
      <c r="T733" s="12"/>
      <c r="U733" s="13"/>
    </row>
    <row r="734" spans="1:21" ht="15.75" customHeight="1">
      <c r="A734" s="1"/>
      <c r="I734" s="41"/>
      <c r="J734" s="6"/>
      <c r="K734" s="6"/>
      <c r="L734" s="6"/>
      <c r="M734" s="6"/>
      <c r="N734" s="6"/>
      <c r="O734" s="6"/>
      <c r="P734" s="9"/>
      <c r="Q734" s="10"/>
      <c r="R734" s="10"/>
      <c r="S734" s="42"/>
      <c r="T734" s="12"/>
      <c r="U734" s="13"/>
    </row>
    <row r="735" spans="1:21" ht="15.75" customHeight="1">
      <c r="A735" s="1"/>
      <c r="I735" s="41"/>
      <c r="J735" s="6"/>
      <c r="K735" s="6"/>
      <c r="L735" s="6"/>
      <c r="M735" s="6"/>
      <c r="N735" s="6"/>
      <c r="O735" s="6"/>
      <c r="P735" s="9"/>
      <c r="Q735" s="10"/>
      <c r="R735" s="10"/>
      <c r="S735" s="42"/>
      <c r="T735" s="12"/>
      <c r="U735" s="13"/>
    </row>
    <row r="736" spans="1:21" ht="15.75" customHeight="1">
      <c r="A736" s="1"/>
      <c r="I736" s="41"/>
      <c r="J736" s="6"/>
      <c r="K736" s="6"/>
      <c r="L736" s="6"/>
      <c r="M736" s="6"/>
      <c r="N736" s="6"/>
      <c r="O736" s="6"/>
      <c r="P736" s="9"/>
      <c r="Q736" s="10"/>
      <c r="R736" s="10"/>
      <c r="S736" s="42"/>
      <c r="T736" s="12"/>
      <c r="U736" s="13"/>
    </row>
    <row r="737" spans="1:21" ht="15.75" customHeight="1">
      <c r="A737" s="1"/>
      <c r="I737" s="41"/>
      <c r="J737" s="6"/>
      <c r="K737" s="6"/>
      <c r="L737" s="6"/>
      <c r="M737" s="6"/>
      <c r="N737" s="6"/>
      <c r="O737" s="6"/>
      <c r="P737" s="9"/>
      <c r="Q737" s="10"/>
      <c r="R737" s="10"/>
      <c r="S737" s="42"/>
      <c r="T737" s="12"/>
      <c r="U737" s="13"/>
    </row>
    <row r="738" spans="1:21" ht="15.75" customHeight="1">
      <c r="A738" s="1"/>
      <c r="I738" s="41"/>
      <c r="J738" s="6"/>
      <c r="K738" s="6"/>
      <c r="L738" s="6"/>
      <c r="M738" s="6"/>
      <c r="N738" s="6"/>
      <c r="O738" s="6"/>
      <c r="P738" s="9"/>
      <c r="Q738" s="10"/>
      <c r="R738" s="10"/>
      <c r="S738" s="42"/>
      <c r="T738" s="12"/>
      <c r="U738" s="13"/>
    </row>
    <row r="739" spans="1:21" ht="15.75" customHeight="1">
      <c r="A739" s="1"/>
      <c r="I739" s="41"/>
      <c r="J739" s="6"/>
      <c r="K739" s="6"/>
      <c r="L739" s="6"/>
      <c r="M739" s="6"/>
      <c r="N739" s="6"/>
      <c r="O739" s="6"/>
      <c r="P739" s="9"/>
      <c r="Q739" s="10"/>
      <c r="R739" s="10"/>
      <c r="S739" s="42"/>
      <c r="T739" s="12"/>
      <c r="U739" s="13"/>
    </row>
    <row r="740" spans="1:21" ht="15.75" customHeight="1">
      <c r="A740" s="1"/>
      <c r="I740" s="41"/>
      <c r="J740" s="6"/>
      <c r="K740" s="6"/>
      <c r="L740" s="6"/>
      <c r="M740" s="6"/>
      <c r="N740" s="6"/>
      <c r="O740" s="6"/>
      <c r="P740" s="9"/>
      <c r="Q740" s="10"/>
      <c r="R740" s="10"/>
      <c r="S740" s="42"/>
      <c r="T740" s="12"/>
      <c r="U740" s="13"/>
    </row>
    <row r="741" spans="1:21" ht="15.75" customHeight="1">
      <c r="A741" s="1"/>
      <c r="I741" s="41"/>
      <c r="J741" s="6"/>
      <c r="K741" s="6"/>
      <c r="L741" s="6"/>
      <c r="M741" s="6"/>
      <c r="N741" s="6"/>
      <c r="O741" s="6"/>
      <c r="P741" s="9"/>
      <c r="Q741" s="10"/>
      <c r="R741" s="10"/>
      <c r="S741" s="42"/>
      <c r="T741" s="12"/>
      <c r="U741" s="13"/>
    </row>
    <row r="742" spans="1:21" ht="15.75" customHeight="1">
      <c r="A742" s="1"/>
      <c r="I742" s="41"/>
      <c r="J742" s="6"/>
      <c r="K742" s="6"/>
      <c r="L742" s="6"/>
      <c r="M742" s="6"/>
      <c r="N742" s="6"/>
      <c r="O742" s="6"/>
      <c r="P742" s="9"/>
      <c r="Q742" s="10"/>
      <c r="R742" s="10"/>
      <c r="S742" s="42"/>
      <c r="T742" s="12"/>
      <c r="U742" s="13"/>
    </row>
    <row r="743" spans="1:21" ht="15.75" customHeight="1">
      <c r="A743" s="1"/>
      <c r="I743" s="41"/>
      <c r="J743" s="6"/>
      <c r="K743" s="6"/>
      <c r="L743" s="6"/>
      <c r="M743" s="6"/>
      <c r="N743" s="6"/>
      <c r="O743" s="6"/>
      <c r="P743" s="9"/>
      <c r="Q743" s="10"/>
      <c r="R743" s="10"/>
      <c r="S743" s="42"/>
      <c r="T743" s="12"/>
      <c r="U743" s="13"/>
    </row>
    <row r="744" spans="1:21" ht="15.75" customHeight="1">
      <c r="A744" s="1"/>
      <c r="I744" s="41"/>
      <c r="J744" s="6"/>
      <c r="K744" s="6"/>
      <c r="L744" s="6"/>
      <c r="M744" s="6"/>
      <c r="N744" s="6"/>
      <c r="O744" s="6"/>
      <c r="P744" s="9"/>
      <c r="Q744" s="10"/>
      <c r="R744" s="10"/>
      <c r="S744" s="42"/>
      <c r="T744" s="12"/>
      <c r="U744" s="13"/>
    </row>
    <row r="745" spans="1:21" ht="15.75" customHeight="1">
      <c r="A745" s="1"/>
      <c r="I745" s="41"/>
      <c r="J745" s="6"/>
      <c r="K745" s="6"/>
      <c r="L745" s="6"/>
      <c r="M745" s="6"/>
      <c r="N745" s="6"/>
      <c r="O745" s="6"/>
      <c r="P745" s="9"/>
      <c r="Q745" s="10"/>
      <c r="R745" s="10"/>
      <c r="S745" s="42"/>
      <c r="T745" s="12"/>
      <c r="U745" s="13"/>
    </row>
    <row r="746" spans="1:21" ht="15.75" customHeight="1">
      <c r="A746" s="1"/>
      <c r="I746" s="41"/>
      <c r="J746" s="6"/>
      <c r="K746" s="6"/>
      <c r="L746" s="6"/>
      <c r="M746" s="6"/>
      <c r="N746" s="6"/>
      <c r="O746" s="6"/>
      <c r="P746" s="9"/>
      <c r="Q746" s="10"/>
      <c r="R746" s="10"/>
      <c r="S746" s="42"/>
      <c r="T746" s="12"/>
      <c r="U746" s="13"/>
    </row>
    <row r="747" spans="1:21" ht="15.75" customHeight="1">
      <c r="A747" s="1"/>
      <c r="I747" s="41"/>
      <c r="J747" s="6"/>
      <c r="K747" s="6"/>
      <c r="L747" s="6"/>
      <c r="M747" s="6"/>
      <c r="N747" s="6"/>
      <c r="O747" s="6"/>
      <c r="P747" s="9"/>
      <c r="Q747" s="10"/>
      <c r="R747" s="10"/>
      <c r="S747" s="42"/>
      <c r="T747" s="12"/>
      <c r="U747" s="13"/>
    </row>
    <row r="748" spans="1:21" ht="15.75" customHeight="1">
      <c r="A748" s="1"/>
      <c r="I748" s="41"/>
      <c r="J748" s="6"/>
      <c r="K748" s="6"/>
      <c r="L748" s="6"/>
      <c r="M748" s="6"/>
      <c r="N748" s="6"/>
      <c r="O748" s="6"/>
      <c r="P748" s="9"/>
      <c r="Q748" s="10"/>
      <c r="R748" s="10"/>
      <c r="S748" s="42"/>
      <c r="T748" s="12"/>
      <c r="U748" s="13"/>
    </row>
    <row r="749" spans="1:21" ht="15.75" customHeight="1">
      <c r="A749" s="1"/>
      <c r="I749" s="41"/>
      <c r="J749" s="6"/>
      <c r="K749" s="6"/>
      <c r="L749" s="6"/>
      <c r="M749" s="6"/>
      <c r="N749" s="6"/>
      <c r="O749" s="6"/>
      <c r="P749" s="9"/>
      <c r="Q749" s="10"/>
      <c r="R749" s="10"/>
      <c r="S749" s="42"/>
      <c r="T749" s="12"/>
      <c r="U749" s="13"/>
    </row>
    <row r="750" spans="1:21" ht="15.75" customHeight="1">
      <c r="A750" s="1"/>
      <c r="I750" s="41"/>
      <c r="J750" s="6"/>
      <c r="K750" s="6"/>
      <c r="L750" s="6"/>
      <c r="M750" s="6"/>
      <c r="N750" s="6"/>
      <c r="O750" s="6"/>
      <c r="P750" s="9"/>
      <c r="Q750" s="10"/>
      <c r="R750" s="10"/>
      <c r="S750" s="42"/>
      <c r="T750" s="12"/>
      <c r="U750" s="13"/>
    </row>
    <row r="751" spans="1:21" ht="15.75" customHeight="1">
      <c r="A751" s="1"/>
      <c r="I751" s="41"/>
      <c r="J751" s="6"/>
      <c r="K751" s="6"/>
      <c r="L751" s="6"/>
      <c r="M751" s="6"/>
      <c r="N751" s="6"/>
      <c r="O751" s="6"/>
      <c r="P751" s="9"/>
      <c r="Q751" s="10"/>
      <c r="R751" s="10"/>
      <c r="S751" s="42"/>
      <c r="T751" s="12"/>
      <c r="U751" s="13"/>
    </row>
    <row r="752" spans="1:21" ht="15.75" customHeight="1">
      <c r="A752" s="1"/>
      <c r="I752" s="41"/>
      <c r="J752" s="6"/>
      <c r="K752" s="6"/>
      <c r="L752" s="6"/>
      <c r="M752" s="6"/>
      <c r="N752" s="6"/>
      <c r="O752" s="6"/>
      <c r="P752" s="9"/>
      <c r="Q752" s="10"/>
      <c r="R752" s="10"/>
      <c r="S752" s="42"/>
      <c r="T752" s="12"/>
      <c r="U752" s="13"/>
    </row>
    <row r="753" spans="1:21" ht="15.75" customHeight="1">
      <c r="A753" s="1"/>
      <c r="I753" s="41"/>
      <c r="J753" s="6"/>
      <c r="K753" s="6"/>
      <c r="L753" s="6"/>
      <c r="M753" s="6"/>
      <c r="N753" s="6"/>
      <c r="O753" s="6"/>
      <c r="P753" s="9"/>
      <c r="Q753" s="10"/>
      <c r="R753" s="10"/>
      <c r="S753" s="42"/>
      <c r="T753" s="12"/>
      <c r="U753" s="13"/>
    </row>
    <row r="754" spans="1:21" ht="15.75" customHeight="1">
      <c r="A754" s="1"/>
      <c r="I754" s="41"/>
      <c r="J754" s="6"/>
      <c r="K754" s="6"/>
      <c r="L754" s="6"/>
      <c r="M754" s="6"/>
      <c r="N754" s="6"/>
      <c r="O754" s="6"/>
      <c r="P754" s="9"/>
      <c r="Q754" s="10"/>
      <c r="R754" s="10"/>
      <c r="S754" s="42"/>
      <c r="T754" s="12"/>
      <c r="U754" s="13"/>
    </row>
    <row r="755" spans="1:21" ht="15.75" customHeight="1">
      <c r="A755" s="1"/>
      <c r="I755" s="41"/>
      <c r="J755" s="6"/>
      <c r="K755" s="6"/>
      <c r="L755" s="6"/>
      <c r="M755" s="6"/>
      <c r="N755" s="6"/>
      <c r="O755" s="6"/>
      <c r="P755" s="9"/>
      <c r="Q755" s="10"/>
      <c r="R755" s="10"/>
      <c r="S755" s="42"/>
      <c r="T755" s="12"/>
      <c r="U755" s="13"/>
    </row>
    <row r="756" spans="1:21" ht="15.75" customHeight="1">
      <c r="A756" s="1"/>
      <c r="I756" s="41"/>
      <c r="J756" s="6"/>
      <c r="K756" s="6"/>
      <c r="L756" s="6"/>
      <c r="M756" s="6"/>
      <c r="N756" s="6"/>
      <c r="O756" s="6"/>
      <c r="P756" s="9"/>
      <c r="Q756" s="10"/>
      <c r="R756" s="10"/>
      <c r="S756" s="42"/>
      <c r="T756" s="12"/>
      <c r="U756" s="13"/>
    </row>
    <row r="757" spans="1:21" ht="15.75" customHeight="1">
      <c r="A757" s="1"/>
      <c r="I757" s="41"/>
      <c r="J757" s="6"/>
      <c r="K757" s="6"/>
      <c r="L757" s="6"/>
      <c r="M757" s="6"/>
      <c r="N757" s="6"/>
      <c r="O757" s="6"/>
      <c r="P757" s="9"/>
      <c r="Q757" s="10"/>
      <c r="R757" s="10"/>
      <c r="S757" s="42"/>
      <c r="T757" s="12"/>
      <c r="U757" s="13"/>
    </row>
    <row r="758" spans="1:21" ht="15.75" customHeight="1">
      <c r="A758" s="1"/>
      <c r="I758" s="41"/>
      <c r="J758" s="6"/>
      <c r="K758" s="6"/>
      <c r="L758" s="6"/>
      <c r="M758" s="6"/>
      <c r="N758" s="6"/>
      <c r="O758" s="6"/>
      <c r="P758" s="9"/>
      <c r="Q758" s="10"/>
      <c r="R758" s="10"/>
      <c r="S758" s="42"/>
      <c r="T758" s="12"/>
      <c r="U758" s="13"/>
    </row>
    <row r="759" spans="1:21" ht="15.75" customHeight="1">
      <c r="A759" s="1"/>
      <c r="I759" s="41"/>
      <c r="J759" s="6"/>
      <c r="K759" s="6"/>
      <c r="L759" s="6"/>
      <c r="M759" s="6"/>
      <c r="N759" s="6"/>
      <c r="O759" s="6"/>
      <c r="P759" s="9"/>
      <c r="Q759" s="10"/>
      <c r="R759" s="10"/>
      <c r="S759" s="42"/>
      <c r="T759" s="12"/>
      <c r="U759" s="13"/>
    </row>
    <row r="760" spans="1:21" ht="15.75" customHeight="1">
      <c r="A760" s="1"/>
      <c r="I760" s="41"/>
      <c r="J760" s="6"/>
      <c r="K760" s="6"/>
      <c r="L760" s="6"/>
      <c r="M760" s="6"/>
      <c r="N760" s="6"/>
      <c r="O760" s="6"/>
      <c r="P760" s="9"/>
      <c r="Q760" s="10"/>
      <c r="R760" s="10"/>
      <c r="S760" s="42"/>
      <c r="T760" s="12"/>
      <c r="U760" s="13"/>
    </row>
    <row r="761" spans="1:21" ht="15.75" customHeight="1">
      <c r="A761" s="1"/>
      <c r="I761" s="41"/>
      <c r="J761" s="6"/>
      <c r="K761" s="6"/>
      <c r="L761" s="6"/>
      <c r="M761" s="6"/>
      <c r="N761" s="6"/>
      <c r="O761" s="6"/>
      <c r="P761" s="9"/>
      <c r="Q761" s="10"/>
      <c r="R761" s="10"/>
      <c r="S761" s="42"/>
      <c r="T761" s="12"/>
      <c r="U761" s="13"/>
    </row>
    <row r="762" spans="1:21" ht="15.75" customHeight="1">
      <c r="A762" s="1"/>
      <c r="I762" s="41"/>
      <c r="J762" s="6"/>
      <c r="K762" s="6"/>
      <c r="L762" s="6"/>
      <c r="M762" s="6"/>
      <c r="N762" s="6"/>
      <c r="O762" s="6"/>
      <c r="P762" s="9"/>
      <c r="Q762" s="10"/>
      <c r="R762" s="10"/>
      <c r="S762" s="42"/>
      <c r="T762" s="12"/>
      <c r="U762" s="13"/>
    </row>
    <row r="763" spans="1:21" ht="15.75" customHeight="1">
      <c r="A763" s="1"/>
      <c r="I763" s="41"/>
      <c r="J763" s="6"/>
      <c r="K763" s="6"/>
      <c r="L763" s="6"/>
      <c r="M763" s="6"/>
      <c r="N763" s="6"/>
      <c r="O763" s="6"/>
      <c r="P763" s="9"/>
      <c r="Q763" s="10"/>
      <c r="R763" s="10"/>
      <c r="S763" s="42"/>
      <c r="T763" s="12"/>
      <c r="U763" s="13"/>
    </row>
    <row r="764" spans="1:21" ht="15.75" customHeight="1">
      <c r="A764" s="1"/>
      <c r="I764" s="41"/>
      <c r="J764" s="6"/>
      <c r="K764" s="6"/>
      <c r="L764" s="6"/>
      <c r="M764" s="6"/>
      <c r="N764" s="6"/>
      <c r="O764" s="6"/>
      <c r="P764" s="9"/>
      <c r="Q764" s="10"/>
      <c r="R764" s="10"/>
      <c r="S764" s="42"/>
      <c r="T764" s="12"/>
      <c r="U764" s="13"/>
    </row>
    <row r="765" spans="1:21" ht="15.75" customHeight="1">
      <c r="A765" s="1"/>
      <c r="I765" s="41"/>
      <c r="J765" s="6"/>
      <c r="K765" s="6"/>
      <c r="L765" s="6"/>
      <c r="M765" s="6"/>
      <c r="N765" s="6"/>
      <c r="O765" s="6"/>
      <c r="P765" s="9"/>
      <c r="Q765" s="10"/>
      <c r="R765" s="10"/>
      <c r="S765" s="42"/>
      <c r="T765" s="12"/>
      <c r="U765" s="13"/>
    </row>
    <row r="766" spans="1:21" ht="15.75" customHeight="1">
      <c r="A766" s="1"/>
      <c r="I766" s="41"/>
      <c r="J766" s="6"/>
      <c r="K766" s="6"/>
      <c r="L766" s="6"/>
      <c r="M766" s="6"/>
      <c r="N766" s="6"/>
      <c r="O766" s="6"/>
      <c r="P766" s="9"/>
      <c r="Q766" s="10"/>
      <c r="R766" s="10"/>
      <c r="S766" s="42"/>
      <c r="T766" s="12"/>
      <c r="U766" s="13"/>
    </row>
    <row r="767" spans="1:21" ht="15.75" customHeight="1">
      <c r="A767" s="1"/>
      <c r="I767" s="41"/>
      <c r="J767" s="6"/>
      <c r="K767" s="6"/>
      <c r="L767" s="6"/>
      <c r="M767" s="6"/>
      <c r="N767" s="6"/>
      <c r="O767" s="6"/>
      <c r="P767" s="9"/>
      <c r="Q767" s="10"/>
      <c r="R767" s="10"/>
      <c r="S767" s="42"/>
      <c r="T767" s="12"/>
      <c r="U767" s="13"/>
    </row>
    <row r="768" spans="1:21" ht="15.75" customHeight="1">
      <c r="A768" s="1"/>
      <c r="I768" s="41"/>
      <c r="J768" s="6"/>
      <c r="K768" s="6"/>
      <c r="L768" s="6"/>
      <c r="M768" s="6"/>
      <c r="N768" s="6"/>
      <c r="O768" s="6"/>
      <c r="P768" s="9"/>
      <c r="Q768" s="10"/>
      <c r="R768" s="10"/>
      <c r="S768" s="42"/>
      <c r="T768" s="12"/>
      <c r="U768" s="13"/>
    </row>
    <row r="769" spans="1:21" ht="15.75" customHeight="1">
      <c r="A769" s="1"/>
      <c r="I769" s="41"/>
      <c r="J769" s="6"/>
      <c r="K769" s="6"/>
      <c r="L769" s="6"/>
      <c r="M769" s="6"/>
      <c r="N769" s="6"/>
      <c r="O769" s="6"/>
      <c r="P769" s="9"/>
      <c r="Q769" s="10"/>
      <c r="R769" s="10"/>
      <c r="S769" s="42"/>
      <c r="T769" s="12"/>
      <c r="U769" s="13"/>
    </row>
    <row r="770" spans="1:21" ht="15.75" customHeight="1">
      <c r="A770" s="1"/>
      <c r="I770" s="41"/>
      <c r="J770" s="6"/>
      <c r="K770" s="6"/>
      <c r="L770" s="6"/>
      <c r="M770" s="6"/>
      <c r="N770" s="6"/>
      <c r="O770" s="6"/>
      <c r="P770" s="9"/>
      <c r="Q770" s="10"/>
      <c r="R770" s="10"/>
      <c r="S770" s="42"/>
      <c r="T770" s="12"/>
      <c r="U770" s="13"/>
    </row>
    <row r="771" spans="1:21" ht="15.75" customHeight="1">
      <c r="A771" s="1"/>
      <c r="I771" s="41"/>
      <c r="J771" s="6"/>
      <c r="K771" s="6"/>
      <c r="L771" s="6"/>
      <c r="M771" s="6"/>
      <c r="N771" s="6"/>
      <c r="O771" s="6"/>
      <c r="P771" s="9"/>
      <c r="Q771" s="10"/>
      <c r="R771" s="10"/>
      <c r="S771" s="42"/>
      <c r="T771" s="12"/>
      <c r="U771" s="13"/>
    </row>
    <row r="772" spans="1:21" ht="15.75" customHeight="1">
      <c r="A772" s="1"/>
      <c r="I772" s="41"/>
      <c r="J772" s="6"/>
      <c r="K772" s="6"/>
      <c r="L772" s="6"/>
      <c r="M772" s="6"/>
      <c r="N772" s="6"/>
      <c r="O772" s="6"/>
      <c r="P772" s="9"/>
      <c r="Q772" s="10"/>
      <c r="R772" s="10"/>
      <c r="S772" s="42"/>
      <c r="T772" s="12"/>
      <c r="U772" s="13"/>
    </row>
    <row r="773" spans="1:21" ht="15.75" customHeight="1">
      <c r="A773" s="1"/>
      <c r="I773" s="41"/>
      <c r="J773" s="6"/>
      <c r="K773" s="6"/>
      <c r="L773" s="6"/>
      <c r="M773" s="6"/>
      <c r="N773" s="6"/>
      <c r="O773" s="6"/>
      <c r="P773" s="9"/>
      <c r="Q773" s="10"/>
      <c r="R773" s="10"/>
      <c r="S773" s="42"/>
      <c r="T773" s="12"/>
      <c r="U773" s="13"/>
    </row>
    <row r="774" spans="1:21" ht="15.75" customHeight="1">
      <c r="A774" s="1"/>
      <c r="I774" s="41"/>
      <c r="J774" s="6"/>
      <c r="K774" s="6"/>
      <c r="L774" s="6"/>
      <c r="M774" s="6"/>
      <c r="N774" s="6"/>
      <c r="O774" s="6"/>
      <c r="P774" s="9"/>
      <c r="Q774" s="10"/>
      <c r="R774" s="10"/>
      <c r="S774" s="42"/>
      <c r="T774" s="12"/>
      <c r="U774" s="13"/>
    </row>
    <row r="775" spans="1:21" ht="15.75" customHeight="1">
      <c r="A775" s="1"/>
      <c r="I775" s="41"/>
      <c r="J775" s="6"/>
      <c r="K775" s="6"/>
      <c r="L775" s="6"/>
      <c r="M775" s="6"/>
      <c r="N775" s="6"/>
      <c r="O775" s="6"/>
      <c r="P775" s="9"/>
      <c r="Q775" s="10"/>
      <c r="R775" s="10"/>
      <c r="S775" s="42"/>
      <c r="T775" s="12"/>
      <c r="U775" s="13"/>
    </row>
    <row r="776" spans="1:21" ht="15.75" customHeight="1">
      <c r="A776" s="1"/>
      <c r="I776" s="41"/>
      <c r="J776" s="6"/>
      <c r="K776" s="6"/>
      <c r="L776" s="6"/>
      <c r="M776" s="6"/>
      <c r="N776" s="6"/>
      <c r="O776" s="6"/>
      <c r="P776" s="9"/>
      <c r="Q776" s="10"/>
      <c r="R776" s="10"/>
      <c r="S776" s="42"/>
      <c r="T776" s="12"/>
      <c r="U776" s="13"/>
    </row>
    <row r="777" spans="1:21" ht="15.75" customHeight="1">
      <c r="A777" s="1"/>
      <c r="I777" s="41"/>
      <c r="J777" s="6"/>
      <c r="K777" s="6"/>
      <c r="L777" s="6"/>
      <c r="M777" s="6"/>
      <c r="N777" s="6"/>
      <c r="O777" s="6"/>
      <c r="P777" s="9"/>
      <c r="Q777" s="10"/>
      <c r="R777" s="10"/>
      <c r="S777" s="42"/>
      <c r="T777" s="12"/>
      <c r="U777" s="13"/>
    </row>
    <row r="778" spans="1:21" ht="15.75" customHeight="1">
      <c r="A778" s="1"/>
      <c r="I778" s="41"/>
      <c r="J778" s="6"/>
      <c r="K778" s="6"/>
      <c r="L778" s="6"/>
      <c r="M778" s="6"/>
      <c r="N778" s="6"/>
      <c r="O778" s="6"/>
      <c r="P778" s="9"/>
      <c r="Q778" s="10"/>
      <c r="R778" s="10"/>
      <c r="S778" s="42"/>
      <c r="T778" s="12"/>
      <c r="U778" s="13"/>
    </row>
    <row r="779" spans="1:21" ht="15.75" customHeight="1">
      <c r="A779" s="1"/>
      <c r="I779" s="41"/>
      <c r="J779" s="6"/>
      <c r="K779" s="6"/>
      <c r="L779" s="6"/>
      <c r="M779" s="6"/>
      <c r="N779" s="6"/>
      <c r="O779" s="6"/>
      <c r="P779" s="9"/>
      <c r="Q779" s="10"/>
      <c r="R779" s="10"/>
      <c r="S779" s="42"/>
      <c r="T779" s="12"/>
      <c r="U779" s="13"/>
    </row>
    <row r="780" spans="1:21" ht="15.75" customHeight="1">
      <c r="A780" s="1"/>
      <c r="I780" s="41"/>
      <c r="J780" s="6"/>
      <c r="K780" s="6"/>
      <c r="L780" s="6"/>
      <c r="M780" s="6"/>
      <c r="N780" s="6"/>
      <c r="O780" s="6"/>
      <c r="P780" s="9"/>
      <c r="Q780" s="10"/>
      <c r="R780" s="10"/>
      <c r="S780" s="42"/>
      <c r="T780" s="12"/>
      <c r="U780" s="13"/>
    </row>
    <row r="781" spans="1:21" ht="15.75" customHeight="1">
      <c r="A781" s="1"/>
      <c r="I781" s="41"/>
      <c r="J781" s="6"/>
      <c r="K781" s="6"/>
      <c r="L781" s="6"/>
      <c r="M781" s="6"/>
      <c r="N781" s="6"/>
      <c r="O781" s="6"/>
      <c r="P781" s="9"/>
      <c r="Q781" s="10"/>
      <c r="R781" s="10"/>
      <c r="S781" s="42"/>
      <c r="T781" s="12"/>
      <c r="U781" s="13"/>
    </row>
    <row r="782" spans="1:21" ht="15.75" customHeight="1">
      <c r="A782" s="1"/>
      <c r="I782" s="41"/>
      <c r="J782" s="6"/>
      <c r="K782" s="6"/>
      <c r="L782" s="6"/>
      <c r="M782" s="6"/>
      <c r="N782" s="6"/>
      <c r="O782" s="6"/>
      <c r="P782" s="9"/>
      <c r="Q782" s="10"/>
      <c r="R782" s="10"/>
      <c r="S782" s="42"/>
      <c r="T782" s="12"/>
      <c r="U782" s="13"/>
    </row>
    <row r="783" spans="1:21" ht="15.75" customHeight="1">
      <c r="A783" s="1"/>
      <c r="I783" s="41"/>
      <c r="J783" s="6"/>
      <c r="K783" s="6"/>
      <c r="L783" s="6"/>
      <c r="M783" s="6"/>
      <c r="N783" s="6"/>
      <c r="O783" s="6"/>
      <c r="P783" s="9"/>
      <c r="Q783" s="10"/>
      <c r="R783" s="10"/>
      <c r="S783" s="42"/>
      <c r="T783" s="12"/>
      <c r="U783" s="13"/>
    </row>
    <row r="784" spans="1:21" ht="15.75" customHeight="1">
      <c r="A784" s="1"/>
      <c r="I784" s="41"/>
      <c r="J784" s="6"/>
      <c r="K784" s="6"/>
      <c r="L784" s="6"/>
      <c r="M784" s="6"/>
      <c r="N784" s="6"/>
      <c r="O784" s="6"/>
      <c r="P784" s="9"/>
      <c r="Q784" s="10"/>
      <c r="R784" s="10"/>
      <c r="S784" s="42"/>
      <c r="T784" s="12"/>
      <c r="U784" s="13"/>
    </row>
    <row r="785" spans="1:21" ht="15.75" customHeight="1">
      <c r="A785" s="1"/>
      <c r="I785" s="41"/>
      <c r="J785" s="6"/>
      <c r="K785" s="6"/>
      <c r="L785" s="6"/>
      <c r="M785" s="6"/>
      <c r="N785" s="6"/>
      <c r="O785" s="6"/>
      <c r="P785" s="9"/>
      <c r="Q785" s="10"/>
      <c r="R785" s="10"/>
      <c r="S785" s="42"/>
      <c r="T785" s="12"/>
      <c r="U785" s="13"/>
    </row>
    <row r="786" spans="1:21" ht="15.75" customHeight="1">
      <c r="A786" s="1"/>
      <c r="I786" s="41"/>
      <c r="J786" s="6"/>
      <c r="K786" s="6"/>
      <c r="L786" s="6"/>
      <c r="M786" s="6"/>
      <c r="N786" s="6"/>
      <c r="O786" s="6"/>
      <c r="P786" s="9"/>
      <c r="Q786" s="10"/>
      <c r="R786" s="10"/>
      <c r="S786" s="42"/>
      <c r="T786" s="12"/>
      <c r="U786" s="13"/>
    </row>
    <row r="787" spans="1:21" ht="15.75" customHeight="1">
      <c r="A787" s="1"/>
      <c r="I787" s="41"/>
      <c r="J787" s="6"/>
      <c r="K787" s="6"/>
      <c r="L787" s="6"/>
      <c r="M787" s="6"/>
      <c r="N787" s="6"/>
      <c r="O787" s="6"/>
      <c r="P787" s="9"/>
      <c r="Q787" s="10"/>
      <c r="R787" s="10"/>
      <c r="S787" s="42"/>
      <c r="T787" s="12"/>
      <c r="U787" s="13"/>
    </row>
    <row r="788" spans="1:21" ht="15.75" customHeight="1">
      <c r="A788" s="1"/>
      <c r="I788" s="41"/>
      <c r="J788" s="6"/>
      <c r="K788" s="6"/>
      <c r="L788" s="6"/>
      <c r="M788" s="6"/>
      <c r="N788" s="6"/>
      <c r="O788" s="6"/>
      <c r="P788" s="9"/>
      <c r="Q788" s="10"/>
      <c r="R788" s="10"/>
      <c r="S788" s="42"/>
      <c r="T788" s="12"/>
      <c r="U788" s="13"/>
    </row>
    <row r="789" spans="1:21" ht="15.75" customHeight="1">
      <c r="A789" s="1"/>
      <c r="I789" s="41"/>
      <c r="J789" s="6"/>
      <c r="K789" s="6"/>
      <c r="L789" s="6"/>
      <c r="M789" s="6"/>
      <c r="N789" s="6"/>
      <c r="O789" s="6"/>
      <c r="P789" s="9"/>
      <c r="Q789" s="10"/>
      <c r="R789" s="10"/>
      <c r="S789" s="42"/>
      <c r="T789" s="12"/>
      <c r="U789" s="13"/>
    </row>
    <row r="790" spans="1:21" ht="15.75" customHeight="1">
      <c r="A790" s="1"/>
      <c r="I790" s="41"/>
      <c r="J790" s="6"/>
      <c r="K790" s="6"/>
      <c r="L790" s="6"/>
      <c r="M790" s="6"/>
      <c r="N790" s="6"/>
      <c r="O790" s="6"/>
      <c r="P790" s="9"/>
      <c r="Q790" s="10"/>
      <c r="R790" s="10"/>
      <c r="S790" s="42"/>
      <c r="T790" s="12"/>
      <c r="U790" s="13"/>
    </row>
    <row r="791" spans="1:21" ht="15.75" customHeight="1">
      <c r="A791" s="1"/>
      <c r="I791" s="41"/>
      <c r="J791" s="6"/>
      <c r="K791" s="6"/>
      <c r="L791" s="6"/>
      <c r="M791" s="6"/>
      <c r="N791" s="6"/>
      <c r="O791" s="6"/>
      <c r="P791" s="9"/>
      <c r="Q791" s="10"/>
      <c r="R791" s="10"/>
      <c r="S791" s="42"/>
      <c r="T791" s="12"/>
      <c r="U791" s="13"/>
    </row>
    <row r="792" spans="1:21" ht="15.75" customHeight="1">
      <c r="A792" s="1"/>
      <c r="I792" s="41"/>
      <c r="J792" s="6"/>
      <c r="K792" s="6"/>
      <c r="L792" s="6"/>
      <c r="M792" s="6"/>
      <c r="N792" s="6"/>
      <c r="O792" s="6"/>
      <c r="P792" s="9"/>
      <c r="Q792" s="10"/>
      <c r="R792" s="10"/>
      <c r="S792" s="42"/>
      <c r="T792" s="12"/>
      <c r="U792" s="13"/>
    </row>
    <row r="793" spans="1:21" ht="15.75" customHeight="1">
      <c r="A793" s="1"/>
      <c r="I793" s="41"/>
      <c r="J793" s="6"/>
      <c r="K793" s="6"/>
      <c r="L793" s="6"/>
      <c r="M793" s="6"/>
      <c r="N793" s="6"/>
      <c r="O793" s="6"/>
      <c r="P793" s="9"/>
      <c r="Q793" s="10"/>
      <c r="R793" s="10"/>
      <c r="S793" s="42"/>
      <c r="T793" s="12"/>
      <c r="U793" s="13"/>
    </row>
    <row r="794" spans="1:21" ht="15.75" customHeight="1">
      <c r="A794" s="1"/>
      <c r="I794" s="41"/>
      <c r="J794" s="6"/>
      <c r="K794" s="6"/>
      <c r="L794" s="6"/>
      <c r="M794" s="6"/>
      <c r="N794" s="6"/>
      <c r="O794" s="6"/>
      <c r="P794" s="9"/>
      <c r="Q794" s="10"/>
      <c r="R794" s="10"/>
      <c r="S794" s="42"/>
      <c r="T794" s="12"/>
      <c r="U794" s="13"/>
    </row>
    <row r="795" spans="1:21" ht="15.75" customHeight="1">
      <c r="A795" s="1"/>
      <c r="I795" s="41"/>
      <c r="J795" s="6"/>
      <c r="K795" s="6"/>
      <c r="L795" s="6"/>
      <c r="M795" s="6"/>
      <c r="N795" s="6"/>
      <c r="O795" s="6"/>
      <c r="P795" s="9"/>
      <c r="Q795" s="10"/>
      <c r="R795" s="10"/>
      <c r="S795" s="42"/>
      <c r="T795" s="12"/>
      <c r="U795" s="13"/>
    </row>
    <row r="796" spans="1:21" ht="15.75" customHeight="1">
      <c r="A796" s="1"/>
      <c r="I796" s="41"/>
      <c r="J796" s="6"/>
      <c r="K796" s="6"/>
      <c r="L796" s="6"/>
      <c r="M796" s="6"/>
      <c r="N796" s="6"/>
      <c r="O796" s="6"/>
      <c r="P796" s="9"/>
      <c r="Q796" s="10"/>
      <c r="R796" s="10"/>
      <c r="S796" s="42"/>
      <c r="T796" s="12"/>
      <c r="U796" s="13"/>
    </row>
    <row r="797" spans="1:21" ht="15.75" customHeight="1">
      <c r="A797" s="1"/>
      <c r="I797" s="41"/>
      <c r="J797" s="6"/>
      <c r="K797" s="6"/>
      <c r="L797" s="6"/>
      <c r="M797" s="6"/>
      <c r="N797" s="6"/>
      <c r="O797" s="6"/>
      <c r="P797" s="9"/>
      <c r="Q797" s="10"/>
      <c r="R797" s="10"/>
      <c r="S797" s="42"/>
      <c r="T797" s="12"/>
      <c r="U797" s="13"/>
    </row>
    <row r="798" spans="1:21" ht="15.75" customHeight="1">
      <c r="A798" s="1"/>
      <c r="I798" s="41"/>
      <c r="J798" s="6"/>
      <c r="K798" s="6"/>
      <c r="L798" s="6"/>
      <c r="M798" s="6"/>
      <c r="N798" s="6"/>
      <c r="O798" s="6"/>
      <c r="P798" s="9"/>
      <c r="Q798" s="10"/>
      <c r="R798" s="10"/>
      <c r="S798" s="42"/>
      <c r="T798" s="12"/>
      <c r="U798" s="13"/>
    </row>
    <row r="799" spans="1:21" ht="15.75" customHeight="1">
      <c r="A799" s="1"/>
      <c r="I799" s="41"/>
      <c r="J799" s="6"/>
      <c r="K799" s="6"/>
      <c r="L799" s="6"/>
      <c r="M799" s="6"/>
      <c r="N799" s="6"/>
      <c r="O799" s="6"/>
      <c r="P799" s="9"/>
      <c r="Q799" s="10"/>
      <c r="R799" s="10"/>
      <c r="S799" s="42"/>
      <c r="T799" s="12"/>
      <c r="U799" s="13"/>
    </row>
    <row r="800" spans="1:21" ht="15.75" customHeight="1">
      <c r="A800" s="1"/>
      <c r="I800" s="41"/>
      <c r="J800" s="6"/>
      <c r="K800" s="6"/>
      <c r="L800" s="6"/>
      <c r="M800" s="6"/>
      <c r="N800" s="6"/>
      <c r="O800" s="6"/>
      <c r="P800" s="9"/>
      <c r="Q800" s="10"/>
      <c r="R800" s="10"/>
      <c r="S800" s="42"/>
      <c r="T800" s="12"/>
      <c r="U800" s="13"/>
    </row>
    <row r="801" spans="1:21" ht="15.75" customHeight="1">
      <c r="A801" s="1"/>
      <c r="I801" s="41"/>
      <c r="J801" s="6"/>
      <c r="K801" s="6"/>
      <c r="L801" s="6"/>
      <c r="M801" s="6"/>
      <c r="N801" s="6"/>
      <c r="O801" s="6"/>
      <c r="P801" s="9"/>
      <c r="Q801" s="10"/>
      <c r="R801" s="10"/>
      <c r="S801" s="42"/>
      <c r="T801" s="12"/>
      <c r="U801" s="13"/>
    </row>
    <row r="802" spans="1:21" ht="15.75" customHeight="1">
      <c r="A802" s="1"/>
      <c r="I802" s="41"/>
      <c r="J802" s="6"/>
      <c r="K802" s="6"/>
      <c r="L802" s="6"/>
      <c r="M802" s="6"/>
      <c r="N802" s="6"/>
      <c r="O802" s="6"/>
      <c r="P802" s="9"/>
      <c r="Q802" s="10"/>
      <c r="R802" s="10"/>
      <c r="S802" s="42"/>
      <c r="T802" s="12"/>
      <c r="U802" s="13"/>
    </row>
    <row r="803" spans="1:21" ht="15.75" customHeight="1">
      <c r="A803" s="1"/>
      <c r="I803" s="41"/>
      <c r="J803" s="6"/>
      <c r="K803" s="6"/>
      <c r="L803" s="6"/>
      <c r="M803" s="6"/>
      <c r="N803" s="6"/>
      <c r="O803" s="6"/>
      <c r="P803" s="9"/>
      <c r="Q803" s="10"/>
      <c r="R803" s="10"/>
      <c r="S803" s="42"/>
      <c r="T803" s="12"/>
      <c r="U803" s="13"/>
    </row>
    <row r="804" spans="1:21" ht="15.75" customHeight="1">
      <c r="A804" s="1"/>
      <c r="I804" s="41"/>
      <c r="J804" s="6"/>
      <c r="K804" s="6"/>
      <c r="L804" s="6"/>
      <c r="M804" s="6"/>
      <c r="N804" s="6"/>
      <c r="O804" s="6"/>
      <c r="P804" s="9"/>
      <c r="Q804" s="10"/>
      <c r="R804" s="10"/>
      <c r="S804" s="42"/>
      <c r="T804" s="12"/>
      <c r="U804" s="13"/>
    </row>
    <row r="805" spans="1:21" ht="15.75" customHeight="1">
      <c r="A805" s="1"/>
      <c r="I805" s="41"/>
      <c r="J805" s="6"/>
      <c r="K805" s="6"/>
      <c r="L805" s="6"/>
      <c r="M805" s="6"/>
      <c r="N805" s="6"/>
      <c r="O805" s="6"/>
      <c r="P805" s="9"/>
      <c r="Q805" s="10"/>
      <c r="R805" s="10"/>
      <c r="S805" s="42"/>
      <c r="T805" s="12"/>
      <c r="U805" s="13"/>
    </row>
    <row r="806" spans="1:21" ht="15.75" customHeight="1">
      <c r="A806" s="1"/>
      <c r="I806" s="41"/>
      <c r="J806" s="6"/>
      <c r="K806" s="6"/>
      <c r="L806" s="6"/>
      <c r="M806" s="6"/>
      <c r="N806" s="6"/>
      <c r="O806" s="6"/>
      <c r="P806" s="9"/>
      <c r="Q806" s="10"/>
      <c r="R806" s="10"/>
      <c r="S806" s="42"/>
      <c r="T806" s="12"/>
      <c r="U806" s="13"/>
    </row>
    <row r="807" spans="1:21" ht="15.75" customHeight="1">
      <c r="A807" s="1"/>
      <c r="I807" s="41"/>
      <c r="J807" s="6"/>
      <c r="K807" s="6"/>
      <c r="L807" s="6"/>
      <c r="M807" s="6"/>
      <c r="N807" s="6"/>
      <c r="O807" s="6"/>
      <c r="P807" s="9"/>
      <c r="Q807" s="10"/>
      <c r="R807" s="10"/>
      <c r="S807" s="42"/>
      <c r="T807" s="12"/>
      <c r="U807" s="13"/>
    </row>
    <row r="808" spans="1:21" ht="15.75" customHeight="1">
      <c r="A808" s="1"/>
      <c r="I808" s="41"/>
      <c r="J808" s="6"/>
      <c r="K808" s="6"/>
      <c r="L808" s="6"/>
      <c r="M808" s="6"/>
      <c r="N808" s="6"/>
      <c r="O808" s="6"/>
      <c r="P808" s="9"/>
      <c r="Q808" s="10"/>
      <c r="R808" s="10"/>
      <c r="S808" s="42"/>
      <c r="T808" s="12"/>
      <c r="U808" s="13"/>
    </row>
    <row r="809" spans="1:21" ht="15.75" customHeight="1">
      <c r="A809" s="1"/>
      <c r="I809" s="41"/>
      <c r="J809" s="6"/>
      <c r="K809" s="6"/>
      <c r="L809" s="6"/>
      <c r="M809" s="6"/>
      <c r="N809" s="6"/>
      <c r="O809" s="6"/>
      <c r="P809" s="9"/>
      <c r="Q809" s="10"/>
      <c r="R809" s="10"/>
      <c r="S809" s="42"/>
      <c r="T809" s="12"/>
      <c r="U809" s="13"/>
    </row>
    <row r="810" spans="1:21" ht="15.75" customHeight="1">
      <c r="A810" s="1"/>
      <c r="I810" s="41"/>
      <c r="J810" s="6"/>
      <c r="K810" s="6"/>
      <c r="L810" s="6"/>
      <c r="M810" s="6"/>
      <c r="N810" s="6"/>
      <c r="O810" s="6"/>
      <c r="P810" s="9"/>
      <c r="Q810" s="10"/>
      <c r="R810" s="10"/>
      <c r="S810" s="42"/>
      <c r="T810" s="12"/>
      <c r="U810" s="13"/>
    </row>
    <row r="811" spans="1:21" ht="15.75" customHeight="1">
      <c r="A811" s="1"/>
      <c r="I811" s="41"/>
      <c r="J811" s="6"/>
      <c r="K811" s="6"/>
      <c r="L811" s="6"/>
      <c r="M811" s="6"/>
      <c r="N811" s="6"/>
      <c r="O811" s="6"/>
      <c r="P811" s="9"/>
      <c r="Q811" s="10"/>
      <c r="R811" s="10"/>
      <c r="S811" s="42"/>
      <c r="T811" s="12"/>
      <c r="U811" s="13"/>
    </row>
    <row r="812" spans="1:21" ht="15.75" customHeight="1">
      <c r="A812" s="1"/>
      <c r="I812" s="41"/>
      <c r="J812" s="6"/>
      <c r="K812" s="6"/>
      <c r="L812" s="6"/>
      <c r="M812" s="6"/>
      <c r="N812" s="6"/>
      <c r="O812" s="6"/>
      <c r="P812" s="9"/>
      <c r="Q812" s="10"/>
      <c r="R812" s="10"/>
      <c r="S812" s="42"/>
      <c r="T812" s="12"/>
      <c r="U812" s="13"/>
    </row>
    <row r="813" spans="1:21" ht="15.75" customHeight="1">
      <c r="A813" s="1"/>
      <c r="I813" s="41"/>
      <c r="J813" s="6"/>
      <c r="K813" s="6"/>
      <c r="L813" s="6"/>
      <c r="M813" s="6"/>
      <c r="N813" s="6"/>
      <c r="O813" s="6"/>
      <c r="P813" s="9"/>
      <c r="Q813" s="10"/>
      <c r="R813" s="10"/>
      <c r="S813" s="42"/>
      <c r="T813" s="12"/>
      <c r="U813" s="13"/>
    </row>
    <row r="814" spans="1:21" ht="15.75" customHeight="1">
      <c r="A814" s="1"/>
      <c r="I814" s="41"/>
      <c r="J814" s="6"/>
      <c r="K814" s="6"/>
      <c r="L814" s="6"/>
      <c r="M814" s="6"/>
      <c r="N814" s="6"/>
      <c r="O814" s="6"/>
      <c r="P814" s="9"/>
      <c r="Q814" s="10"/>
      <c r="R814" s="10"/>
      <c r="S814" s="42"/>
      <c r="T814" s="12"/>
      <c r="U814" s="13"/>
    </row>
    <row r="815" spans="1:21" ht="15.75" customHeight="1">
      <c r="A815" s="1"/>
      <c r="I815" s="41"/>
      <c r="J815" s="6"/>
      <c r="K815" s="6"/>
      <c r="L815" s="6"/>
      <c r="M815" s="6"/>
      <c r="N815" s="6"/>
      <c r="O815" s="6"/>
      <c r="P815" s="9"/>
      <c r="Q815" s="10"/>
      <c r="R815" s="10"/>
      <c r="S815" s="42"/>
      <c r="T815" s="12"/>
      <c r="U815" s="13"/>
    </row>
    <row r="816" spans="1:21" ht="15.75" customHeight="1">
      <c r="A816" s="1"/>
      <c r="I816" s="41"/>
      <c r="J816" s="6"/>
      <c r="K816" s="6"/>
      <c r="L816" s="6"/>
      <c r="M816" s="6"/>
      <c r="N816" s="6"/>
      <c r="O816" s="6"/>
      <c r="P816" s="9"/>
      <c r="Q816" s="10"/>
      <c r="R816" s="10"/>
      <c r="S816" s="42"/>
      <c r="T816" s="12"/>
      <c r="U816" s="13"/>
    </row>
    <row r="817" spans="1:21" ht="15.75" customHeight="1">
      <c r="A817" s="1"/>
      <c r="I817" s="41"/>
      <c r="J817" s="6"/>
      <c r="K817" s="6"/>
      <c r="L817" s="6"/>
      <c r="M817" s="6"/>
      <c r="N817" s="6"/>
      <c r="O817" s="6"/>
      <c r="P817" s="9"/>
      <c r="Q817" s="10"/>
      <c r="R817" s="10"/>
      <c r="S817" s="42"/>
      <c r="T817" s="12"/>
      <c r="U817" s="13"/>
    </row>
    <row r="818" spans="1:21" ht="15.75" customHeight="1">
      <c r="A818" s="1"/>
      <c r="I818" s="41"/>
      <c r="J818" s="6"/>
      <c r="K818" s="6"/>
      <c r="L818" s="6"/>
      <c r="M818" s="6"/>
      <c r="N818" s="6"/>
      <c r="O818" s="6"/>
      <c r="P818" s="9"/>
      <c r="Q818" s="10"/>
      <c r="R818" s="10"/>
      <c r="S818" s="42"/>
      <c r="T818" s="12"/>
      <c r="U818" s="13"/>
    </row>
    <row r="819" spans="1:21" ht="15.75" customHeight="1">
      <c r="A819" s="1"/>
      <c r="I819" s="41"/>
      <c r="J819" s="6"/>
      <c r="K819" s="6"/>
      <c r="L819" s="6"/>
      <c r="M819" s="6"/>
      <c r="N819" s="6"/>
      <c r="O819" s="6"/>
      <c r="P819" s="9"/>
      <c r="Q819" s="10"/>
      <c r="R819" s="10"/>
      <c r="S819" s="42"/>
      <c r="T819" s="12"/>
      <c r="U819" s="13"/>
    </row>
    <row r="820" spans="1:21" ht="15.75" customHeight="1">
      <c r="A820" s="1"/>
      <c r="I820" s="41"/>
      <c r="J820" s="6"/>
      <c r="K820" s="6"/>
      <c r="L820" s="6"/>
      <c r="M820" s="6"/>
      <c r="N820" s="6"/>
      <c r="O820" s="6"/>
      <c r="P820" s="9"/>
      <c r="Q820" s="10"/>
      <c r="R820" s="10"/>
      <c r="S820" s="42"/>
      <c r="T820" s="12"/>
      <c r="U820" s="13"/>
    </row>
    <row r="821" spans="1:21" ht="15.75" customHeight="1">
      <c r="A821" s="1"/>
      <c r="I821" s="41"/>
      <c r="J821" s="6"/>
      <c r="K821" s="6"/>
      <c r="L821" s="6"/>
      <c r="M821" s="6"/>
      <c r="N821" s="6"/>
      <c r="O821" s="6"/>
      <c r="P821" s="9"/>
      <c r="Q821" s="10"/>
      <c r="R821" s="10"/>
      <c r="S821" s="42"/>
      <c r="T821" s="12"/>
      <c r="U821" s="13"/>
    </row>
    <row r="822" spans="1:21" ht="15.75" customHeight="1">
      <c r="A822" s="1"/>
      <c r="I822" s="41"/>
      <c r="J822" s="6"/>
      <c r="K822" s="6"/>
      <c r="L822" s="6"/>
      <c r="M822" s="6"/>
      <c r="N822" s="6"/>
      <c r="O822" s="6"/>
      <c r="P822" s="9"/>
      <c r="Q822" s="10"/>
      <c r="R822" s="10"/>
      <c r="S822" s="42"/>
      <c r="T822" s="12"/>
      <c r="U822" s="13"/>
    </row>
    <row r="823" spans="1:21" ht="15.75" customHeight="1">
      <c r="A823" s="1"/>
      <c r="I823" s="41"/>
      <c r="J823" s="6"/>
      <c r="K823" s="6"/>
      <c r="L823" s="6"/>
      <c r="M823" s="6"/>
      <c r="N823" s="6"/>
      <c r="O823" s="6"/>
      <c r="P823" s="9"/>
      <c r="Q823" s="10"/>
      <c r="R823" s="10"/>
      <c r="S823" s="42"/>
      <c r="T823" s="12"/>
      <c r="U823" s="13"/>
    </row>
    <row r="824" spans="1:21" ht="15.75" customHeight="1">
      <c r="A824" s="1"/>
      <c r="I824" s="41"/>
      <c r="J824" s="6"/>
      <c r="K824" s="6"/>
      <c r="L824" s="6"/>
      <c r="M824" s="6"/>
      <c r="N824" s="6"/>
      <c r="O824" s="6"/>
      <c r="P824" s="9"/>
      <c r="Q824" s="10"/>
      <c r="R824" s="10"/>
      <c r="S824" s="42"/>
      <c r="T824" s="12"/>
      <c r="U824" s="13"/>
    </row>
    <row r="825" spans="1:21" ht="15.75" customHeight="1">
      <c r="A825" s="1"/>
      <c r="I825" s="41"/>
      <c r="J825" s="6"/>
      <c r="K825" s="6"/>
      <c r="L825" s="6"/>
      <c r="M825" s="6"/>
      <c r="N825" s="6"/>
      <c r="O825" s="6"/>
      <c r="P825" s="9"/>
      <c r="Q825" s="10"/>
      <c r="R825" s="10"/>
      <c r="S825" s="42"/>
      <c r="T825" s="12"/>
      <c r="U825" s="13"/>
    </row>
    <row r="826" spans="1:21" ht="15.75" customHeight="1">
      <c r="A826" s="1"/>
      <c r="I826" s="41"/>
      <c r="J826" s="6"/>
      <c r="K826" s="6"/>
      <c r="L826" s="6"/>
      <c r="M826" s="6"/>
      <c r="N826" s="6"/>
      <c r="O826" s="6"/>
      <c r="P826" s="9"/>
      <c r="Q826" s="10"/>
      <c r="R826" s="10"/>
      <c r="S826" s="42"/>
      <c r="T826" s="12"/>
      <c r="U826" s="13"/>
    </row>
    <row r="827" spans="1:21" ht="15.75" customHeight="1">
      <c r="A827" s="1"/>
      <c r="I827" s="41"/>
      <c r="J827" s="6"/>
      <c r="K827" s="6"/>
      <c r="L827" s="6"/>
      <c r="M827" s="6"/>
      <c r="N827" s="6"/>
      <c r="O827" s="6"/>
      <c r="P827" s="9"/>
      <c r="Q827" s="10"/>
      <c r="R827" s="10"/>
      <c r="S827" s="42"/>
      <c r="T827" s="12"/>
      <c r="U827" s="13"/>
    </row>
    <row r="828" spans="1:21" ht="15.75" customHeight="1">
      <c r="A828" s="1"/>
      <c r="I828" s="41"/>
      <c r="J828" s="6"/>
      <c r="K828" s="6"/>
      <c r="L828" s="6"/>
      <c r="M828" s="6"/>
      <c r="N828" s="6"/>
      <c r="O828" s="6"/>
      <c r="P828" s="9"/>
      <c r="Q828" s="10"/>
      <c r="R828" s="10"/>
      <c r="S828" s="42"/>
      <c r="T828" s="12"/>
      <c r="U828" s="13"/>
    </row>
    <row r="829" spans="1:21" ht="15.75" customHeight="1">
      <c r="A829" s="1"/>
      <c r="I829" s="41"/>
      <c r="J829" s="6"/>
      <c r="K829" s="6"/>
      <c r="L829" s="6"/>
      <c r="M829" s="6"/>
      <c r="N829" s="6"/>
      <c r="O829" s="6"/>
      <c r="P829" s="9"/>
      <c r="Q829" s="10"/>
      <c r="R829" s="10"/>
      <c r="S829" s="42"/>
      <c r="T829" s="12"/>
      <c r="U829" s="13"/>
    </row>
    <row r="830" spans="1:21" ht="15.75" customHeight="1">
      <c r="A830" s="1"/>
      <c r="I830" s="41"/>
      <c r="J830" s="6"/>
      <c r="K830" s="6"/>
      <c r="L830" s="6"/>
      <c r="M830" s="6"/>
      <c r="N830" s="6"/>
      <c r="O830" s="6"/>
      <c r="P830" s="9"/>
      <c r="Q830" s="10"/>
      <c r="R830" s="10"/>
      <c r="S830" s="42"/>
      <c r="T830" s="12"/>
      <c r="U830" s="13"/>
    </row>
    <row r="831" spans="1:21" ht="15.75" customHeight="1">
      <c r="A831" s="1"/>
      <c r="I831" s="41"/>
      <c r="J831" s="6"/>
      <c r="K831" s="6"/>
      <c r="L831" s="6"/>
      <c r="M831" s="6"/>
      <c r="N831" s="6"/>
      <c r="O831" s="6"/>
      <c r="P831" s="9"/>
      <c r="Q831" s="10"/>
      <c r="R831" s="10"/>
      <c r="S831" s="42"/>
      <c r="T831" s="12"/>
      <c r="U831" s="13"/>
    </row>
    <row r="832" spans="1:21" ht="15.75" customHeight="1">
      <c r="A832" s="1"/>
      <c r="I832" s="41"/>
      <c r="J832" s="6"/>
      <c r="K832" s="6"/>
      <c r="L832" s="6"/>
      <c r="M832" s="6"/>
      <c r="N832" s="6"/>
      <c r="O832" s="6"/>
      <c r="P832" s="9"/>
      <c r="Q832" s="10"/>
      <c r="R832" s="10"/>
      <c r="S832" s="42"/>
      <c r="T832" s="12"/>
      <c r="U832" s="13"/>
    </row>
    <row r="833" spans="1:21" ht="15.75" customHeight="1">
      <c r="A833" s="1"/>
      <c r="I833" s="41"/>
      <c r="J833" s="6"/>
      <c r="K833" s="6"/>
      <c r="L833" s="6"/>
      <c r="M833" s="6"/>
      <c r="N833" s="6"/>
      <c r="O833" s="6"/>
      <c r="P833" s="9"/>
      <c r="Q833" s="10"/>
      <c r="R833" s="10"/>
      <c r="S833" s="42"/>
      <c r="T833" s="12"/>
      <c r="U833" s="13"/>
    </row>
    <row r="834" spans="1:21" ht="15.75" customHeight="1">
      <c r="A834" s="1"/>
      <c r="I834" s="41"/>
      <c r="J834" s="6"/>
      <c r="K834" s="6"/>
      <c r="L834" s="6"/>
      <c r="M834" s="6"/>
      <c r="N834" s="6"/>
      <c r="O834" s="6"/>
      <c r="P834" s="9"/>
      <c r="Q834" s="10"/>
      <c r="R834" s="10"/>
      <c r="S834" s="42"/>
      <c r="T834" s="12"/>
      <c r="U834" s="13"/>
    </row>
    <row r="835" spans="1:21" ht="15.75" customHeight="1">
      <c r="A835" s="1"/>
      <c r="I835" s="41"/>
      <c r="J835" s="6"/>
      <c r="K835" s="6"/>
      <c r="L835" s="6"/>
      <c r="M835" s="6"/>
      <c r="N835" s="6"/>
      <c r="O835" s="6"/>
      <c r="P835" s="9"/>
      <c r="Q835" s="10"/>
      <c r="R835" s="10"/>
      <c r="S835" s="42"/>
      <c r="T835" s="12"/>
      <c r="U835" s="13"/>
    </row>
    <row r="836" spans="1:21" ht="15.75" customHeight="1">
      <c r="A836" s="1"/>
      <c r="I836" s="41"/>
      <c r="J836" s="6"/>
      <c r="K836" s="6"/>
      <c r="L836" s="6"/>
      <c r="M836" s="6"/>
      <c r="N836" s="6"/>
      <c r="O836" s="6"/>
      <c r="P836" s="9"/>
      <c r="Q836" s="10"/>
      <c r="R836" s="10"/>
      <c r="S836" s="42"/>
      <c r="T836" s="12"/>
      <c r="U836" s="13"/>
    </row>
    <row r="837" spans="1:21" ht="15.75" customHeight="1">
      <c r="A837" s="1"/>
      <c r="I837" s="41"/>
      <c r="J837" s="6"/>
      <c r="K837" s="6"/>
      <c r="L837" s="6"/>
      <c r="M837" s="6"/>
      <c r="N837" s="6"/>
      <c r="O837" s="6"/>
      <c r="P837" s="9"/>
      <c r="Q837" s="10"/>
      <c r="R837" s="10"/>
      <c r="S837" s="42"/>
      <c r="T837" s="12"/>
      <c r="U837" s="13"/>
    </row>
    <row r="838" spans="1:21" ht="15.75" customHeight="1">
      <c r="A838" s="1"/>
      <c r="I838" s="41"/>
      <c r="J838" s="6"/>
      <c r="K838" s="6"/>
      <c r="L838" s="6"/>
      <c r="M838" s="6"/>
      <c r="N838" s="6"/>
      <c r="O838" s="6"/>
      <c r="P838" s="9"/>
      <c r="Q838" s="10"/>
      <c r="R838" s="10"/>
      <c r="S838" s="42"/>
      <c r="T838" s="12"/>
      <c r="U838" s="13"/>
    </row>
    <row r="839" spans="1:21" ht="15.75" customHeight="1">
      <c r="A839" s="1"/>
      <c r="I839" s="41"/>
      <c r="J839" s="6"/>
      <c r="K839" s="6"/>
      <c r="L839" s="6"/>
      <c r="M839" s="6"/>
      <c r="N839" s="6"/>
      <c r="O839" s="6"/>
      <c r="P839" s="9"/>
      <c r="Q839" s="10"/>
      <c r="R839" s="10"/>
      <c r="S839" s="42"/>
      <c r="T839" s="12"/>
      <c r="U839" s="13"/>
    </row>
    <row r="840" spans="1:21" ht="15.75" customHeight="1">
      <c r="A840" s="1"/>
      <c r="I840" s="41"/>
      <c r="J840" s="6"/>
      <c r="K840" s="6"/>
      <c r="L840" s="6"/>
      <c r="M840" s="6"/>
      <c r="N840" s="6"/>
      <c r="O840" s="6"/>
      <c r="P840" s="9"/>
      <c r="Q840" s="10"/>
      <c r="R840" s="10"/>
      <c r="S840" s="42"/>
      <c r="T840" s="12"/>
      <c r="U840" s="13"/>
    </row>
    <row r="841" spans="1:21" ht="15.75" customHeight="1">
      <c r="A841" s="1"/>
      <c r="I841" s="41"/>
      <c r="J841" s="6"/>
      <c r="K841" s="6"/>
      <c r="L841" s="6"/>
      <c r="M841" s="6"/>
      <c r="N841" s="6"/>
      <c r="O841" s="6"/>
      <c r="P841" s="9"/>
      <c r="Q841" s="10"/>
      <c r="R841" s="10"/>
      <c r="S841" s="42"/>
      <c r="T841" s="12"/>
      <c r="U841" s="13"/>
    </row>
    <row r="842" spans="1:21" ht="15.75" customHeight="1">
      <c r="A842" s="1"/>
      <c r="I842" s="41"/>
      <c r="J842" s="6"/>
      <c r="K842" s="6"/>
      <c r="L842" s="6"/>
      <c r="M842" s="6"/>
      <c r="N842" s="6"/>
      <c r="O842" s="6"/>
      <c r="P842" s="9"/>
      <c r="Q842" s="10"/>
      <c r="R842" s="10"/>
      <c r="S842" s="42"/>
      <c r="T842" s="12"/>
      <c r="U842" s="13"/>
    </row>
    <row r="843" spans="1:21" ht="15.75" customHeight="1">
      <c r="A843" s="1"/>
      <c r="I843" s="41"/>
      <c r="J843" s="6"/>
      <c r="K843" s="6"/>
      <c r="L843" s="6"/>
      <c r="M843" s="6"/>
      <c r="N843" s="6"/>
      <c r="O843" s="6"/>
      <c r="P843" s="9"/>
      <c r="Q843" s="10"/>
      <c r="R843" s="10"/>
      <c r="S843" s="42"/>
      <c r="T843" s="12"/>
      <c r="U843" s="13"/>
    </row>
    <row r="844" spans="1:21" ht="15.75" customHeight="1">
      <c r="A844" s="1"/>
      <c r="I844" s="41"/>
      <c r="J844" s="6"/>
      <c r="K844" s="6"/>
      <c r="L844" s="6"/>
      <c r="M844" s="6"/>
      <c r="N844" s="6"/>
      <c r="O844" s="6"/>
      <c r="P844" s="9"/>
      <c r="Q844" s="10"/>
      <c r="R844" s="10"/>
      <c r="S844" s="42"/>
      <c r="T844" s="12"/>
      <c r="U844" s="13"/>
    </row>
    <row r="845" spans="1:21" ht="15.75" customHeight="1">
      <c r="A845" s="1"/>
      <c r="I845" s="41"/>
      <c r="J845" s="6"/>
      <c r="K845" s="6"/>
      <c r="L845" s="6"/>
      <c r="M845" s="6"/>
      <c r="N845" s="6"/>
      <c r="O845" s="6"/>
      <c r="P845" s="9"/>
      <c r="Q845" s="10"/>
      <c r="R845" s="10"/>
      <c r="S845" s="42"/>
      <c r="T845" s="12"/>
      <c r="U845" s="13"/>
    </row>
    <row r="846" spans="1:21" ht="15.75" customHeight="1">
      <c r="A846" s="1"/>
      <c r="I846" s="41"/>
      <c r="J846" s="6"/>
      <c r="K846" s="6"/>
      <c r="L846" s="6"/>
      <c r="M846" s="6"/>
      <c r="N846" s="6"/>
      <c r="O846" s="6"/>
      <c r="P846" s="9"/>
      <c r="Q846" s="10"/>
      <c r="R846" s="10"/>
      <c r="S846" s="42"/>
      <c r="T846" s="12"/>
      <c r="U846" s="13"/>
    </row>
    <row r="847" spans="1:21" ht="15.75" customHeight="1">
      <c r="A847" s="1"/>
      <c r="I847" s="41"/>
      <c r="J847" s="6"/>
      <c r="K847" s="6"/>
      <c r="L847" s="6"/>
      <c r="M847" s="6"/>
      <c r="N847" s="6"/>
      <c r="O847" s="6"/>
      <c r="P847" s="9"/>
      <c r="Q847" s="10"/>
      <c r="R847" s="10"/>
      <c r="S847" s="42"/>
      <c r="T847" s="12"/>
      <c r="U847" s="13"/>
    </row>
    <row r="848" spans="1:21" ht="15.75" customHeight="1">
      <c r="A848" s="1"/>
      <c r="I848" s="41"/>
      <c r="J848" s="6"/>
      <c r="K848" s="6"/>
      <c r="L848" s="6"/>
      <c r="M848" s="6"/>
      <c r="N848" s="6"/>
      <c r="O848" s="6"/>
      <c r="P848" s="9"/>
      <c r="Q848" s="10"/>
      <c r="R848" s="10"/>
      <c r="S848" s="42"/>
      <c r="T848" s="12"/>
      <c r="U848" s="13"/>
    </row>
    <row r="849" spans="1:21" ht="15.75" customHeight="1">
      <c r="A849" s="1"/>
      <c r="I849" s="41"/>
      <c r="J849" s="6"/>
      <c r="K849" s="6"/>
      <c r="L849" s="6"/>
      <c r="M849" s="6"/>
      <c r="N849" s="6"/>
      <c r="O849" s="6"/>
      <c r="P849" s="9"/>
      <c r="Q849" s="10"/>
      <c r="R849" s="10"/>
      <c r="S849" s="42"/>
      <c r="T849" s="12"/>
      <c r="U849" s="13"/>
    </row>
    <row r="850" spans="1:21" ht="15.75" customHeight="1">
      <c r="A850" s="1"/>
      <c r="I850" s="41"/>
      <c r="J850" s="6"/>
      <c r="K850" s="6"/>
      <c r="L850" s="6"/>
      <c r="M850" s="6"/>
      <c r="N850" s="6"/>
      <c r="O850" s="6"/>
      <c r="P850" s="9"/>
      <c r="Q850" s="10"/>
      <c r="R850" s="10"/>
      <c r="S850" s="42"/>
      <c r="T850" s="12"/>
      <c r="U850" s="13"/>
    </row>
    <row r="851" spans="1:21" ht="15.75" customHeight="1">
      <c r="A851" s="1"/>
      <c r="I851" s="41"/>
      <c r="J851" s="6"/>
      <c r="K851" s="6"/>
      <c r="L851" s="6"/>
      <c r="M851" s="6"/>
      <c r="N851" s="6"/>
      <c r="O851" s="6"/>
      <c r="P851" s="9"/>
      <c r="Q851" s="10"/>
      <c r="R851" s="10"/>
      <c r="S851" s="42"/>
      <c r="T851" s="12"/>
      <c r="U851" s="13"/>
    </row>
    <row r="852" spans="1:21" ht="15.75" customHeight="1">
      <c r="A852" s="1"/>
      <c r="I852" s="41"/>
      <c r="J852" s="6"/>
      <c r="K852" s="6"/>
      <c r="L852" s="6"/>
      <c r="M852" s="6"/>
      <c r="N852" s="6"/>
      <c r="O852" s="6"/>
      <c r="P852" s="9"/>
      <c r="Q852" s="10"/>
      <c r="R852" s="10"/>
      <c r="S852" s="42"/>
      <c r="T852" s="12"/>
      <c r="U852" s="13"/>
    </row>
    <row r="853" spans="1:21" ht="15.75" customHeight="1">
      <c r="A853" s="1"/>
      <c r="I853" s="41"/>
      <c r="J853" s="6"/>
      <c r="K853" s="6"/>
      <c r="L853" s="6"/>
      <c r="M853" s="6"/>
      <c r="N853" s="6"/>
      <c r="O853" s="6"/>
      <c r="P853" s="9"/>
      <c r="Q853" s="10"/>
      <c r="R853" s="10"/>
      <c r="S853" s="42"/>
      <c r="T853" s="12"/>
      <c r="U853" s="13"/>
    </row>
    <row r="854" spans="1:21" ht="15.75" customHeight="1">
      <c r="A854" s="1"/>
      <c r="I854" s="41"/>
      <c r="J854" s="6"/>
      <c r="K854" s="6"/>
      <c r="L854" s="6"/>
      <c r="M854" s="6"/>
      <c r="N854" s="6"/>
      <c r="O854" s="6"/>
      <c r="P854" s="9"/>
      <c r="Q854" s="10"/>
      <c r="R854" s="10"/>
      <c r="S854" s="42"/>
      <c r="T854" s="12"/>
      <c r="U854" s="13"/>
    </row>
    <row r="855" spans="1:21" ht="15.75" customHeight="1">
      <c r="A855" s="1"/>
      <c r="I855" s="41"/>
      <c r="J855" s="6"/>
      <c r="K855" s="6"/>
      <c r="L855" s="6"/>
      <c r="M855" s="6"/>
      <c r="N855" s="6"/>
      <c r="O855" s="6"/>
      <c r="P855" s="9"/>
      <c r="Q855" s="10"/>
      <c r="R855" s="10"/>
      <c r="S855" s="42"/>
      <c r="T855" s="12"/>
      <c r="U855" s="13"/>
    </row>
    <row r="856" spans="1:21" ht="15.75" customHeight="1">
      <c r="A856" s="1"/>
      <c r="I856" s="41"/>
      <c r="J856" s="6"/>
      <c r="K856" s="6"/>
      <c r="L856" s="6"/>
      <c r="M856" s="6"/>
      <c r="N856" s="6"/>
      <c r="O856" s="6"/>
      <c r="P856" s="9"/>
      <c r="Q856" s="10"/>
      <c r="R856" s="10"/>
      <c r="S856" s="42"/>
      <c r="T856" s="12"/>
      <c r="U856" s="13"/>
    </row>
    <row r="857" spans="1:21" ht="15.75" customHeight="1">
      <c r="A857" s="1"/>
      <c r="I857" s="41"/>
      <c r="J857" s="6"/>
      <c r="K857" s="6"/>
      <c r="L857" s="6"/>
      <c r="M857" s="6"/>
      <c r="N857" s="6"/>
      <c r="O857" s="6"/>
      <c r="P857" s="9"/>
      <c r="Q857" s="10"/>
      <c r="R857" s="10"/>
      <c r="S857" s="42"/>
      <c r="T857" s="12"/>
      <c r="U857" s="13"/>
    </row>
    <row r="858" spans="1:21" ht="15.75" customHeight="1">
      <c r="A858" s="1"/>
      <c r="I858" s="41"/>
      <c r="J858" s="6"/>
      <c r="K858" s="6"/>
      <c r="L858" s="6"/>
      <c r="M858" s="6"/>
      <c r="N858" s="6"/>
      <c r="O858" s="6"/>
      <c r="P858" s="9"/>
      <c r="Q858" s="10"/>
      <c r="R858" s="10"/>
      <c r="S858" s="42"/>
      <c r="T858" s="12"/>
      <c r="U858" s="13"/>
    </row>
    <row r="859" spans="1:21" ht="15.75" customHeight="1">
      <c r="A859" s="1"/>
      <c r="I859" s="41"/>
      <c r="J859" s="6"/>
      <c r="K859" s="6"/>
      <c r="L859" s="6"/>
      <c r="M859" s="6"/>
      <c r="N859" s="6"/>
      <c r="O859" s="6"/>
      <c r="P859" s="9"/>
      <c r="Q859" s="10"/>
      <c r="R859" s="10"/>
      <c r="S859" s="42"/>
      <c r="T859" s="12"/>
      <c r="U859" s="13"/>
    </row>
    <row r="860" spans="1:21" ht="15.75" customHeight="1">
      <c r="A860" s="1"/>
      <c r="I860" s="41"/>
      <c r="J860" s="6"/>
      <c r="K860" s="6"/>
      <c r="L860" s="6"/>
      <c r="M860" s="6"/>
      <c r="N860" s="6"/>
      <c r="O860" s="6"/>
      <c r="P860" s="9"/>
      <c r="Q860" s="10"/>
      <c r="R860" s="10"/>
      <c r="S860" s="42"/>
      <c r="T860" s="12"/>
      <c r="U860" s="13"/>
    </row>
    <row r="861" spans="1:21" ht="15.75" customHeight="1">
      <c r="A861" s="1"/>
      <c r="I861" s="41"/>
      <c r="J861" s="6"/>
      <c r="K861" s="6"/>
      <c r="L861" s="6"/>
      <c r="M861" s="6"/>
      <c r="N861" s="6"/>
      <c r="O861" s="6"/>
      <c r="P861" s="9"/>
      <c r="Q861" s="10"/>
      <c r="R861" s="10"/>
      <c r="S861" s="42"/>
      <c r="T861" s="12"/>
      <c r="U861" s="13"/>
    </row>
    <row r="862" spans="1:21" ht="15.75" customHeight="1">
      <c r="A862" s="1"/>
      <c r="I862" s="41"/>
      <c r="J862" s="6"/>
      <c r="K862" s="6"/>
      <c r="L862" s="6"/>
      <c r="M862" s="6"/>
      <c r="N862" s="6"/>
      <c r="O862" s="6"/>
      <c r="P862" s="9"/>
      <c r="Q862" s="10"/>
      <c r="R862" s="10"/>
      <c r="S862" s="42"/>
      <c r="T862" s="12"/>
      <c r="U862" s="13"/>
    </row>
    <row r="863" spans="1:21" ht="15.75" customHeight="1">
      <c r="A863" s="1"/>
      <c r="I863" s="41"/>
      <c r="J863" s="6"/>
      <c r="K863" s="6"/>
      <c r="L863" s="6"/>
      <c r="M863" s="6"/>
      <c r="N863" s="6"/>
      <c r="O863" s="6"/>
      <c r="P863" s="9"/>
      <c r="Q863" s="10"/>
      <c r="R863" s="10"/>
      <c r="S863" s="42"/>
      <c r="T863" s="12"/>
      <c r="U863" s="13"/>
    </row>
    <row r="864" spans="1:21" ht="15.75" customHeight="1">
      <c r="A864" s="1"/>
      <c r="I864" s="41"/>
      <c r="J864" s="6"/>
      <c r="K864" s="6"/>
      <c r="L864" s="6"/>
      <c r="M864" s="6"/>
      <c r="N864" s="6"/>
      <c r="O864" s="6"/>
      <c r="P864" s="9"/>
      <c r="Q864" s="10"/>
      <c r="R864" s="10"/>
      <c r="S864" s="42"/>
      <c r="T864" s="12"/>
      <c r="U864" s="13"/>
    </row>
    <row r="865" spans="1:21" ht="15.75" customHeight="1">
      <c r="A865" s="1"/>
      <c r="I865" s="41"/>
      <c r="J865" s="6"/>
      <c r="K865" s="6"/>
      <c r="L865" s="6"/>
      <c r="M865" s="6"/>
      <c r="N865" s="6"/>
      <c r="O865" s="6"/>
      <c r="P865" s="9"/>
      <c r="Q865" s="10"/>
      <c r="R865" s="10"/>
      <c r="S865" s="42"/>
      <c r="T865" s="12"/>
      <c r="U865" s="13"/>
    </row>
    <row r="866" spans="1:21" ht="15.75" customHeight="1">
      <c r="A866" s="1"/>
      <c r="I866" s="41"/>
      <c r="J866" s="6"/>
      <c r="K866" s="6"/>
      <c r="L866" s="6"/>
      <c r="M866" s="6"/>
      <c r="N866" s="6"/>
      <c r="O866" s="6"/>
      <c r="P866" s="9"/>
      <c r="Q866" s="10"/>
      <c r="R866" s="10"/>
      <c r="S866" s="42"/>
      <c r="T866" s="12"/>
      <c r="U866" s="13"/>
    </row>
    <row r="867" spans="1:21" ht="15.75" customHeight="1">
      <c r="A867" s="1"/>
      <c r="I867" s="41"/>
      <c r="J867" s="6"/>
      <c r="K867" s="6"/>
      <c r="L867" s="6"/>
      <c r="M867" s="6"/>
      <c r="N867" s="6"/>
      <c r="O867" s="6"/>
      <c r="P867" s="9"/>
      <c r="Q867" s="10"/>
      <c r="R867" s="10"/>
      <c r="S867" s="42"/>
      <c r="T867" s="12"/>
      <c r="U867" s="13"/>
    </row>
    <row r="868" spans="1:21" ht="15.75" customHeight="1">
      <c r="A868" s="1"/>
      <c r="I868" s="41"/>
      <c r="J868" s="6"/>
      <c r="K868" s="6"/>
      <c r="L868" s="6"/>
      <c r="M868" s="6"/>
      <c r="N868" s="6"/>
      <c r="O868" s="6"/>
      <c r="P868" s="9"/>
      <c r="Q868" s="10"/>
      <c r="R868" s="10"/>
      <c r="S868" s="42"/>
      <c r="T868" s="12"/>
      <c r="U868" s="13"/>
    </row>
    <row r="869" spans="1:21" ht="15.75" customHeight="1">
      <c r="A869" s="1"/>
      <c r="I869" s="41"/>
      <c r="J869" s="6"/>
      <c r="K869" s="6"/>
      <c r="L869" s="6"/>
      <c r="M869" s="6"/>
      <c r="N869" s="6"/>
      <c r="O869" s="6"/>
      <c r="P869" s="9"/>
      <c r="Q869" s="10"/>
      <c r="R869" s="10"/>
      <c r="S869" s="42"/>
      <c r="T869" s="12"/>
      <c r="U869" s="13"/>
    </row>
    <row r="870" spans="1:21" ht="15.75" customHeight="1">
      <c r="A870" s="1"/>
      <c r="I870" s="41"/>
      <c r="J870" s="6"/>
      <c r="K870" s="6"/>
      <c r="L870" s="6"/>
      <c r="M870" s="6"/>
      <c r="N870" s="6"/>
      <c r="O870" s="6"/>
      <c r="P870" s="9"/>
      <c r="Q870" s="10"/>
      <c r="R870" s="10"/>
      <c r="S870" s="42"/>
      <c r="T870" s="12"/>
      <c r="U870" s="13"/>
    </row>
    <row r="871" spans="1:21" ht="15.75" customHeight="1">
      <c r="A871" s="1"/>
      <c r="I871" s="41"/>
      <c r="J871" s="6"/>
      <c r="K871" s="6"/>
      <c r="L871" s="6"/>
      <c r="M871" s="6"/>
      <c r="N871" s="6"/>
      <c r="O871" s="6"/>
      <c r="P871" s="9"/>
      <c r="Q871" s="10"/>
      <c r="R871" s="10"/>
      <c r="S871" s="42"/>
      <c r="T871" s="12"/>
      <c r="U871" s="13"/>
    </row>
    <row r="872" spans="1:21" ht="15.75" customHeight="1">
      <c r="A872" s="1"/>
      <c r="I872" s="41"/>
      <c r="J872" s="6"/>
      <c r="K872" s="6"/>
      <c r="L872" s="6"/>
      <c r="M872" s="6"/>
      <c r="N872" s="6"/>
      <c r="O872" s="6"/>
      <c r="P872" s="9"/>
      <c r="Q872" s="10"/>
      <c r="R872" s="10"/>
      <c r="S872" s="42"/>
      <c r="T872" s="12"/>
      <c r="U872" s="13"/>
    </row>
    <row r="873" spans="1:21" ht="15.75" customHeight="1">
      <c r="A873" s="1"/>
      <c r="I873" s="41"/>
      <c r="J873" s="6"/>
      <c r="K873" s="6"/>
      <c r="L873" s="6"/>
      <c r="M873" s="6"/>
      <c r="N873" s="6"/>
      <c r="O873" s="6"/>
      <c r="P873" s="9"/>
      <c r="Q873" s="10"/>
      <c r="R873" s="10"/>
      <c r="S873" s="42"/>
      <c r="T873" s="12"/>
      <c r="U873" s="13"/>
    </row>
    <row r="874" spans="1:21" ht="15.75" customHeight="1">
      <c r="A874" s="1"/>
      <c r="I874" s="41"/>
      <c r="J874" s="6"/>
      <c r="K874" s="6"/>
      <c r="L874" s="6"/>
      <c r="M874" s="6"/>
      <c r="N874" s="6"/>
      <c r="O874" s="6"/>
      <c r="P874" s="9"/>
      <c r="Q874" s="10"/>
      <c r="R874" s="10"/>
      <c r="S874" s="42"/>
      <c r="T874" s="12"/>
      <c r="U874" s="13"/>
    </row>
    <row r="875" spans="1:21" ht="15.75" customHeight="1">
      <c r="A875" s="1"/>
      <c r="I875" s="41"/>
      <c r="J875" s="6"/>
      <c r="K875" s="6"/>
      <c r="L875" s="6"/>
      <c r="M875" s="6"/>
      <c r="N875" s="6"/>
      <c r="O875" s="6"/>
      <c r="P875" s="9"/>
      <c r="Q875" s="10"/>
      <c r="R875" s="10"/>
      <c r="S875" s="42"/>
      <c r="T875" s="12"/>
      <c r="U875" s="13"/>
    </row>
    <row r="876" spans="1:21" ht="15.75" customHeight="1">
      <c r="A876" s="1"/>
      <c r="I876" s="41"/>
      <c r="J876" s="6"/>
      <c r="K876" s="6"/>
      <c r="L876" s="6"/>
      <c r="M876" s="6"/>
      <c r="N876" s="6"/>
      <c r="O876" s="6"/>
      <c r="P876" s="9"/>
      <c r="Q876" s="10"/>
      <c r="R876" s="10"/>
      <c r="S876" s="42"/>
      <c r="T876" s="12"/>
      <c r="U876" s="13"/>
    </row>
    <row r="877" spans="1:21" ht="15.75" customHeight="1">
      <c r="A877" s="1"/>
      <c r="I877" s="41"/>
      <c r="J877" s="6"/>
      <c r="K877" s="6"/>
      <c r="L877" s="6"/>
      <c r="M877" s="6"/>
      <c r="N877" s="6"/>
      <c r="O877" s="6"/>
      <c r="P877" s="9"/>
      <c r="Q877" s="10"/>
      <c r="R877" s="10"/>
      <c r="S877" s="42"/>
      <c r="T877" s="12"/>
      <c r="U877" s="13"/>
    </row>
    <row r="878" spans="1:21" ht="15.75" customHeight="1">
      <c r="A878" s="1"/>
      <c r="I878" s="41"/>
      <c r="J878" s="6"/>
      <c r="K878" s="6"/>
      <c r="L878" s="6"/>
      <c r="M878" s="6"/>
      <c r="N878" s="6"/>
      <c r="O878" s="6"/>
      <c r="P878" s="9"/>
      <c r="Q878" s="10"/>
      <c r="R878" s="10"/>
      <c r="S878" s="42"/>
      <c r="T878" s="12"/>
      <c r="U878" s="13"/>
    </row>
    <row r="879" spans="1:21" ht="15.75" customHeight="1">
      <c r="A879" s="1"/>
      <c r="I879" s="41"/>
      <c r="J879" s="6"/>
      <c r="K879" s="6"/>
      <c r="L879" s="6"/>
      <c r="M879" s="6"/>
      <c r="N879" s="6"/>
      <c r="O879" s="6"/>
      <c r="P879" s="9"/>
      <c r="Q879" s="10"/>
      <c r="R879" s="10"/>
      <c r="S879" s="42"/>
      <c r="T879" s="12"/>
      <c r="U879" s="13"/>
    </row>
    <row r="880" spans="1:21" ht="15.75" customHeight="1">
      <c r="A880" s="1"/>
      <c r="I880" s="41"/>
      <c r="J880" s="6"/>
      <c r="K880" s="6"/>
      <c r="L880" s="6"/>
      <c r="M880" s="6"/>
      <c r="N880" s="6"/>
      <c r="O880" s="6"/>
      <c r="P880" s="9"/>
      <c r="Q880" s="10"/>
      <c r="R880" s="10"/>
      <c r="S880" s="42"/>
      <c r="T880" s="12"/>
      <c r="U880" s="13"/>
    </row>
    <row r="881" spans="1:21" ht="15.75" customHeight="1">
      <c r="A881" s="1"/>
      <c r="I881" s="41"/>
      <c r="J881" s="6"/>
      <c r="K881" s="6"/>
      <c r="L881" s="6"/>
      <c r="M881" s="6"/>
      <c r="N881" s="6"/>
      <c r="O881" s="6"/>
      <c r="P881" s="9"/>
      <c r="Q881" s="10"/>
      <c r="R881" s="10"/>
      <c r="S881" s="42"/>
      <c r="T881" s="12"/>
      <c r="U881" s="13"/>
    </row>
    <row r="882" spans="1:21" ht="15.75" customHeight="1">
      <c r="A882" s="1"/>
      <c r="I882" s="41"/>
      <c r="J882" s="6"/>
      <c r="K882" s="6"/>
      <c r="L882" s="6"/>
      <c r="M882" s="6"/>
      <c r="N882" s="6"/>
      <c r="O882" s="6"/>
      <c r="P882" s="9"/>
      <c r="Q882" s="10"/>
      <c r="R882" s="10"/>
      <c r="S882" s="42"/>
      <c r="T882" s="12"/>
      <c r="U882" s="13"/>
    </row>
    <row r="883" spans="1:21" ht="15.75" customHeight="1">
      <c r="A883" s="1"/>
      <c r="I883" s="41"/>
      <c r="J883" s="6"/>
      <c r="K883" s="6"/>
      <c r="L883" s="6"/>
      <c r="M883" s="6"/>
      <c r="N883" s="6"/>
      <c r="O883" s="6"/>
      <c r="P883" s="9"/>
      <c r="Q883" s="10"/>
      <c r="R883" s="10"/>
      <c r="S883" s="42"/>
      <c r="T883" s="12"/>
      <c r="U883" s="13"/>
    </row>
    <row r="884" spans="1:21" ht="15.75" customHeight="1">
      <c r="A884" s="1"/>
      <c r="I884" s="41"/>
      <c r="J884" s="6"/>
      <c r="K884" s="6"/>
      <c r="L884" s="6"/>
      <c r="M884" s="6"/>
      <c r="N884" s="6"/>
      <c r="O884" s="6"/>
      <c r="P884" s="9"/>
      <c r="Q884" s="10"/>
      <c r="R884" s="10"/>
      <c r="S884" s="42"/>
      <c r="T884" s="12"/>
      <c r="U884" s="13"/>
    </row>
    <row r="885" spans="1:21" ht="15.75" customHeight="1">
      <c r="A885" s="1"/>
      <c r="I885" s="41"/>
      <c r="J885" s="6"/>
      <c r="K885" s="6"/>
      <c r="L885" s="6"/>
      <c r="M885" s="6"/>
      <c r="N885" s="6"/>
      <c r="O885" s="6"/>
      <c r="P885" s="9"/>
      <c r="Q885" s="10"/>
      <c r="R885" s="10"/>
      <c r="S885" s="42"/>
      <c r="T885" s="12"/>
      <c r="U885" s="13"/>
    </row>
    <row r="886" spans="1:21" ht="15.75" customHeight="1">
      <c r="A886" s="1"/>
      <c r="I886" s="41"/>
      <c r="J886" s="6"/>
      <c r="K886" s="6"/>
      <c r="L886" s="6"/>
      <c r="M886" s="6"/>
      <c r="N886" s="6"/>
      <c r="O886" s="6"/>
      <c r="P886" s="9"/>
      <c r="Q886" s="10"/>
      <c r="R886" s="10"/>
      <c r="S886" s="42"/>
      <c r="T886" s="12"/>
      <c r="U886" s="13"/>
    </row>
    <row r="887" spans="1:21" ht="15.75" customHeight="1">
      <c r="A887" s="1"/>
      <c r="I887" s="41"/>
      <c r="J887" s="6"/>
      <c r="K887" s="6"/>
      <c r="L887" s="6"/>
      <c r="M887" s="6"/>
      <c r="N887" s="6"/>
      <c r="O887" s="6"/>
      <c r="P887" s="9"/>
      <c r="Q887" s="10"/>
      <c r="R887" s="10"/>
      <c r="S887" s="42"/>
      <c r="T887" s="12"/>
      <c r="U887" s="13"/>
    </row>
    <row r="888" spans="1:21" ht="15.75" customHeight="1">
      <c r="A888" s="1"/>
      <c r="I888" s="41"/>
      <c r="J888" s="6"/>
      <c r="K888" s="6"/>
      <c r="L888" s="6"/>
      <c r="M888" s="6"/>
      <c r="N888" s="6"/>
      <c r="O888" s="6"/>
      <c r="P888" s="9"/>
      <c r="Q888" s="10"/>
      <c r="R888" s="10"/>
      <c r="S888" s="42"/>
      <c r="T888" s="12"/>
      <c r="U888" s="13"/>
    </row>
    <row r="889" spans="1:21" ht="15.75" customHeight="1">
      <c r="A889" s="1"/>
      <c r="I889" s="41"/>
      <c r="J889" s="6"/>
      <c r="K889" s="6"/>
      <c r="L889" s="6"/>
      <c r="M889" s="6"/>
      <c r="N889" s="6"/>
      <c r="O889" s="6"/>
      <c r="P889" s="9"/>
      <c r="Q889" s="10"/>
      <c r="R889" s="10"/>
      <c r="S889" s="42"/>
      <c r="T889" s="12"/>
      <c r="U889" s="13"/>
    </row>
    <row r="890" spans="1:21" ht="15.75" customHeight="1">
      <c r="A890" s="1"/>
      <c r="I890" s="41"/>
      <c r="J890" s="6"/>
      <c r="K890" s="6"/>
      <c r="L890" s="6"/>
      <c r="M890" s="6"/>
      <c r="N890" s="6"/>
      <c r="O890" s="6"/>
      <c r="P890" s="9"/>
      <c r="Q890" s="10"/>
      <c r="R890" s="10"/>
      <c r="S890" s="42"/>
      <c r="T890" s="12"/>
      <c r="U890" s="13"/>
    </row>
    <row r="891" spans="1:21" ht="15.75" customHeight="1">
      <c r="A891" s="1"/>
      <c r="I891" s="41"/>
      <c r="J891" s="6"/>
      <c r="K891" s="6"/>
      <c r="L891" s="6"/>
      <c r="M891" s="6"/>
      <c r="N891" s="6"/>
      <c r="O891" s="6"/>
      <c r="P891" s="9"/>
      <c r="Q891" s="10"/>
      <c r="R891" s="10"/>
      <c r="S891" s="42"/>
      <c r="T891" s="12"/>
      <c r="U891" s="13"/>
    </row>
    <row r="892" spans="1:21" ht="15.75" customHeight="1">
      <c r="A892" s="1"/>
      <c r="I892" s="41"/>
      <c r="J892" s="6"/>
      <c r="K892" s="6"/>
      <c r="L892" s="6"/>
      <c r="M892" s="6"/>
      <c r="N892" s="6"/>
      <c r="O892" s="6"/>
      <c r="P892" s="9"/>
      <c r="Q892" s="10"/>
      <c r="R892" s="10"/>
      <c r="S892" s="42"/>
      <c r="T892" s="12"/>
      <c r="U892" s="13"/>
    </row>
    <row r="893" spans="1:21" ht="15.75" customHeight="1">
      <c r="A893" s="1"/>
      <c r="I893" s="41"/>
      <c r="J893" s="6"/>
      <c r="K893" s="6"/>
      <c r="L893" s="6"/>
      <c r="M893" s="6"/>
      <c r="N893" s="6"/>
      <c r="O893" s="6"/>
      <c r="P893" s="9"/>
      <c r="Q893" s="10"/>
      <c r="R893" s="10"/>
      <c r="S893" s="42"/>
      <c r="T893" s="12"/>
      <c r="U893" s="13"/>
    </row>
    <row r="894" spans="1:21" ht="15.75" customHeight="1">
      <c r="A894" s="1"/>
      <c r="I894" s="41"/>
      <c r="J894" s="6"/>
      <c r="K894" s="6"/>
      <c r="L894" s="6"/>
      <c r="M894" s="6"/>
      <c r="N894" s="6"/>
      <c r="O894" s="6"/>
      <c r="P894" s="9"/>
      <c r="Q894" s="10"/>
      <c r="R894" s="10"/>
      <c r="S894" s="42"/>
      <c r="T894" s="12"/>
      <c r="U894" s="13"/>
    </row>
    <row r="895" spans="1:21" ht="15.75" customHeight="1">
      <c r="A895" s="1"/>
      <c r="I895" s="41"/>
      <c r="J895" s="6"/>
      <c r="K895" s="6"/>
      <c r="L895" s="6"/>
      <c r="M895" s="6"/>
      <c r="N895" s="6"/>
      <c r="O895" s="6"/>
      <c r="P895" s="9"/>
      <c r="Q895" s="10"/>
      <c r="R895" s="10"/>
      <c r="S895" s="42"/>
      <c r="T895" s="12"/>
      <c r="U895" s="13"/>
    </row>
    <row r="896" spans="1:21" ht="15.75" customHeight="1">
      <c r="A896" s="1"/>
      <c r="I896" s="41"/>
      <c r="J896" s="6"/>
      <c r="K896" s="6"/>
      <c r="L896" s="6"/>
      <c r="M896" s="6"/>
      <c r="N896" s="6"/>
      <c r="O896" s="6"/>
      <c r="P896" s="9"/>
      <c r="Q896" s="10"/>
      <c r="R896" s="10"/>
      <c r="S896" s="42"/>
      <c r="T896" s="12"/>
      <c r="U896" s="13"/>
    </row>
    <row r="897" spans="1:21" ht="15.75" customHeight="1">
      <c r="A897" s="1"/>
      <c r="I897" s="41"/>
      <c r="J897" s="6"/>
      <c r="K897" s="6"/>
      <c r="L897" s="6"/>
      <c r="M897" s="6"/>
      <c r="N897" s="6"/>
      <c r="O897" s="6"/>
      <c r="P897" s="9"/>
      <c r="Q897" s="10"/>
      <c r="R897" s="10"/>
      <c r="S897" s="42"/>
      <c r="T897" s="12"/>
      <c r="U897" s="13"/>
    </row>
    <row r="898" spans="1:21" ht="15.75" customHeight="1">
      <c r="A898" s="1"/>
      <c r="I898" s="41"/>
      <c r="J898" s="6"/>
      <c r="K898" s="6"/>
      <c r="L898" s="6"/>
      <c r="M898" s="6"/>
      <c r="N898" s="6"/>
      <c r="O898" s="6"/>
      <c r="P898" s="9"/>
      <c r="Q898" s="10"/>
      <c r="R898" s="10"/>
      <c r="S898" s="42"/>
      <c r="T898" s="12"/>
      <c r="U898" s="13"/>
    </row>
    <row r="899" spans="1:21" ht="15.75" customHeight="1">
      <c r="A899" s="1"/>
      <c r="I899" s="41"/>
      <c r="J899" s="6"/>
      <c r="K899" s="6"/>
      <c r="L899" s="6"/>
      <c r="M899" s="6"/>
      <c r="N899" s="6"/>
      <c r="O899" s="6"/>
      <c r="P899" s="9"/>
      <c r="Q899" s="10"/>
      <c r="R899" s="10"/>
      <c r="S899" s="42"/>
      <c r="T899" s="12"/>
      <c r="U899" s="13"/>
    </row>
    <row r="900" spans="1:21" ht="15.75" customHeight="1">
      <c r="A900" s="1"/>
      <c r="I900" s="41"/>
      <c r="J900" s="6"/>
      <c r="K900" s="6"/>
      <c r="L900" s="6"/>
      <c r="M900" s="6"/>
      <c r="N900" s="6"/>
      <c r="O900" s="6"/>
      <c r="P900" s="9"/>
      <c r="Q900" s="10"/>
      <c r="R900" s="10"/>
      <c r="S900" s="42"/>
      <c r="T900" s="12"/>
      <c r="U900" s="13"/>
    </row>
    <row r="901" spans="1:21" ht="15.75" customHeight="1">
      <c r="A901" s="1"/>
      <c r="I901" s="41"/>
      <c r="J901" s="6"/>
      <c r="K901" s="6"/>
      <c r="L901" s="6"/>
      <c r="M901" s="6"/>
      <c r="N901" s="6"/>
      <c r="O901" s="6"/>
      <c r="P901" s="9"/>
      <c r="Q901" s="10"/>
      <c r="R901" s="10"/>
      <c r="S901" s="42"/>
      <c r="T901" s="12"/>
      <c r="U901" s="13"/>
    </row>
    <row r="902" spans="1:21" ht="15.75" customHeight="1">
      <c r="A902" s="1"/>
      <c r="I902" s="41"/>
      <c r="J902" s="6"/>
      <c r="K902" s="6"/>
      <c r="L902" s="6"/>
      <c r="M902" s="6"/>
      <c r="N902" s="6"/>
      <c r="O902" s="6"/>
      <c r="P902" s="9"/>
      <c r="Q902" s="10"/>
      <c r="R902" s="10"/>
      <c r="S902" s="42"/>
      <c r="T902" s="12"/>
      <c r="U902" s="13"/>
    </row>
    <row r="903" spans="1:21" ht="15.75" customHeight="1">
      <c r="A903" s="1"/>
      <c r="I903" s="41"/>
      <c r="J903" s="6"/>
      <c r="K903" s="6"/>
      <c r="L903" s="6"/>
      <c r="M903" s="6"/>
      <c r="N903" s="6"/>
      <c r="O903" s="6"/>
      <c r="P903" s="9"/>
      <c r="Q903" s="10"/>
      <c r="R903" s="10"/>
      <c r="S903" s="42"/>
      <c r="T903" s="12"/>
      <c r="U903" s="13"/>
    </row>
    <row r="904" spans="1:21" ht="15.75" customHeight="1">
      <c r="A904" s="1"/>
      <c r="I904" s="41"/>
      <c r="J904" s="6"/>
      <c r="K904" s="6"/>
      <c r="L904" s="6"/>
      <c r="M904" s="6"/>
      <c r="N904" s="6"/>
      <c r="O904" s="6"/>
      <c r="P904" s="9"/>
      <c r="Q904" s="10"/>
      <c r="R904" s="10"/>
      <c r="S904" s="42"/>
      <c r="T904" s="12"/>
      <c r="U904" s="13"/>
    </row>
    <row r="905" spans="1:21" ht="15.75" customHeight="1">
      <c r="A905" s="1"/>
      <c r="I905" s="41"/>
      <c r="J905" s="6"/>
      <c r="K905" s="6"/>
      <c r="L905" s="6"/>
      <c r="M905" s="6"/>
      <c r="N905" s="6"/>
      <c r="O905" s="6"/>
      <c r="P905" s="9"/>
      <c r="Q905" s="10"/>
      <c r="R905" s="10"/>
      <c r="S905" s="42"/>
      <c r="T905" s="12"/>
      <c r="U905" s="13"/>
    </row>
    <row r="906" spans="1:21" ht="15.75" customHeight="1">
      <c r="A906" s="1"/>
      <c r="I906" s="41"/>
      <c r="J906" s="6"/>
      <c r="K906" s="6"/>
      <c r="L906" s="6"/>
      <c r="M906" s="6"/>
      <c r="N906" s="6"/>
      <c r="O906" s="6"/>
      <c r="P906" s="9"/>
      <c r="Q906" s="10"/>
      <c r="R906" s="10"/>
      <c r="S906" s="42"/>
      <c r="T906" s="12"/>
      <c r="U906" s="13"/>
    </row>
    <row r="907" spans="1:21" ht="15.75" customHeight="1">
      <c r="A907" s="1"/>
      <c r="I907" s="41"/>
      <c r="J907" s="6"/>
      <c r="K907" s="6"/>
      <c r="L907" s="6"/>
      <c r="M907" s="6"/>
      <c r="N907" s="6"/>
      <c r="O907" s="6"/>
      <c r="P907" s="9"/>
      <c r="Q907" s="10"/>
      <c r="R907" s="10"/>
      <c r="S907" s="42"/>
      <c r="T907" s="12"/>
      <c r="U907" s="13"/>
    </row>
    <row r="908" spans="1:21" ht="15.75" customHeight="1">
      <c r="A908" s="1"/>
      <c r="I908" s="41"/>
      <c r="J908" s="6"/>
      <c r="K908" s="6"/>
      <c r="L908" s="6"/>
      <c r="M908" s="6"/>
      <c r="N908" s="6"/>
      <c r="O908" s="6"/>
      <c r="P908" s="9"/>
      <c r="Q908" s="10"/>
      <c r="R908" s="10"/>
      <c r="S908" s="42"/>
      <c r="T908" s="12"/>
      <c r="U908" s="13"/>
    </row>
    <row r="909" spans="1:21" ht="15.75" customHeight="1">
      <c r="A909" s="1"/>
      <c r="I909" s="41"/>
      <c r="J909" s="6"/>
      <c r="K909" s="6"/>
      <c r="L909" s="6"/>
      <c r="M909" s="6"/>
      <c r="N909" s="6"/>
      <c r="O909" s="6"/>
      <c r="P909" s="9"/>
      <c r="Q909" s="10"/>
      <c r="R909" s="10"/>
      <c r="S909" s="42"/>
      <c r="T909" s="12"/>
      <c r="U909" s="13"/>
    </row>
    <row r="910" spans="1:21" ht="15.75" customHeight="1">
      <c r="A910" s="1"/>
      <c r="I910" s="41"/>
      <c r="J910" s="6"/>
      <c r="K910" s="6"/>
      <c r="L910" s="6"/>
      <c r="M910" s="6"/>
      <c r="N910" s="6"/>
      <c r="O910" s="6"/>
      <c r="P910" s="9"/>
      <c r="Q910" s="10"/>
      <c r="R910" s="10"/>
      <c r="S910" s="42"/>
      <c r="T910" s="12"/>
      <c r="U910" s="13"/>
    </row>
    <row r="911" spans="1:21" ht="15.75" customHeight="1">
      <c r="A911" s="1"/>
      <c r="I911" s="41"/>
      <c r="J911" s="6"/>
      <c r="K911" s="6"/>
      <c r="L911" s="6"/>
      <c r="M911" s="6"/>
      <c r="N911" s="6"/>
      <c r="O911" s="6"/>
      <c r="P911" s="9"/>
      <c r="Q911" s="10"/>
      <c r="R911" s="10"/>
      <c r="S911" s="42"/>
      <c r="T911" s="12"/>
      <c r="U911" s="13"/>
    </row>
    <row r="912" spans="1:21" ht="15.75" customHeight="1">
      <c r="A912" s="1"/>
      <c r="I912" s="41"/>
      <c r="J912" s="6"/>
      <c r="K912" s="6"/>
      <c r="L912" s="6"/>
      <c r="M912" s="6"/>
      <c r="N912" s="6"/>
      <c r="O912" s="6"/>
      <c r="P912" s="9"/>
      <c r="Q912" s="10"/>
      <c r="R912" s="10"/>
      <c r="S912" s="42"/>
      <c r="T912" s="12"/>
      <c r="U912" s="13"/>
    </row>
    <row r="913" spans="1:21" ht="15.75" customHeight="1">
      <c r="A913" s="1"/>
      <c r="I913" s="41"/>
      <c r="J913" s="6"/>
      <c r="K913" s="6"/>
      <c r="L913" s="6"/>
      <c r="M913" s="6"/>
      <c r="N913" s="6"/>
      <c r="O913" s="6"/>
      <c r="P913" s="9"/>
      <c r="Q913" s="10"/>
      <c r="R913" s="10"/>
      <c r="S913" s="42"/>
      <c r="T913" s="12"/>
      <c r="U913" s="13"/>
    </row>
    <row r="914" spans="1:21" ht="15.75" customHeight="1">
      <c r="A914" s="1"/>
      <c r="I914" s="41"/>
      <c r="J914" s="6"/>
      <c r="K914" s="6"/>
      <c r="L914" s="6"/>
      <c r="M914" s="6"/>
      <c r="N914" s="6"/>
      <c r="O914" s="6"/>
      <c r="P914" s="9"/>
      <c r="Q914" s="10"/>
      <c r="R914" s="10"/>
      <c r="S914" s="42"/>
      <c r="T914" s="12"/>
      <c r="U914" s="13"/>
    </row>
    <row r="915" spans="1:21" ht="15.75" customHeight="1">
      <c r="A915" s="1"/>
      <c r="I915" s="41"/>
      <c r="J915" s="6"/>
      <c r="K915" s="6"/>
      <c r="L915" s="6"/>
      <c r="M915" s="6"/>
      <c r="N915" s="6"/>
      <c r="O915" s="6"/>
      <c r="P915" s="9"/>
      <c r="Q915" s="10"/>
      <c r="R915" s="10"/>
      <c r="S915" s="42"/>
      <c r="T915" s="12"/>
      <c r="U915" s="13"/>
    </row>
    <row r="916" spans="1:21" ht="15.75" customHeight="1">
      <c r="A916" s="1"/>
      <c r="I916" s="41"/>
      <c r="J916" s="6"/>
      <c r="K916" s="6"/>
      <c r="L916" s="6"/>
      <c r="M916" s="6"/>
      <c r="N916" s="6"/>
      <c r="O916" s="6"/>
      <c r="P916" s="9"/>
      <c r="Q916" s="10"/>
      <c r="R916" s="10"/>
      <c r="S916" s="42"/>
      <c r="T916" s="12"/>
      <c r="U916" s="13"/>
    </row>
    <row r="917" spans="1:21" ht="15.75" customHeight="1">
      <c r="A917" s="1"/>
      <c r="I917" s="41"/>
      <c r="J917" s="6"/>
      <c r="K917" s="6"/>
      <c r="L917" s="6"/>
      <c r="M917" s="6"/>
      <c r="N917" s="6"/>
      <c r="O917" s="6"/>
      <c r="P917" s="9"/>
      <c r="Q917" s="10"/>
      <c r="R917" s="10"/>
      <c r="S917" s="42"/>
      <c r="T917" s="12"/>
      <c r="U917" s="13"/>
    </row>
    <row r="918" spans="1:21" ht="15.75" customHeight="1">
      <c r="A918" s="1"/>
      <c r="I918" s="41"/>
      <c r="J918" s="6"/>
      <c r="K918" s="6"/>
      <c r="L918" s="6"/>
      <c r="M918" s="6"/>
      <c r="N918" s="6"/>
      <c r="O918" s="6"/>
      <c r="P918" s="9"/>
      <c r="Q918" s="10"/>
      <c r="R918" s="10"/>
      <c r="S918" s="42"/>
      <c r="T918" s="12"/>
      <c r="U918" s="13"/>
    </row>
    <row r="919" spans="1:21" ht="15.75" customHeight="1">
      <c r="A919" s="1"/>
      <c r="I919" s="41"/>
      <c r="J919" s="6"/>
      <c r="K919" s="6"/>
      <c r="L919" s="6"/>
      <c r="M919" s="6"/>
      <c r="N919" s="6"/>
      <c r="O919" s="6"/>
      <c r="P919" s="9"/>
      <c r="Q919" s="10"/>
      <c r="R919" s="10"/>
      <c r="S919" s="42"/>
      <c r="T919" s="12"/>
      <c r="U919" s="13"/>
    </row>
    <row r="920" spans="1:21" ht="15.75" customHeight="1">
      <c r="A920" s="1"/>
      <c r="I920" s="41"/>
      <c r="J920" s="6"/>
      <c r="K920" s="6"/>
      <c r="L920" s="6"/>
      <c r="M920" s="6"/>
      <c r="N920" s="6"/>
      <c r="O920" s="6"/>
      <c r="P920" s="9"/>
      <c r="Q920" s="10"/>
      <c r="R920" s="10"/>
      <c r="S920" s="42"/>
      <c r="T920" s="12"/>
      <c r="U920" s="13"/>
    </row>
    <row r="921" spans="1:21" ht="15.75" customHeight="1">
      <c r="A921" s="1"/>
      <c r="I921" s="41"/>
      <c r="J921" s="6"/>
      <c r="K921" s="6"/>
      <c r="L921" s="6"/>
      <c r="M921" s="6"/>
      <c r="N921" s="6"/>
      <c r="O921" s="6"/>
      <c r="P921" s="9"/>
      <c r="Q921" s="10"/>
      <c r="R921" s="10"/>
      <c r="S921" s="42"/>
      <c r="T921" s="12"/>
      <c r="U921" s="13"/>
    </row>
    <row r="922" spans="1:21" ht="15.75" customHeight="1">
      <c r="A922" s="1"/>
      <c r="I922" s="41"/>
      <c r="J922" s="6"/>
      <c r="K922" s="6"/>
      <c r="L922" s="6"/>
      <c r="M922" s="6"/>
      <c r="N922" s="6"/>
      <c r="O922" s="6"/>
      <c r="P922" s="9"/>
      <c r="Q922" s="10"/>
      <c r="R922" s="10"/>
      <c r="S922" s="42"/>
      <c r="T922" s="12"/>
      <c r="U922" s="13"/>
    </row>
    <row r="923" spans="1:21" ht="15.75" customHeight="1">
      <c r="A923" s="1"/>
      <c r="I923" s="41"/>
      <c r="J923" s="6"/>
      <c r="K923" s="6"/>
      <c r="L923" s="6"/>
      <c r="M923" s="6"/>
      <c r="N923" s="6"/>
      <c r="O923" s="6"/>
      <c r="P923" s="9"/>
      <c r="Q923" s="10"/>
      <c r="R923" s="10"/>
      <c r="S923" s="42"/>
      <c r="T923" s="12"/>
      <c r="U923" s="13"/>
    </row>
    <row r="924" spans="1:21" ht="15.75" customHeight="1">
      <c r="A924" s="1"/>
      <c r="I924" s="41"/>
      <c r="J924" s="6"/>
      <c r="K924" s="6"/>
      <c r="L924" s="6"/>
      <c r="M924" s="6"/>
      <c r="N924" s="6"/>
      <c r="O924" s="6"/>
      <c r="P924" s="9"/>
      <c r="Q924" s="10"/>
      <c r="R924" s="10"/>
      <c r="S924" s="42"/>
      <c r="T924" s="12"/>
      <c r="U924" s="13"/>
    </row>
    <row r="925" spans="1:21" ht="15.75" customHeight="1">
      <c r="A925" s="1"/>
      <c r="I925" s="41"/>
      <c r="J925" s="6"/>
      <c r="K925" s="6"/>
      <c r="L925" s="6"/>
      <c r="M925" s="6"/>
      <c r="N925" s="6"/>
      <c r="O925" s="6"/>
      <c r="P925" s="9"/>
      <c r="Q925" s="10"/>
      <c r="R925" s="10"/>
      <c r="S925" s="42"/>
      <c r="T925" s="12"/>
      <c r="U925" s="13"/>
    </row>
    <row r="926" spans="1:21" ht="15.75" customHeight="1">
      <c r="A926" s="1"/>
      <c r="I926" s="41"/>
      <c r="J926" s="6"/>
      <c r="K926" s="6"/>
      <c r="L926" s="6"/>
      <c r="M926" s="6"/>
      <c r="N926" s="6"/>
      <c r="O926" s="6"/>
      <c r="P926" s="9"/>
      <c r="Q926" s="10"/>
      <c r="R926" s="10"/>
      <c r="S926" s="42"/>
      <c r="T926" s="12"/>
      <c r="U926" s="13"/>
    </row>
    <row r="927" spans="1:21" ht="15.75" customHeight="1">
      <c r="A927" s="1"/>
      <c r="I927" s="41"/>
      <c r="J927" s="6"/>
      <c r="K927" s="6"/>
      <c r="L927" s="6"/>
      <c r="M927" s="6"/>
      <c r="N927" s="6"/>
      <c r="O927" s="6"/>
      <c r="P927" s="9"/>
      <c r="Q927" s="10"/>
      <c r="R927" s="10"/>
      <c r="S927" s="42"/>
      <c r="T927" s="12"/>
      <c r="U927" s="13"/>
    </row>
    <row r="928" spans="1:21" ht="15.75" customHeight="1">
      <c r="A928" s="1"/>
      <c r="I928" s="41"/>
      <c r="J928" s="6"/>
      <c r="K928" s="6"/>
      <c r="L928" s="6"/>
      <c r="M928" s="6"/>
      <c r="N928" s="6"/>
      <c r="O928" s="6"/>
      <c r="P928" s="9"/>
      <c r="Q928" s="10"/>
      <c r="R928" s="10"/>
      <c r="S928" s="42"/>
      <c r="T928" s="12"/>
      <c r="U928" s="13"/>
    </row>
    <row r="929" spans="1:21" ht="15.75" customHeight="1">
      <c r="A929" s="1"/>
      <c r="I929" s="41"/>
      <c r="J929" s="6"/>
      <c r="K929" s="6"/>
      <c r="L929" s="6"/>
      <c r="M929" s="6"/>
      <c r="N929" s="6"/>
      <c r="O929" s="6"/>
      <c r="P929" s="9"/>
      <c r="Q929" s="10"/>
      <c r="R929" s="10"/>
      <c r="S929" s="42"/>
      <c r="T929" s="12"/>
      <c r="U929" s="13"/>
    </row>
    <row r="930" spans="1:21" ht="15.75" customHeight="1">
      <c r="A930" s="1"/>
      <c r="I930" s="41"/>
      <c r="J930" s="6"/>
      <c r="K930" s="6"/>
      <c r="L930" s="6"/>
      <c r="M930" s="6"/>
      <c r="N930" s="6"/>
      <c r="O930" s="6"/>
      <c r="P930" s="9"/>
      <c r="Q930" s="10"/>
      <c r="R930" s="10"/>
      <c r="S930" s="42"/>
      <c r="T930" s="12"/>
      <c r="U930" s="13"/>
    </row>
    <row r="931" spans="1:21" ht="15.75" customHeight="1">
      <c r="A931" s="1"/>
      <c r="I931" s="41"/>
      <c r="J931" s="6"/>
      <c r="K931" s="6"/>
      <c r="L931" s="6"/>
      <c r="M931" s="6"/>
      <c r="N931" s="6"/>
      <c r="O931" s="6"/>
      <c r="P931" s="9"/>
      <c r="Q931" s="10"/>
      <c r="R931" s="10"/>
      <c r="S931" s="42"/>
      <c r="T931" s="12"/>
      <c r="U931" s="13"/>
    </row>
    <row r="932" spans="1:21" ht="15.75" customHeight="1">
      <c r="A932" s="1"/>
      <c r="I932" s="41"/>
      <c r="J932" s="6"/>
      <c r="K932" s="6"/>
      <c r="L932" s="6"/>
      <c r="M932" s="6"/>
      <c r="N932" s="6"/>
      <c r="O932" s="6"/>
      <c r="P932" s="9"/>
      <c r="Q932" s="10"/>
      <c r="R932" s="10"/>
      <c r="S932" s="42"/>
      <c r="T932" s="12"/>
      <c r="U932" s="13"/>
    </row>
    <row r="933" spans="1:21" ht="15.75" customHeight="1">
      <c r="A933" s="1"/>
      <c r="I933" s="41"/>
      <c r="J933" s="6"/>
      <c r="K933" s="6"/>
      <c r="L933" s="6"/>
      <c r="M933" s="6"/>
      <c r="N933" s="6"/>
      <c r="O933" s="6"/>
      <c r="P933" s="9"/>
      <c r="Q933" s="10"/>
      <c r="R933" s="10"/>
      <c r="S933" s="42"/>
      <c r="T933" s="12"/>
      <c r="U933" s="13"/>
    </row>
    <row r="934" spans="1:21" ht="15.75" customHeight="1">
      <c r="A934" s="1"/>
      <c r="I934" s="41"/>
      <c r="J934" s="6"/>
      <c r="K934" s="6"/>
      <c r="L934" s="6"/>
      <c r="M934" s="6"/>
      <c r="N934" s="6"/>
      <c r="O934" s="6"/>
      <c r="P934" s="9"/>
      <c r="Q934" s="10"/>
      <c r="R934" s="10"/>
      <c r="S934" s="42"/>
      <c r="T934" s="12"/>
      <c r="U934" s="13"/>
    </row>
    <row r="935" spans="1:21" ht="15.75" customHeight="1">
      <c r="A935" s="1"/>
      <c r="I935" s="41"/>
      <c r="J935" s="6"/>
      <c r="K935" s="6"/>
      <c r="L935" s="6"/>
      <c r="M935" s="6"/>
      <c r="N935" s="6"/>
      <c r="O935" s="6"/>
      <c r="P935" s="9"/>
      <c r="Q935" s="10"/>
      <c r="R935" s="10"/>
      <c r="S935" s="42"/>
      <c r="T935" s="12"/>
      <c r="U935" s="13"/>
    </row>
    <row r="936" spans="1:21" ht="15.75" customHeight="1">
      <c r="A936" s="1"/>
      <c r="I936" s="41"/>
      <c r="J936" s="6"/>
      <c r="K936" s="6"/>
      <c r="L936" s="6"/>
      <c r="M936" s="6"/>
      <c r="N936" s="6"/>
      <c r="O936" s="6"/>
      <c r="P936" s="9"/>
      <c r="Q936" s="10"/>
      <c r="R936" s="10"/>
      <c r="S936" s="42"/>
      <c r="T936" s="12"/>
      <c r="U936" s="13"/>
    </row>
    <row r="937" spans="1:21" ht="15.75" customHeight="1">
      <c r="A937" s="1"/>
      <c r="I937" s="41"/>
      <c r="J937" s="6"/>
      <c r="K937" s="6"/>
      <c r="L937" s="6"/>
      <c r="M937" s="6"/>
      <c r="N937" s="6"/>
      <c r="O937" s="6"/>
      <c r="P937" s="9"/>
      <c r="Q937" s="10"/>
      <c r="R937" s="10"/>
      <c r="S937" s="42"/>
      <c r="T937" s="12"/>
      <c r="U937" s="13"/>
    </row>
    <row r="938" spans="1:21" ht="15.75" customHeight="1">
      <c r="A938" s="1"/>
      <c r="I938" s="41"/>
      <c r="J938" s="6"/>
      <c r="K938" s="6"/>
      <c r="L938" s="6"/>
      <c r="M938" s="6"/>
      <c r="N938" s="6"/>
      <c r="O938" s="6"/>
      <c r="P938" s="9"/>
      <c r="Q938" s="10"/>
      <c r="R938" s="10"/>
      <c r="S938" s="42"/>
      <c r="T938" s="12"/>
      <c r="U938" s="13"/>
    </row>
    <row r="939" spans="1:21" ht="15.75" customHeight="1">
      <c r="A939" s="1"/>
      <c r="I939" s="41"/>
      <c r="J939" s="6"/>
      <c r="K939" s="6"/>
      <c r="L939" s="6"/>
      <c r="M939" s="6"/>
      <c r="N939" s="6"/>
      <c r="O939" s="6"/>
      <c r="P939" s="9"/>
      <c r="Q939" s="10"/>
      <c r="R939" s="10"/>
      <c r="S939" s="42"/>
      <c r="T939" s="12"/>
      <c r="U939" s="13"/>
    </row>
    <row r="940" spans="1:21" ht="15.75" customHeight="1">
      <c r="A940" s="1"/>
      <c r="I940" s="41"/>
      <c r="J940" s="6"/>
      <c r="K940" s="6"/>
      <c r="L940" s="6"/>
      <c r="M940" s="6"/>
      <c r="N940" s="6"/>
      <c r="O940" s="6"/>
      <c r="P940" s="9"/>
      <c r="Q940" s="10"/>
      <c r="R940" s="10"/>
      <c r="S940" s="42"/>
      <c r="T940" s="12"/>
      <c r="U940" s="13"/>
    </row>
    <row r="941" spans="1:21" ht="15.75" customHeight="1">
      <c r="A941" s="1"/>
      <c r="I941" s="41"/>
      <c r="J941" s="6"/>
      <c r="K941" s="6"/>
      <c r="L941" s="6"/>
      <c r="M941" s="6"/>
      <c r="N941" s="6"/>
      <c r="O941" s="6"/>
      <c r="P941" s="9"/>
      <c r="Q941" s="10"/>
      <c r="R941" s="10"/>
      <c r="S941" s="42"/>
      <c r="T941" s="12"/>
      <c r="U941" s="13"/>
    </row>
    <row r="942" spans="1:21" ht="15.75" customHeight="1">
      <c r="A942" s="1"/>
      <c r="I942" s="41"/>
      <c r="J942" s="6"/>
      <c r="K942" s="6"/>
      <c r="L942" s="6"/>
      <c r="M942" s="6"/>
      <c r="N942" s="6"/>
      <c r="O942" s="6"/>
      <c r="P942" s="9"/>
      <c r="Q942" s="10"/>
      <c r="R942" s="10"/>
      <c r="S942" s="42"/>
      <c r="T942" s="12"/>
      <c r="U942" s="13"/>
    </row>
    <row r="943" spans="1:21" ht="15.75" customHeight="1">
      <c r="A943" s="1"/>
      <c r="I943" s="41"/>
      <c r="J943" s="6"/>
      <c r="K943" s="6"/>
      <c r="L943" s="6"/>
      <c r="M943" s="6"/>
      <c r="N943" s="6"/>
      <c r="O943" s="6"/>
      <c r="P943" s="9"/>
      <c r="Q943" s="10"/>
      <c r="R943" s="10"/>
      <c r="S943" s="42"/>
      <c r="T943" s="12"/>
      <c r="U943" s="13"/>
    </row>
    <row r="944" spans="1:21" ht="15.75" customHeight="1">
      <c r="A944" s="1"/>
      <c r="I944" s="41"/>
      <c r="J944" s="6"/>
      <c r="K944" s="6"/>
      <c r="L944" s="6"/>
      <c r="M944" s="6"/>
      <c r="N944" s="6"/>
      <c r="O944" s="6"/>
      <c r="P944" s="9"/>
      <c r="Q944" s="10"/>
      <c r="R944" s="10"/>
      <c r="S944" s="42"/>
      <c r="T944" s="12"/>
      <c r="U944" s="13"/>
    </row>
    <row r="945" spans="1:21" ht="15.75" customHeight="1">
      <c r="A945" s="1"/>
      <c r="I945" s="41"/>
      <c r="J945" s="6"/>
      <c r="K945" s="6"/>
      <c r="L945" s="6"/>
      <c r="M945" s="6"/>
      <c r="N945" s="6"/>
      <c r="O945" s="6"/>
      <c r="P945" s="9"/>
      <c r="Q945" s="10"/>
      <c r="R945" s="10"/>
      <c r="S945" s="42"/>
      <c r="T945" s="12"/>
      <c r="U945" s="13"/>
    </row>
    <row r="946" spans="1:21" ht="15.75" customHeight="1">
      <c r="A946" s="1"/>
      <c r="I946" s="41"/>
      <c r="J946" s="6"/>
      <c r="K946" s="6"/>
      <c r="L946" s="6"/>
      <c r="M946" s="6"/>
      <c r="N946" s="6"/>
      <c r="O946" s="6"/>
      <c r="P946" s="9"/>
      <c r="Q946" s="10"/>
      <c r="R946" s="10"/>
      <c r="S946" s="42"/>
      <c r="T946" s="12"/>
      <c r="U946" s="13"/>
    </row>
    <row r="947" spans="1:21" ht="15.75" customHeight="1">
      <c r="A947" s="1"/>
      <c r="I947" s="41"/>
      <c r="J947" s="6"/>
      <c r="K947" s="6"/>
      <c r="L947" s="6"/>
      <c r="M947" s="6"/>
      <c r="N947" s="6"/>
      <c r="O947" s="6"/>
      <c r="P947" s="9"/>
      <c r="Q947" s="10"/>
      <c r="R947" s="10"/>
      <c r="S947" s="42"/>
      <c r="T947" s="12"/>
      <c r="U947" s="13"/>
    </row>
    <row r="948" spans="1:21" ht="15.75" customHeight="1">
      <c r="A948" s="1"/>
      <c r="I948" s="41"/>
      <c r="J948" s="6"/>
      <c r="K948" s="6"/>
      <c r="L948" s="6"/>
      <c r="M948" s="6"/>
      <c r="N948" s="6"/>
      <c r="O948" s="6"/>
      <c r="P948" s="9"/>
      <c r="Q948" s="10"/>
      <c r="R948" s="10"/>
      <c r="S948" s="42"/>
      <c r="T948" s="12"/>
      <c r="U948" s="13"/>
    </row>
    <row r="949" spans="1:21" ht="15.75" customHeight="1">
      <c r="A949" s="1"/>
      <c r="I949" s="41"/>
      <c r="J949" s="6"/>
      <c r="K949" s="6"/>
      <c r="L949" s="6"/>
      <c r="M949" s="6"/>
      <c r="N949" s="6"/>
      <c r="O949" s="6"/>
      <c r="P949" s="9"/>
      <c r="Q949" s="10"/>
      <c r="R949" s="10"/>
      <c r="S949" s="42"/>
      <c r="T949" s="12"/>
      <c r="U949" s="13"/>
    </row>
    <row r="950" spans="1:21" ht="15.75" customHeight="1">
      <c r="A950" s="1"/>
      <c r="I950" s="41"/>
      <c r="J950" s="6"/>
      <c r="K950" s="6"/>
      <c r="L950" s="6"/>
      <c r="M950" s="6"/>
      <c r="N950" s="6"/>
      <c r="O950" s="6"/>
      <c r="P950" s="9"/>
      <c r="Q950" s="10"/>
      <c r="R950" s="10"/>
      <c r="S950" s="42"/>
      <c r="T950" s="12"/>
      <c r="U950" s="13"/>
    </row>
    <row r="951" spans="1:21" ht="15.75" customHeight="1">
      <c r="A951" s="1"/>
      <c r="I951" s="41"/>
      <c r="J951" s="6"/>
      <c r="K951" s="6"/>
      <c r="L951" s="6"/>
      <c r="M951" s="6"/>
      <c r="N951" s="6"/>
      <c r="O951" s="6"/>
      <c r="P951" s="9"/>
      <c r="Q951" s="10"/>
      <c r="R951" s="10"/>
      <c r="S951" s="42"/>
      <c r="T951" s="12"/>
      <c r="U951" s="13"/>
    </row>
    <row r="952" spans="1:21" ht="15.75" customHeight="1">
      <c r="A952" s="1"/>
      <c r="I952" s="41"/>
      <c r="J952" s="6"/>
      <c r="K952" s="6"/>
      <c r="L952" s="6"/>
      <c r="M952" s="6"/>
      <c r="N952" s="6"/>
      <c r="O952" s="6"/>
      <c r="P952" s="9"/>
      <c r="Q952" s="10"/>
      <c r="R952" s="10"/>
      <c r="S952" s="42"/>
      <c r="T952" s="12"/>
      <c r="U952" s="13"/>
    </row>
    <row r="953" spans="1:21" ht="15.75" customHeight="1">
      <c r="A953" s="1"/>
      <c r="I953" s="41"/>
      <c r="J953" s="6"/>
      <c r="K953" s="6"/>
      <c r="L953" s="6"/>
      <c r="M953" s="6"/>
      <c r="N953" s="6"/>
      <c r="O953" s="6"/>
      <c r="P953" s="9"/>
      <c r="Q953" s="10"/>
      <c r="R953" s="10"/>
      <c r="S953" s="42"/>
      <c r="T953" s="12"/>
      <c r="U953" s="13"/>
    </row>
    <row r="954" spans="1:21" ht="15.75" customHeight="1">
      <c r="A954" s="1"/>
      <c r="I954" s="41"/>
      <c r="J954" s="6"/>
      <c r="K954" s="6"/>
      <c r="L954" s="6"/>
      <c r="M954" s="6"/>
      <c r="N954" s="6"/>
      <c r="O954" s="6"/>
      <c r="P954" s="9"/>
      <c r="Q954" s="10"/>
      <c r="R954" s="10"/>
      <c r="S954" s="42"/>
      <c r="T954" s="12"/>
      <c r="U954" s="13"/>
    </row>
    <row r="955" spans="1:21" ht="15.75" customHeight="1">
      <c r="A955" s="1"/>
      <c r="I955" s="41"/>
      <c r="J955" s="6"/>
      <c r="K955" s="6"/>
      <c r="L955" s="6"/>
      <c r="M955" s="6"/>
      <c r="N955" s="6"/>
      <c r="O955" s="6"/>
      <c r="P955" s="9"/>
      <c r="Q955" s="10"/>
      <c r="R955" s="10"/>
      <c r="S955" s="42"/>
      <c r="T955" s="12"/>
      <c r="U955" s="13"/>
    </row>
    <row r="956" spans="1:21" ht="15.75" customHeight="1">
      <c r="A956" s="1"/>
      <c r="I956" s="41"/>
      <c r="J956" s="6"/>
      <c r="K956" s="6"/>
      <c r="L956" s="6"/>
      <c r="M956" s="6"/>
      <c r="N956" s="6"/>
      <c r="O956" s="6"/>
      <c r="P956" s="9"/>
      <c r="Q956" s="10"/>
      <c r="R956" s="10"/>
      <c r="S956" s="42"/>
      <c r="T956" s="12"/>
      <c r="U956" s="13"/>
    </row>
    <row r="957" spans="1:21" ht="15.75" customHeight="1">
      <c r="A957" s="1"/>
      <c r="I957" s="41"/>
      <c r="J957" s="6"/>
      <c r="K957" s="6"/>
      <c r="L957" s="6"/>
      <c r="M957" s="6"/>
      <c r="N957" s="6"/>
      <c r="O957" s="6"/>
      <c r="P957" s="9"/>
      <c r="Q957" s="10"/>
      <c r="R957" s="10"/>
      <c r="S957" s="42"/>
      <c r="T957" s="12"/>
      <c r="U957" s="13"/>
    </row>
    <row r="958" spans="1:21" ht="15.75" customHeight="1">
      <c r="A958" s="1"/>
      <c r="I958" s="41"/>
      <c r="J958" s="6"/>
      <c r="K958" s="6"/>
      <c r="L958" s="6"/>
      <c r="M958" s="6"/>
      <c r="N958" s="6"/>
      <c r="O958" s="6"/>
      <c r="P958" s="9"/>
      <c r="Q958" s="10"/>
      <c r="R958" s="10"/>
      <c r="S958" s="42"/>
      <c r="T958" s="12"/>
      <c r="U958" s="13"/>
    </row>
    <row r="959" spans="1:21" ht="15.75" customHeight="1">
      <c r="A959" s="1"/>
      <c r="I959" s="41"/>
      <c r="J959" s="6"/>
      <c r="K959" s="6"/>
      <c r="L959" s="6"/>
      <c r="M959" s="6"/>
      <c r="N959" s="6"/>
      <c r="O959" s="6"/>
      <c r="P959" s="9"/>
      <c r="Q959" s="10"/>
      <c r="R959" s="10"/>
      <c r="S959" s="42"/>
      <c r="T959" s="12"/>
      <c r="U959" s="13"/>
    </row>
    <row r="960" spans="1:21" ht="15.75" customHeight="1">
      <c r="A960" s="1"/>
      <c r="I960" s="41"/>
      <c r="J960" s="6"/>
      <c r="K960" s="6"/>
      <c r="L960" s="6"/>
      <c r="M960" s="6"/>
      <c r="N960" s="6"/>
      <c r="O960" s="6"/>
      <c r="P960" s="9"/>
      <c r="Q960" s="10"/>
      <c r="R960" s="10"/>
      <c r="S960" s="42"/>
      <c r="T960" s="12"/>
      <c r="U960" s="13"/>
    </row>
    <row r="961" spans="1:21" ht="15.75" customHeight="1">
      <c r="A961" s="1"/>
      <c r="I961" s="41"/>
      <c r="J961" s="6"/>
      <c r="K961" s="6"/>
      <c r="L961" s="6"/>
      <c r="M961" s="6"/>
      <c r="N961" s="6"/>
      <c r="O961" s="6"/>
      <c r="P961" s="9"/>
      <c r="Q961" s="10"/>
      <c r="R961" s="10"/>
      <c r="S961" s="42"/>
      <c r="T961" s="12"/>
      <c r="U961" s="13"/>
    </row>
    <row r="962" spans="1:21" ht="15.75" customHeight="1">
      <c r="A962" s="1"/>
      <c r="I962" s="41"/>
      <c r="J962" s="6"/>
      <c r="K962" s="6"/>
      <c r="L962" s="6"/>
      <c r="M962" s="6"/>
      <c r="N962" s="6"/>
      <c r="O962" s="6"/>
      <c r="P962" s="9"/>
      <c r="Q962" s="10"/>
      <c r="R962" s="10"/>
      <c r="S962" s="42"/>
      <c r="T962" s="12"/>
      <c r="U962" s="13"/>
    </row>
    <row r="963" spans="1:21" ht="15.75" customHeight="1">
      <c r="A963" s="1"/>
      <c r="I963" s="41"/>
      <c r="J963" s="6"/>
      <c r="K963" s="6"/>
      <c r="L963" s="6"/>
      <c r="M963" s="6"/>
      <c r="N963" s="6"/>
      <c r="O963" s="6"/>
      <c r="P963" s="9"/>
      <c r="Q963" s="10"/>
      <c r="R963" s="10"/>
      <c r="S963" s="42"/>
      <c r="T963" s="12"/>
      <c r="U963" s="13"/>
    </row>
    <row r="964" spans="1:21" ht="15.75" customHeight="1">
      <c r="A964" s="1"/>
      <c r="I964" s="41"/>
      <c r="J964" s="6"/>
      <c r="K964" s="6"/>
      <c r="L964" s="6"/>
      <c r="M964" s="6"/>
      <c r="N964" s="6"/>
      <c r="O964" s="6"/>
      <c r="P964" s="9"/>
      <c r="Q964" s="10"/>
      <c r="R964" s="10"/>
      <c r="S964" s="42"/>
      <c r="T964" s="12"/>
      <c r="U964" s="13"/>
    </row>
    <row r="965" spans="1:21" ht="15.75" customHeight="1">
      <c r="A965" s="1"/>
      <c r="I965" s="41"/>
      <c r="J965" s="6"/>
      <c r="K965" s="6"/>
      <c r="L965" s="6"/>
      <c r="M965" s="6"/>
      <c r="N965" s="6"/>
      <c r="O965" s="6"/>
      <c r="P965" s="9"/>
      <c r="Q965" s="10"/>
      <c r="R965" s="10"/>
      <c r="S965" s="42"/>
      <c r="T965" s="12"/>
      <c r="U965" s="13"/>
    </row>
    <row r="966" spans="1:21" ht="15.75" customHeight="1">
      <c r="A966" s="1"/>
      <c r="I966" s="41"/>
      <c r="J966" s="6"/>
      <c r="K966" s="6"/>
      <c r="L966" s="6"/>
      <c r="M966" s="6"/>
      <c r="N966" s="6"/>
      <c r="O966" s="6"/>
      <c r="P966" s="9"/>
      <c r="Q966" s="10"/>
      <c r="R966" s="10"/>
      <c r="S966" s="42"/>
      <c r="T966" s="12"/>
      <c r="U966" s="13"/>
    </row>
    <row r="967" spans="1:21" ht="15.75" customHeight="1">
      <c r="A967" s="1"/>
      <c r="I967" s="41"/>
      <c r="J967" s="6"/>
      <c r="K967" s="6"/>
      <c r="L967" s="6"/>
      <c r="M967" s="6"/>
      <c r="N967" s="6"/>
      <c r="O967" s="6"/>
      <c r="P967" s="9"/>
      <c r="Q967" s="10"/>
      <c r="R967" s="10"/>
      <c r="S967" s="42"/>
      <c r="T967" s="12"/>
      <c r="U967" s="13"/>
    </row>
    <row r="968" spans="1:21" ht="15.75" customHeight="1">
      <c r="A968" s="1"/>
      <c r="I968" s="41"/>
      <c r="J968" s="6"/>
      <c r="K968" s="6"/>
      <c r="L968" s="6"/>
      <c r="M968" s="6"/>
      <c r="N968" s="6"/>
      <c r="O968" s="6"/>
      <c r="P968" s="9"/>
      <c r="Q968" s="10"/>
      <c r="R968" s="10"/>
      <c r="S968" s="42"/>
      <c r="T968" s="12"/>
      <c r="U968" s="13"/>
    </row>
    <row r="969" spans="1:21" ht="15.75" customHeight="1">
      <c r="A969" s="1"/>
      <c r="I969" s="41"/>
      <c r="J969" s="6"/>
      <c r="K969" s="6"/>
      <c r="L969" s="6"/>
      <c r="M969" s="6"/>
      <c r="N969" s="6"/>
      <c r="O969" s="6"/>
      <c r="P969" s="9"/>
      <c r="Q969" s="10"/>
      <c r="R969" s="10"/>
      <c r="S969" s="42"/>
      <c r="T969" s="12"/>
      <c r="U969" s="13"/>
    </row>
    <row r="970" spans="1:21" ht="15.75" customHeight="1">
      <c r="A970" s="1"/>
      <c r="I970" s="41"/>
      <c r="J970" s="6"/>
      <c r="K970" s="6"/>
      <c r="L970" s="6"/>
      <c r="M970" s="6"/>
      <c r="N970" s="6"/>
      <c r="O970" s="6"/>
      <c r="P970" s="9"/>
      <c r="Q970" s="10"/>
      <c r="R970" s="10"/>
      <c r="S970" s="42"/>
      <c r="T970" s="12"/>
      <c r="U970" s="13"/>
    </row>
    <row r="971" spans="1:21" ht="15.75" customHeight="1">
      <c r="A971" s="1"/>
      <c r="I971" s="41"/>
      <c r="J971" s="6"/>
      <c r="K971" s="6"/>
      <c r="L971" s="6"/>
      <c r="M971" s="6"/>
      <c r="N971" s="6"/>
      <c r="O971" s="6"/>
      <c r="P971" s="9"/>
      <c r="Q971" s="10"/>
      <c r="R971" s="10"/>
      <c r="S971" s="42"/>
      <c r="T971" s="12"/>
      <c r="U971" s="13"/>
    </row>
    <row r="972" spans="1:21" ht="15.75" customHeight="1">
      <c r="A972" s="1"/>
      <c r="I972" s="41"/>
      <c r="J972" s="6"/>
      <c r="K972" s="6"/>
      <c r="L972" s="6"/>
      <c r="M972" s="6"/>
      <c r="N972" s="6"/>
      <c r="O972" s="6"/>
      <c r="P972" s="9"/>
      <c r="Q972" s="10"/>
      <c r="R972" s="10"/>
      <c r="S972" s="42"/>
      <c r="T972" s="12"/>
      <c r="U972" s="13"/>
    </row>
    <row r="973" spans="1:21" ht="15.75" customHeight="1">
      <c r="A973" s="1"/>
      <c r="I973" s="41"/>
      <c r="J973" s="6"/>
      <c r="K973" s="6"/>
      <c r="L973" s="6"/>
      <c r="M973" s="6"/>
      <c r="N973" s="6"/>
      <c r="O973" s="6"/>
      <c r="P973" s="9"/>
      <c r="Q973" s="10"/>
      <c r="R973" s="10"/>
      <c r="S973" s="42"/>
      <c r="T973" s="12"/>
      <c r="U973" s="13"/>
    </row>
    <row r="974" spans="1:21" ht="15.75" customHeight="1">
      <c r="A974" s="1"/>
      <c r="I974" s="41"/>
      <c r="J974" s="6"/>
      <c r="K974" s="6"/>
      <c r="L974" s="6"/>
      <c r="M974" s="6"/>
      <c r="N974" s="6"/>
      <c r="O974" s="6"/>
      <c r="P974" s="9"/>
      <c r="Q974" s="10"/>
      <c r="R974" s="10"/>
      <c r="S974" s="42"/>
      <c r="T974" s="12"/>
      <c r="U974" s="13"/>
    </row>
    <row r="975" spans="1:21" ht="15.75" customHeight="1">
      <c r="A975" s="1"/>
      <c r="I975" s="41"/>
      <c r="J975" s="6"/>
      <c r="K975" s="6"/>
      <c r="L975" s="6"/>
      <c r="M975" s="6"/>
      <c r="N975" s="6"/>
      <c r="O975" s="6"/>
      <c r="P975" s="9"/>
      <c r="Q975" s="10"/>
      <c r="R975" s="10"/>
      <c r="S975" s="42"/>
      <c r="T975" s="12"/>
      <c r="U975" s="13"/>
    </row>
    <row r="976" spans="1:21" ht="15.75" customHeight="1">
      <c r="A976" s="1"/>
      <c r="I976" s="41"/>
      <c r="J976" s="6"/>
      <c r="K976" s="6"/>
      <c r="L976" s="6"/>
      <c r="M976" s="6"/>
      <c r="N976" s="6"/>
      <c r="O976" s="6"/>
      <c r="P976" s="9"/>
      <c r="Q976" s="10"/>
      <c r="R976" s="10"/>
      <c r="S976" s="42"/>
      <c r="T976" s="12"/>
      <c r="U976" s="13"/>
    </row>
    <row r="977" spans="1:21" ht="15.75" customHeight="1">
      <c r="A977" s="1"/>
      <c r="I977" s="41"/>
      <c r="J977" s="6"/>
      <c r="K977" s="6"/>
      <c r="L977" s="6"/>
      <c r="M977" s="6"/>
      <c r="N977" s="6"/>
      <c r="O977" s="6"/>
      <c r="P977" s="9"/>
      <c r="Q977" s="10"/>
      <c r="R977" s="10"/>
      <c r="S977" s="42"/>
      <c r="T977" s="12"/>
      <c r="U977" s="13"/>
    </row>
    <row r="978" spans="1:21" ht="15.75" customHeight="1">
      <c r="A978" s="1"/>
      <c r="I978" s="41"/>
      <c r="J978" s="6"/>
      <c r="K978" s="6"/>
      <c r="L978" s="6"/>
      <c r="M978" s="6"/>
      <c r="N978" s="6"/>
      <c r="O978" s="6"/>
      <c r="P978" s="9"/>
      <c r="Q978" s="10"/>
      <c r="R978" s="10"/>
      <c r="S978" s="42"/>
      <c r="T978" s="12"/>
      <c r="U978" s="13"/>
    </row>
    <row r="979" spans="1:21" ht="15.75" customHeight="1">
      <c r="A979" s="1"/>
      <c r="I979" s="41"/>
      <c r="J979" s="6"/>
      <c r="K979" s="6"/>
      <c r="L979" s="6"/>
      <c r="M979" s="6"/>
      <c r="N979" s="6"/>
      <c r="O979" s="6"/>
      <c r="P979" s="9"/>
      <c r="Q979" s="10"/>
      <c r="R979" s="10"/>
      <c r="S979" s="42"/>
      <c r="T979" s="12"/>
      <c r="U979" s="13"/>
    </row>
    <row r="980" spans="1:21" ht="15.75" customHeight="1">
      <c r="A980" s="1"/>
      <c r="I980" s="41"/>
      <c r="J980" s="6"/>
      <c r="K980" s="6"/>
      <c r="L980" s="6"/>
      <c r="M980" s="6"/>
      <c r="N980" s="6"/>
      <c r="O980" s="6"/>
      <c r="P980" s="9"/>
      <c r="Q980" s="10"/>
      <c r="R980" s="10"/>
      <c r="S980" s="42"/>
      <c r="T980" s="12"/>
      <c r="U980" s="13"/>
    </row>
    <row r="981" spans="1:21" ht="15.75" customHeight="1">
      <c r="A981" s="1"/>
      <c r="I981" s="41"/>
      <c r="J981" s="6"/>
      <c r="K981" s="6"/>
      <c r="L981" s="6"/>
      <c r="M981" s="6"/>
      <c r="N981" s="6"/>
      <c r="O981" s="6"/>
      <c r="P981" s="9"/>
      <c r="Q981" s="10"/>
      <c r="R981" s="10"/>
      <c r="S981" s="42"/>
      <c r="T981" s="12"/>
      <c r="U981" s="13"/>
    </row>
    <row r="982" spans="1:21" ht="15.75" customHeight="1">
      <c r="A982" s="1"/>
      <c r="I982" s="41"/>
      <c r="J982" s="6"/>
      <c r="K982" s="6"/>
      <c r="L982" s="6"/>
      <c r="M982" s="6"/>
      <c r="N982" s="6"/>
      <c r="O982" s="6"/>
      <c r="P982" s="9"/>
      <c r="Q982" s="10"/>
      <c r="R982" s="10"/>
      <c r="S982" s="42"/>
      <c r="T982" s="12"/>
      <c r="U982" s="13"/>
    </row>
    <row r="983" spans="1:21" ht="15.75" customHeight="1">
      <c r="A983" s="1"/>
      <c r="I983" s="41"/>
      <c r="J983" s="6"/>
      <c r="K983" s="6"/>
      <c r="L983" s="6"/>
      <c r="M983" s="6"/>
      <c r="N983" s="6"/>
      <c r="O983" s="6"/>
      <c r="P983" s="9"/>
      <c r="Q983" s="10"/>
      <c r="R983" s="10"/>
      <c r="S983" s="42"/>
      <c r="T983" s="12"/>
      <c r="U983" s="13"/>
    </row>
    <row r="984" spans="1:21" ht="15.75" customHeight="1">
      <c r="A984" s="1"/>
      <c r="I984" s="41"/>
      <c r="J984" s="6"/>
      <c r="K984" s="6"/>
      <c r="L984" s="6"/>
      <c r="M984" s="6"/>
      <c r="N984" s="6"/>
      <c r="O984" s="6"/>
      <c r="P984" s="9"/>
      <c r="Q984" s="10"/>
      <c r="R984" s="10"/>
      <c r="S984" s="42"/>
      <c r="T984" s="12"/>
      <c r="U984" s="13"/>
    </row>
    <row r="985" spans="1:21" ht="15.75" customHeight="1">
      <c r="A985" s="1"/>
      <c r="I985" s="41"/>
      <c r="J985" s="6"/>
      <c r="K985" s="6"/>
      <c r="L985" s="6"/>
      <c r="M985" s="6"/>
      <c r="N985" s="6"/>
      <c r="O985" s="6"/>
      <c r="P985" s="9"/>
      <c r="Q985" s="10"/>
      <c r="R985" s="10"/>
      <c r="S985" s="42"/>
      <c r="T985" s="12"/>
      <c r="U985" s="13"/>
    </row>
    <row r="986" spans="1:21" ht="15.75" customHeight="1">
      <c r="A986" s="1"/>
      <c r="I986" s="41"/>
      <c r="J986" s="6"/>
      <c r="K986" s="6"/>
      <c r="L986" s="6"/>
      <c r="M986" s="6"/>
      <c r="N986" s="6"/>
      <c r="O986" s="6"/>
      <c r="P986" s="9"/>
      <c r="Q986" s="10"/>
      <c r="R986" s="10"/>
      <c r="S986" s="42"/>
      <c r="T986" s="12"/>
      <c r="U986" s="13"/>
    </row>
    <row r="987" spans="1:21" ht="15.75" customHeight="1">
      <c r="A987" s="1"/>
      <c r="I987" s="41"/>
      <c r="J987" s="6"/>
      <c r="K987" s="6"/>
      <c r="L987" s="6"/>
      <c r="M987" s="6"/>
      <c r="N987" s="6"/>
      <c r="O987" s="6"/>
      <c r="P987" s="9"/>
      <c r="Q987" s="10"/>
      <c r="R987" s="10"/>
      <c r="S987" s="42"/>
      <c r="T987" s="12"/>
      <c r="U987" s="13"/>
    </row>
    <row r="988" spans="1:21" ht="15.75" customHeight="1">
      <c r="A988" s="1"/>
      <c r="I988" s="41"/>
      <c r="J988" s="6"/>
      <c r="K988" s="6"/>
      <c r="L988" s="6"/>
      <c r="M988" s="6"/>
      <c r="N988" s="6"/>
      <c r="O988" s="6"/>
      <c r="P988" s="9"/>
      <c r="Q988" s="10"/>
      <c r="R988" s="10"/>
      <c r="S988" s="42"/>
      <c r="T988" s="12"/>
      <c r="U988" s="13"/>
    </row>
    <row r="989" spans="1:21" ht="15.75" customHeight="1">
      <c r="A989" s="1"/>
      <c r="I989" s="41"/>
      <c r="J989" s="6"/>
      <c r="K989" s="6"/>
      <c r="L989" s="6"/>
      <c r="M989" s="6"/>
      <c r="N989" s="6"/>
      <c r="O989" s="6"/>
      <c r="P989" s="9"/>
      <c r="Q989" s="10"/>
      <c r="R989" s="10"/>
      <c r="S989" s="42"/>
      <c r="T989" s="12"/>
      <c r="U989" s="13"/>
    </row>
    <row r="990" spans="1:21" ht="15.75" customHeight="1">
      <c r="A990" s="1"/>
      <c r="I990" s="41"/>
      <c r="J990" s="6"/>
      <c r="K990" s="6"/>
      <c r="L990" s="6"/>
      <c r="M990" s="6"/>
      <c r="N990" s="6"/>
      <c r="O990" s="6"/>
      <c r="P990" s="9"/>
      <c r="Q990" s="10"/>
      <c r="R990" s="10"/>
      <c r="S990" s="42"/>
      <c r="T990" s="12"/>
      <c r="U990" s="13"/>
    </row>
    <row r="991" spans="1:21" ht="15.75" customHeight="1">
      <c r="A991" s="1"/>
      <c r="I991" s="41"/>
      <c r="J991" s="6"/>
      <c r="K991" s="6"/>
      <c r="L991" s="6"/>
      <c r="M991" s="6"/>
      <c r="N991" s="6"/>
      <c r="O991" s="6"/>
      <c r="P991" s="9"/>
      <c r="Q991" s="10"/>
      <c r="R991" s="10"/>
      <c r="S991" s="42"/>
      <c r="T991" s="12"/>
      <c r="U991" s="13"/>
    </row>
    <row r="992" spans="1:21" ht="15.75" customHeight="1">
      <c r="A992" s="1"/>
      <c r="I992" s="41"/>
      <c r="J992" s="6"/>
      <c r="K992" s="6"/>
      <c r="L992" s="6"/>
      <c r="M992" s="6"/>
      <c r="N992" s="6"/>
      <c r="O992" s="6"/>
      <c r="P992" s="9"/>
      <c r="Q992" s="10"/>
      <c r="R992" s="10"/>
      <c r="S992" s="42"/>
      <c r="T992" s="12"/>
      <c r="U992" s="13"/>
    </row>
    <row r="993" spans="1:21" ht="15.75" customHeight="1">
      <c r="A993" s="1"/>
      <c r="I993" s="41"/>
      <c r="J993" s="6"/>
      <c r="K993" s="6"/>
      <c r="L993" s="6"/>
      <c r="M993" s="6"/>
      <c r="N993" s="6"/>
      <c r="O993" s="6"/>
      <c r="P993" s="9"/>
      <c r="Q993" s="10"/>
      <c r="R993" s="10"/>
      <c r="S993" s="42"/>
      <c r="T993" s="12"/>
      <c r="U993" s="13"/>
    </row>
    <row r="994" spans="1:21" ht="15.75" customHeight="1">
      <c r="A994" s="1"/>
      <c r="I994" s="41"/>
      <c r="J994" s="6"/>
      <c r="K994" s="6"/>
      <c r="L994" s="6"/>
      <c r="M994" s="6"/>
      <c r="N994" s="6"/>
      <c r="O994" s="6"/>
      <c r="P994" s="9"/>
      <c r="Q994" s="10"/>
      <c r="R994" s="10"/>
      <c r="S994" s="42"/>
      <c r="T994" s="12"/>
      <c r="U994" s="13"/>
    </row>
    <row r="995" spans="1:21" ht="15.75" customHeight="1">
      <c r="A995" s="1"/>
      <c r="I995" s="41"/>
      <c r="J995" s="6"/>
      <c r="K995" s="6"/>
      <c r="L995" s="6"/>
      <c r="M995" s="6"/>
      <c r="N995" s="6"/>
      <c r="O995" s="6"/>
      <c r="P995" s="9"/>
      <c r="Q995" s="10"/>
      <c r="R995" s="10"/>
      <c r="S995" s="42"/>
      <c r="T995" s="12"/>
      <c r="U995" s="13"/>
    </row>
    <row r="996" spans="1:21" ht="15.75" customHeight="1">
      <c r="A996" s="1"/>
      <c r="I996" s="41"/>
      <c r="J996" s="6"/>
      <c r="K996" s="6"/>
      <c r="L996" s="6"/>
      <c r="M996" s="6"/>
      <c r="N996" s="6"/>
      <c r="O996" s="6"/>
      <c r="P996" s="9"/>
      <c r="Q996" s="10"/>
      <c r="R996" s="10"/>
      <c r="S996" s="42"/>
      <c r="T996" s="12"/>
      <c r="U996" s="13"/>
    </row>
    <row r="997" spans="1:21" ht="15.75" customHeight="1">
      <c r="A997" s="1"/>
      <c r="I997" s="41"/>
      <c r="J997" s="6"/>
      <c r="K997" s="6"/>
      <c r="L997" s="6"/>
      <c r="M997" s="6"/>
      <c r="N997" s="6"/>
      <c r="O997" s="6"/>
      <c r="P997" s="9"/>
      <c r="Q997" s="10"/>
      <c r="R997" s="10"/>
      <c r="S997" s="42"/>
      <c r="T997" s="12"/>
      <c r="U997" s="13"/>
    </row>
    <row r="998" spans="1:21" ht="15.75" customHeight="1">
      <c r="A998" s="1"/>
      <c r="I998" s="41"/>
      <c r="J998" s="6"/>
      <c r="K998" s="6"/>
      <c r="L998" s="6"/>
      <c r="M998" s="6"/>
      <c r="N998" s="6"/>
      <c r="O998" s="6"/>
      <c r="P998" s="9"/>
      <c r="Q998" s="10"/>
      <c r="R998" s="10"/>
      <c r="S998" s="42"/>
      <c r="T998" s="12"/>
      <c r="U998" s="13"/>
    </row>
    <row r="999" spans="1:21" ht="15.75" customHeight="1">
      <c r="A999" s="1"/>
      <c r="I999" s="41"/>
      <c r="J999" s="6"/>
      <c r="K999" s="6"/>
      <c r="L999" s="6"/>
      <c r="M999" s="6"/>
      <c r="N999" s="6"/>
      <c r="O999" s="6"/>
      <c r="P999" s="9"/>
      <c r="Q999" s="10"/>
      <c r="R999" s="10"/>
      <c r="S999" s="42"/>
      <c r="T999" s="12"/>
      <c r="U999" s="13"/>
    </row>
    <row r="1000" spans="1:21" ht="15.75" customHeight="1">
      <c r="A1000" s="1"/>
      <c r="I1000" s="41"/>
      <c r="J1000" s="6"/>
      <c r="K1000" s="6"/>
      <c r="L1000" s="6"/>
      <c r="M1000" s="6"/>
      <c r="N1000" s="6"/>
      <c r="O1000" s="6"/>
      <c r="P1000" s="9"/>
      <c r="Q1000" s="10"/>
      <c r="R1000" s="10"/>
      <c r="S1000" s="42"/>
      <c r="T1000" s="12"/>
      <c r="U1000" s="13"/>
    </row>
  </sheetData>
  <mergeCells count="4">
    <mergeCell ref="W4:X4"/>
    <mergeCell ref="W13:Z13"/>
    <mergeCell ref="AB13:AC13"/>
    <mergeCell ref="W26:AI26"/>
  </mergeCells>
  <pageMargins left="0.7" right="0.7" top="0.75" bottom="0.75" header="0" footer="0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000"/>
  <sheetViews>
    <sheetView topLeftCell="D1" zoomScale="153" workbookViewId="0">
      <selection activeCell="N21" sqref="N21"/>
    </sheetView>
  </sheetViews>
  <sheetFormatPr defaultColWidth="14.44140625" defaultRowHeight="15" customHeight="1"/>
  <cols>
    <col min="1" max="1" width="8.6640625" customWidth="1"/>
    <col min="2" max="2" width="12.6640625" customWidth="1"/>
    <col min="3" max="3" width="10.88671875" customWidth="1"/>
    <col min="4" max="4" width="12.5546875" customWidth="1"/>
    <col min="5" max="8" width="8.6640625" customWidth="1"/>
    <col min="9" max="9" width="10" customWidth="1"/>
    <col min="10" max="10" width="10.5546875" customWidth="1"/>
    <col min="11" max="26" width="8.6640625" customWidth="1"/>
  </cols>
  <sheetData>
    <row r="1" spans="1:14" ht="14.4">
      <c r="A1" s="84" t="s">
        <v>117</v>
      </c>
      <c r="B1" s="85"/>
      <c r="C1" s="85"/>
      <c r="D1" s="85"/>
      <c r="E1" s="85"/>
    </row>
    <row r="2" spans="1:14" ht="14.4">
      <c r="A2" s="43" t="s">
        <v>118</v>
      </c>
      <c r="B2" s="43" t="s">
        <v>119</v>
      </c>
      <c r="C2" s="43" t="s">
        <v>120</v>
      </c>
      <c r="D2" s="43" t="s">
        <v>121</v>
      </c>
      <c r="E2" s="43" t="s">
        <v>122</v>
      </c>
      <c r="H2" s="86" t="s">
        <v>123</v>
      </c>
      <c r="I2" s="87"/>
      <c r="J2" s="87"/>
      <c r="K2" s="87"/>
      <c r="L2" s="87"/>
      <c r="M2" s="87"/>
      <c r="N2" s="88"/>
    </row>
    <row r="3" spans="1:14" ht="14.4">
      <c r="A3" s="22" t="s">
        <v>124</v>
      </c>
      <c r="B3" s="22">
        <v>88</v>
      </c>
      <c r="C3" s="22">
        <v>82</v>
      </c>
      <c r="D3" s="22">
        <v>90</v>
      </c>
      <c r="E3" s="22">
        <v>96</v>
      </c>
      <c r="H3" s="44" t="s">
        <v>118</v>
      </c>
      <c r="I3" s="43" t="s">
        <v>119</v>
      </c>
      <c r="J3" s="43" t="s">
        <v>120</v>
      </c>
      <c r="K3" s="43" t="s">
        <v>121</v>
      </c>
      <c r="L3" s="43" t="s">
        <v>122</v>
      </c>
      <c r="M3" s="45" t="s">
        <v>125</v>
      </c>
      <c r="N3" s="46" t="s">
        <v>126</v>
      </c>
    </row>
    <row r="4" spans="1:14" ht="14.4">
      <c r="A4" s="22" t="s">
        <v>127</v>
      </c>
      <c r="B4" s="22">
        <v>86</v>
      </c>
      <c r="C4" s="22">
        <v>88</v>
      </c>
      <c r="D4" s="22">
        <v>64</v>
      </c>
      <c r="E4" s="22">
        <v>90</v>
      </c>
      <c r="H4" s="27" t="s">
        <v>127</v>
      </c>
      <c r="I4" s="22">
        <v>86</v>
      </c>
      <c r="J4" s="22">
        <v>88</v>
      </c>
      <c r="K4" s="22">
        <v>64</v>
      </c>
      <c r="L4" s="22">
        <v>90</v>
      </c>
      <c r="M4" s="47"/>
      <c r="N4" s="47"/>
    </row>
    <row r="5" spans="1:14" ht="14.4">
      <c r="A5" s="22" t="s">
        <v>128</v>
      </c>
      <c r="B5" s="22">
        <v>72</v>
      </c>
      <c r="C5" s="22">
        <v>95</v>
      </c>
      <c r="D5" s="22">
        <v>78</v>
      </c>
      <c r="E5" s="22">
        <v>61</v>
      </c>
      <c r="H5" s="27" t="s">
        <v>129</v>
      </c>
      <c r="I5" s="22">
        <v>97</v>
      </c>
      <c r="J5" s="22">
        <v>86</v>
      </c>
      <c r="K5" s="22">
        <v>64</v>
      </c>
      <c r="L5" s="22">
        <v>72</v>
      </c>
      <c r="M5" s="47"/>
      <c r="N5" s="47"/>
    </row>
    <row r="6" spans="1:14" ht="14.4">
      <c r="A6" s="22" t="s">
        <v>129</v>
      </c>
      <c r="B6" s="22">
        <v>97</v>
      </c>
      <c r="C6" s="22">
        <v>86</v>
      </c>
      <c r="D6" s="22">
        <v>64</v>
      </c>
      <c r="E6" s="22">
        <v>72</v>
      </c>
      <c r="H6" s="27" t="s">
        <v>124</v>
      </c>
      <c r="I6" s="22">
        <v>88</v>
      </c>
      <c r="J6" s="22">
        <v>82</v>
      </c>
      <c r="K6" s="22">
        <v>90</v>
      </c>
      <c r="L6" s="22">
        <v>96</v>
      </c>
      <c r="M6" s="47"/>
      <c r="N6" s="47"/>
    </row>
    <row r="7" spans="1:14" ht="14.4">
      <c r="H7" s="30" t="s">
        <v>128</v>
      </c>
      <c r="I7" s="48">
        <v>72</v>
      </c>
      <c r="J7" s="48">
        <v>95</v>
      </c>
      <c r="K7" s="48">
        <v>78</v>
      </c>
      <c r="L7" s="48">
        <v>61</v>
      </c>
      <c r="M7" s="47"/>
      <c r="N7" s="47"/>
    </row>
    <row r="8" spans="1:14" ht="14.4">
      <c r="A8" s="84" t="s">
        <v>130</v>
      </c>
      <c r="B8" s="85"/>
      <c r="C8" s="85"/>
    </row>
    <row r="9" spans="1:14" ht="14.4">
      <c r="A9" s="43" t="s">
        <v>118</v>
      </c>
      <c r="B9" s="49" t="s">
        <v>126</v>
      </c>
      <c r="C9" s="49" t="s">
        <v>125</v>
      </c>
      <c r="G9" s="86" t="s">
        <v>131</v>
      </c>
      <c r="H9" s="87"/>
      <c r="I9" s="87"/>
      <c r="J9" s="87"/>
      <c r="K9" s="87"/>
      <c r="L9" s="87"/>
      <c r="M9" s="87"/>
      <c r="N9" s="88"/>
    </row>
    <row r="10" spans="1:14" ht="14.4">
      <c r="A10" s="50" t="s">
        <v>124</v>
      </c>
      <c r="B10" s="22">
        <v>79</v>
      </c>
      <c r="C10" s="22">
        <v>72</v>
      </c>
      <c r="G10" s="35"/>
      <c r="H10" s="51"/>
      <c r="I10" s="51"/>
      <c r="J10" s="51"/>
      <c r="K10" s="51"/>
      <c r="L10" s="51"/>
      <c r="M10" s="50"/>
      <c r="N10" s="50"/>
    </row>
    <row r="11" spans="1:14" ht="14.4">
      <c r="A11" s="50" t="s">
        <v>127</v>
      </c>
      <c r="B11" s="22">
        <v>60</v>
      </c>
      <c r="C11" s="22">
        <v>64</v>
      </c>
      <c r="G11" s="35"/>
      <c r="H11" s="43" t="s">
        <v>118</v>
      </c>
      <c r="I11" s="43" t="s">
        <v>119</v>
      </c>
      <c r="J11" s="43" t="s">
        <v>120</v>
      </c>
      <c r="K11" s="43" t="s">
        <v>121</v>
      </c>
      <c r="L11" s="43" t="s">
        <v>122</v>
      </c>
      <c r="M11" s="45" t="s">
        <v>125</v>
      </c>
      <c r="N11" s="46" t="s">
        <v>126</v>
      </c>
    </row>
    <row r="12" spans="1:14" ht="14.4">
      <c r="A12" s="50" t="s">
        <v>128</v>
      </c>
      <c r="B12" s="22">
        <v>93</v>
      </c>
      <c r="C12" s="22">
        <v>77</v>
      </c>
      <c r="G12" s="52"/>
      <c r="H12" s="22" t="s">
        <v>127</v>
      </c>
      <c r="I12" s="22">
        <v>86</v>
      </c>
      <c r="J12" s="22">
        <v>88</v>
      </c>
      <c r="K12" s="22">
        <v>64</v>
      </c>
      <c r="L12" s="22">
        <v>90</v>
      </c>
      <c r="M12" s="53"/>
      <c r="N12" s="53"/>
    </row>
    <row r="13" spans="1:14" ht="14.4">
      <c r="A13" s="50" t="s">
        <v>129</v>
      </c>
      <c r="B13" s="22">
        <v>98</v>
      </c>
      <c r="C13" s="22">
        <v>61</v>
      </c>
      <c r="G13" s="52"/>
      <c r="H13" s="22" t="s">
        <v>129</v>
      </c>
      <c r="I13" s="22">
        <v>97</v>
      </c>
      <c r="J13" s="22">
        <v>86</v>
      </c>
      <c r="K13" s="22">
        <v>64</v>
      </c>
      <c r="L13" s="22">
        <v>72</v>
      </c>
      <c r="M13" s="53"/>
      <c r="N13" s="53"/>
    </row>
    <row r="14" spans="1:14" ht="14.4">
      <c r="G14" s="52"/>
      <c r="H14" s="22" t="s">
        <v>124</v>
      </c>
      <c r="I14" s="22">
        <v>88</v>
      </c>
      <c r="J14" s="22">
        <v>82</v>
      </c>
      <c r="K14" s="22">
        <v>90</v>
      </c>
      <c r="L14" s="22">
        <v>96</v>
      </c>
      <c r="M14" s="53"/>
      <c r="N14" s="53"/>
    </row>
    <row r="15" spans="1:14" ht="14.4">
      <c r="G15" s="52"/>
      <c r="H15" s="48" t="s">
        <v>128</v>
      </c>
      <c r="I15" s="48">
        <v>72</v>
      </c>
      <c r="J15" s="48">
        <v>95</v>
      </c>
      <c r="K15" s="48">
        <v>78</v>
      </c>
      <c r="L15" s="48">
        <v>61</v>
      </c>
      <c r="M15" s="53"/>
      <c r="N15" s="53"/>
    </row>
    <row r="17" spans="7:14" ht="14.4">
      <c r="G17" s="54"/>
      <c r="H17" s="89" t="s">
        <v>132</v>
      </c>
      <c r="I17" s="87"/>
      <c r="J17" s="87"/>
      <c r="K17" s="87"/>
      <c r="L17" s="87"/>
      <c r="M17" s="87"/>
      <c r="N17" s="88"/>
    </row>
    <row r="18" spans="7:14" ht="14.4">
      <c r="G18" s="35"/>
      <c r="H18" s="43" t="s">
        <v>118</v>
      </c>
      <c r="I18" s="43" t="s">
        <v>119</v>
      </c>
      <c r="J18" s="43" t="s">
        <v>120</v>
      </c>
      <c r="K18" s="43" t="s">
        <v>121</v>
      </c>
      <c r="L18" s="43" t="s">
        <v>122</v>
      </c>
      <c r="M18" s="45" t="s">
        <v>125</v>
      </c>
      <c r="N18" s="46" t="s">
        <v>126</v>
      </c>
    </row>
    <row r="19" spans="7:14" ht="14.4">
      <c r="G19" s="35"/>
      <c r="H19" s="22" t="s">
        <v>127</v>
      </c>
      <c r="I19" s="22">
        <v>86</v>
      </c>
      <c r="J19" s="22">
        <v>88</v>
      </c>
      <c r="K19" s="22">
        <v>64</v>
      </c>
      <c r="L19" s="22">
        <v>90</v>
      </c>
      <c r="M19" s="55"/>
      <c r="N19" s="56"/>
    </row>
    <row r="20" spans="7:14" ht="14.4">
      <c r="G20" s="35"/>
      <c r="H20" s="22" t="s">
        <v>129</v>
      </c>
      <c r="I20" s="22">
        <v>97</v>
      </c>
      <c r="J20" s="22">
        <v>86</v>
      </c>
      <c r="K20" s="22">
        <v>64</v>
      </c>
      <c r="L20" s="22">
        <v>72</v>
      </c>
      <c r="M20" s="55"/>
      <c r="N20" s="56"/>
    </row>
    <row r="21" spans="7:14" ht="15.75" customHeight="1">
      <c r="G21" s="35"/>
      <c r="H21" s="22" t="s">
        <v>124</v>
      </c>
      <c r="I21" s="22">
        <v>88</v>
      </c>
      <c r="J21" s="22">
        <v>82</v>
      </c>
      <c r="K21" s="22">
        <v>90</v>
      </c>
      <c r="L21" s="22">
        <v>96</v>
      </c>
      <c r="M21" s="55"/>
      <c r="N21" s="56"/>
    </row>
    <row r="22" spans="7:14" ht="15.75" customHeight="1">
      <c r="G22" s="57"/>
      <c r="H22" s="48" t="s">
        <v>128</v>
      </c>
      <c r="I22" s="48">
        <v>72</v>
      </c>
      <c r="J22" s="48">
        <v>95</v>
      </c>
      <c r="K22" s="48">
        <v>78</v>
      </c>
      <c r="L22" s="48">
        <v>61</v>
      </c>
      <c r="M22" s="58"/>
      <c r="N22" s="59"/>
    </row>
    <row r="23" spans="7:14" ht="15.75" customHeight="1"/>
    <row r="24" spans="7:14" ht="15.75" customHeight="1"/>
    <row r="25" spans="7:14" ht="15.75" customHeight="1"/>
    <row r="26" spans="7:14" ht="15.75" customHeight="1"/>
    <row r="27" spans="7:14" ht="15.75" customHeight="1"/>
    <row r="28" spans="7:14" ht="15.75" customHeight="1"/>
    <row r="29" spans="7:14" ht="15.75" customHeight="1"/>
    <row r="30" spans="7:14" ht="15.75" customHeight="1"/>
    <row r="31" spans="7:14" ht="15.75" customHeight="1"/>
    <row r="32" spans="7:14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">
    <mergeCell ref="A1:E1"/>
    <mergeCell ref="H2:N2"/>
    <mergeCell ref="A8:C8"/>
    <mergeCell ref="G9:N9"/>
    <mergeCell ref="H17:N17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Transactions</vt:lpstr>
      <vt:lpstr>Tests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William Alexander Blanco</cp:lastModifiedBy>
  <dcterms:modified xsi:type="dcterms:W3CDTF">2023-10-25T15:26:45Z</dcterms:modified>
</cp:coreProperties>
</file>