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New folder\CET311-Project Management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41" i="1"/>
  <c r="C54" i="1"/>
  <c r="D39" i="1" l="1"/>
  <c r="D16" i="1"/>
  <c r="D8" i="1"/>
  <c r="D10" i="1"/>
  <c r="D14" i="1"/>
  <c r="D17" i="1"/>
  <c r="D18" i="1"/>
  <c r="D19" i="1"/>
  <c r="D26" i="1" s="1"/>
  <c r="D20" i="1"/>
  <c r="D21" i="1"/>
  <c r="D22" i="1"/>
  <c r="D23" i="1"/>
  <c r="D24" i="1"/>
  <c r="D25" i="1"/>
  <c r="D29" i="1"/>
  <c r="D30" i="1"/>
  <c r="D31" i="1"/>
  <c r="D7" i="1"/>
  <c r="D11" i="1" l="1"/>
  <c r="D32" i="1"/>
</calcChain>
</file>

<file path=xl/sharedStrings.xml><?xml version="1.0" encoding="utf-8"?>
<sst xmlns="http://schemas.openxmlformats.org/spreadsheetml/2006/main" count="56" uniqueCount="52">
  <si>
    <t>INITIAL COST MODEL</t>
  </si>
  <si>
    <t>MATERIALS</t>
  </si>
  <si>
    <t>ITEM NUMBER</t>
  </si>
  <si>
    <t>FIXTURES AND FITTINGS</t>
  </si>
  <si>
    <t>Computer Desks</t>
  </si>
  <si>
    <t>Chairs</t>
  </si>
  <si>
    <t>Partitioners</t>
  </si>
  <si>
    <t>Airconditioners</t>
  </si>
  <si>
    <t>TELECOMMUNICATION SYSTEMS</t>
  </si>
  <si>
    <t>IP Phones</t>
  </si>
  <si>
    <t>NETWORKING MATERIALS</t>
  </si>
  <si>
    <t>Switches</t>
  </si>
  <si>
    <t>Enclosures</t>
  </si>
  <si>
    <t>Open Racks</t>
  </si>
  <si>
    <t>Rack Shelves and Drawers</t>
  </si>
  <si>
    <t>Rack Fans and Coolings</t>
  </si>
  <si>
    <t>Rack Mount Power Ships</t>
  </si>
  <si>
    <t>Rack Panels</t>
  </si>
  <si>
    <t>Central Processing Unit</t>
  </si>
  <si>
    <t>Network Cable</t>
  </si>
  <si>
    <t>HARDWARE MATERIALS</t>
  </si>
  <si>
    <t>Network Cables</t>
  </si>
  <si>
    <t>Monitors</t>
  </si>
  <si>
    <t>SOFTWARE MATERIALS</t>
  </si>
  <si>
    <t>Operating system</t>
  </si>
  <si>
    <t>Warehouse Software system</t>
  </si>
  <si>
    <t>Order Tracking &amp; Processing System</t>
  </si>
  <si>
    <t>Software Payment System</t>
  </si>
  <si>
    <t xml:space="preserve">          </t>
  </si>
  <si>
    <t>SUB TOTAL</t>
  </si>
  <si>
    <t>Monitor</t>
  </si>
  <si>
    <t>SUB TOTAL MATERIALS</t>
  </si>
  <si>
    <t>CONTRACTORS</t>
  </si>
  <si>
    <t>Architect</t>
  </si>
  <si>
    <t>Carpenter</t>
  </si>
  <si>
    <t>Air conditioning installer</t>
  </si>
  <si>
    <t>Telecommunications Technicians</t>
  </si>
  <si>
    <t>Network Engineer</t>
  </si>
  <si>
    <t>Network Administrator</t>
  </si>
  <si>
    <t>Software Installer</t>
  </si>
  <si>
    <t>IT Technician</t>
  </si>
  <si>
    <t>CONTRACTOR</t>
  </si>
  <si>
    <t>PAYMENT(£)</t>
  </si>
  <si>
    <t>TOTAL(£)</t>
  </si>
  <si>
    <t>UNIT PRICE(£)</t>
  </si>
  <si>
    <t>Server Specialist</t>
  </si>
  <si>
    <t>SUB TOTAL CONTRACTS</t>
  </si>
  <si>
    <t>GRAND TOTAL</t>
  </si>
  <si>
    <t>CLIENT WORK</t>
  </si>
  <si>
    <t>COST(£)</t>
  </si>
  <si>
    <t>Agreement of plan</t>
  </si>
  <si>
    <t>Cost/Schedule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</si>
</sst>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indent="1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indent="2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1" fillId="0" borderId="1" xfId="0" applyFont="1" applyFill="1" applyBorder="1" applyAlignment="1">
      <alignment horizontal="left" indent="2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C58" sqref="C58"/>
    </sheetView>
  </sheetViews>
  <sheetFormatPr defaultRowHeight="15" x14ac:dyDescent="0.25"/>
  <cols>
    <col min="1" max="1" width="35.85546875" bestFit="1" customWidth="1"/>
    <col min="2" max="2" width="16.85546875" customWidth="1"/>
    <col min="3" max="3" width="15.42578125" customWidth="1"/>
  </cols>
  <sheetData>
    <row r="1" spans="1:4" s="3" customFormat="1" x14ac:dyDescent="0.25">
      <c r="A1" s="22" t="s">
        <v>0</v>
      </c>
      <c r="B1" s="22"/>
      <c r="C1" s="22"/>
      <c r="D1" s="22"/>
    </row>
    <row r="2" spans="1:4" s="3" customFormat="1" x14ac:dyDescent="0.25">
      <c r="A2" s="23" t="s">
        <v>48</v>
      </c>
      <c r="B2" s="24"/>
      <c r="C2" s="23" t="s">
        <v>49</v>
      </c>
      <c r="D2" s="24"/>
    </row>
    <row r="3" spans="1:4" s="3" customFormat="1" x14ac:dyDescent="0.25">
      <c r="A3" s="25" t="s">
        <v>50</v>
      </c>
      <c r="B3" s="26"/>
      <c r="C3" s="25">
        <v>1000</v>
      </c>
      <c r="D3" s="26"/>
    </row>
    <row r="4" spans="1:4" s="3" customFormat="1" x14ac:dyDescent="0.25">
      <c r="A4" s="25" t="s">
        <v>51</v>
      </c>
      <c r="B4" s="26"/>
      <c r="C4" s="25">
        <v>1000</v>
      </c>
      <c r="D4" s="26"/>
    </row>
    <row r="5" spans="1:4" s="5" customFormat="1" x14ac:dyDescent="0.25">
      <c r="A5" s="4" t="s">
        <v>1</v>
      </c>
      <c r="B5" s="4" t="s">
        <v>2</v>
      </c>
      <c r="C5" s="4" t="s">
        <v>44</v>
      </c>
      <c r="D5" s="4" t="s">
        <v>43</v>
      </c>
    </row>
    <row r="6" spans="1:4" x14ac:dyDescent="0.25">
      <c r="A6" s="2" t="s">
        <v>3</v>
      </c>
      <c r="B6" s="1"/>
      <c r="C6" s="1"/>
      <c r="D6" s="1"/>
    </row>
    <row r="7" spans="1:4" x14ac:dyDescent="0.25">
      <c r="A7" s="6" t="s">
        <v>4</v>
      </c>
      <c r="B7" s="1">
        <v>20</v>
      </c>
      <c r="C7" s="1">
        <v>100</v>
      </c>
      <c r="D7" s="1">
        <f>(B7*C7)</f>
        <v>2000</v>
      </c>
    </row>
    <row r="8" spans="1:4" x14ac:dyDescent="0.25">
      <c r="A8" s="6" t="s">
        <v>5</v>
      </c>
      <c r="B8" s="1">
        <v>25</v>
      </c>
      <c r="C8" s="1">
        <v>60</v>
      </c>
      <c r="D8" s="1">
        <f t="shared" ref="D8:D31" si="0">(B8*C8)</f>
        <v>1500</v>
      </c>
    </row>
    <row r="9" spans="1:4" x14ac:dyDescent="0.25">
      <c r="A9" s="6" t="s">
        <v>6</v>
      </c>
      <c r="B9" s="1"/>
      <c r="C9" s="1"/>
      <c r="D9" s="1">
        <v>2000</v>
      </c>
    </row>
    <row r="10" spans="1:4" x14ac:dyDescent="0.25">
      <c r="A10" s="6" t="s">
        <v>7</v>
      </c>
      <c r="B10" s="1">
        <v>4</v>
      </c>
      <c r="C10" s="1">
        <v>1500</v>
      </c>
      <c r="D10" s="1">
        <f t="shared" si="0"/>
        <v>6000</v>
      </c>
    </row>
    <row r="11" spans="1:4" x14ac:dyDescent="0.25">
      <c r="A11" s="9" t="s">
        <v>29</v>
      </c>
      <c r="B11" s="1"/>
      <c r="C11" s="1"/>
      <c r="D11" s="2">
        <f>(D7+D8+D9+D10)</f>
        <v>11500</v>
      </c>
    </row>
    <row r="12" spans="1:4" x14ac:dyDescent="0.25">
      <c r="A12" s="9"/>
      <c r="B12" s="1"/>
      <c r="C12" s="1"/>
      <c r="D12" s="1"/>
    </row>
    <row r="13" spans="1:4" x14ac:dyDescent="0.25">
      <c r="A13" s="7" t="s">
        <v>8</v>
      </c>
      <c r="B13" s="1"/>
      <c r="C13" s="1"/>
      <c r="D13" s="1"/>
    </row>
    <row r="14" spans="1:4" x14ac:dyDescent="0.25">
      <c r="A14" s="8" t="s">
        <v>9</v>
      </c>
      <c r="B14" s="1">
        <v>20</v>
      </c>
      <c r="C14" s="1">
        <v>400</v>
      </c>
      <c r="D14" s="2">
        <f t="shared" si="0"/>
        <v>8000</v>
      </c>
    </row>
    <row r="15" spans="1:4" x14ac:dyDescent="0.25">
      <c r="A15" s="9" t="s">
        <v>10</v>
      </c>
      <c r="B15" s="1" t="s">
        <v>28</v>
      </c>
      <c r="C15" s="1"/>
      <c r="D15" s="1"/>
    </row>
    <row r="16" spans="1:4" x14ac:dyDescent="0.25">
      <c r="A16" s="8" t="s">
        <v>11</v>
      </c>
      <c r="B16" s="1">
        <v>1</v>
      </c>
      <c r="C16" s="1">
        <v>950</v>
      </c>
      <c r="D16" s="1">
        <f>(B16*C16)</f>
        <v>950</v>
      </c>
    </row>
    <row r="17" spans="1:4" x14ac:dyDescent="0.25">
      <c r="A17" s="8" t="s">
        <v>12</v>
      </c>
      <c r="B17" s="1">
        <v>4</v>
      </c>
      <c r="C17" s="1">
        <v>250</v>
      </c>
      <c r="D17" s="1">
        <f t="shared" si="0"/>
        <v>1000</v>
      </c>
    </row>
    <row r="18" spans="1:4" x14ac:dyDescent="0.25">
      <c r="A18" s="8" t="s">
        <v>13</v>
      </c>
      <c r="B18" s="1">
        <v>2</v>
      </c>
      <c r="C18" s="1">
        <v>450</v>
      </c>
      <c r="D18" s="1">
        <f t="shared" si="0"/>
        <v>900</v>
      </c>
    </row>
    <row r="19" spans="1:4" x14ac:dyDescent="0.25">
      <c r="A19" s="8" t="s">
        <v>14</v>
      </c>
      <c r="B19" s="1">
        <v>6</v>
      </c>
      <c r="C19" s="1">
        <v>140</v>
      </c>
      <c r="D19" s="1">
        <f t="shared" si="0"/>
        <v>840</v>
      </c>
    </row>
    <row r="20" spans="1:4" x14ac:dyDescent="0.25">
      <c r="A20" s="8" t="s">
        <v>15</v>
      </c>
      <c r="B20" s="1">
        <v>3</v>
      </c>
      <c r="C20" s="1">
        <v>630</v>
      </c>
      <c r="D20" s="1">
        <f t="shared" si="0"/>
        <v>1890</v>
      </c>
    </row>
    <row r="21" spans="1:4" x14ac:dyDescent="0.25">
      <c r="A21" s="8" t="s">
        <v>16</v>
      </c>
      <c r="B21" s="1">
        <v>2</v>
      </c>
      <c r="C21" s="1">
        <v>730</v>
      </c>
      <c r="D21" s="1">
        <f t="shared" si="0"/>
        <v>1460</v>
      </c>
    </row>
    <row r="22" spans="1:4" x14ac:dyDescent="0.25">
      <c r="A22" s="8" t="s">
        <v>17</v>
      </c>
      <c r="B22" s="1">
        <v>4</v>
      </c>
      <c r="C22" s="1">
        <v>590</v>
      </c>
      <c r="D22" s="1">
        <f t="shared" si="0"/>
        <v>2360</v>
      </c>
    </row>
    <row r="23" spans="1:4" x14ac:dyDescent="0.25">
      <c r="A23" s="8" t="s">
        <v>30</v>
      </c>
      <c r="B23" s="1">
        <v>1</v>
      </c>
      <c r="C23" s="1">
        <v>150</v>
      </c>
      <c r="D23" s="1">
        <f t="shared" si="0"/>
        <v>150</v>
      </c>
    </row>
    <row r="24" spans="1:4" x14ac:dyDescent="0.25">
      <c r="A24" s="8" t="s">
        <v>18</v>
      </c>
      <c r="B24" s="1">
        <v>1</v>
      </c>
      <c r="C24" s="1">
        <v>350</v>
      </c>
      <c r="D24" s="1">
        <f t="shared" si="0"/>
        <v>350</v>
      </c>
    </row>
    <row r="25" spans="1:4" x14ac:dyDescent="0.25">
      <c r="A25" s="8" t="s">
        <v>19</v>
      </c>
      <c r="B25" s="1">
        <v>1</v>
      </c>
      <c r="C25" s="1">
        <v>100</v>
      </c>
      <c r="D25" s="1">
        <f t="shared" si="0"/>
        <v>100</v>
      </c>
    </row>
    <row r="26" spans="1:4" x14ac:dyDescent="0.25">
      <c r="A26" s="10" t="s">
        <v>29</v>
      </c>
      <c r="B26" s="1"/>
      <c r="C26" s="1"/>
      <c r="D26" s="2">
        <f>(D16+D17+D18+D19+D20+D21+D22+D23+D24+D25)</f>
        <v>10000</v>
      </c>
    </row>
    <row r="27" spans="1:4" x14ac:dyDescent="0.25">
      <c r="A27" s="8"/>
      <c r="B27" s="1"/>
      <c r="C27" s="1"/>
      <c r="D27" s="1"/>
    </row>
    <row r="28" spans="1:4" x14ac:dyDescent="0.25">
      <c r="A28" s="2" t="s">
        <v>20</v>
      </c>
      <c r="B28" s="1"/>
      <c r="C28" s="1"/>
      <c r="D28" s="1"/>
    </row>
    <row r="29" spans="1:4" x14ac:dyDescent="0.25">
      <c r="A29" s="8" t="s">
        <v>18</v>
      </c>
      <c r="B29" s="1">
        <v>20</v>
      </c>
      <c r="C29" s="1">
        <v>350</v>
      </c>
      <c r="D29" s="1">
        <f t="shared" si="0"/>
        <v>7000</v>
      </c>
    </row>
    <row r="30" spans="1:4" x14ac:dyDescent="0.25">
      <c r="A30" s="8" t="s">
        <v>21</v>
      </c>
      <c r="B30" s="1">
        <v>20</v>
      </c>
      <c r="C30" s="1">
        <v>100</v>
      </c>
      <c r="D30" s="1">
        <f t="shared" si="0"/>
        <v>2000</v>
      </c>
    </row>
    <row r="31" spans="1:4" x14ac:dyDescent="0.25">
      <c r="A31" s="8" t="s">
        <v>22</v>
      </c>
      <c r="B31" s="1">
        <v>20</v>
      </c>
      <c r="C31" s="1">
        <v>150</v>
      </c>
      <c r="D31" s="1">
        <f t="shared" si="0"/>
        <v>3000</v>
      </c>
    </row>
    <row r="32" spans="1:4" x14ac:dyDescent="0.25">
      <c r="A32" s="10" t="s">
        <v>29</v>
      </c>
      <c r="B32" s="1"/>
      <c r="C32" s="1"/>
      <c r="D32" s="2">
        <f>(D29+D30+D31)</f>
        <v>12000</v>
      </c>
    </row>
    <row r="33" spans="1:4" x14ac:dyDescent="0.25">
      <c r="A33" s="8"/>
      <c r="B33" s="1"/>
      <c r="C33" s="1"/>
      <c r="D33" s="1"/>
    </row>
    <row r="34" spans="1:4" x14ac:dyDescent="0.25">
      <c r="A34" s="2" t="s">
        <v>23</v>
      </c>
      <c r="B34" s="1"/>
      <c r="C34" s="1"/>
      <c r="D34" s="1"/>
    </row>
    <row r="35" spans="1:4" x14ac:dyDescent="0.25">
      <c r="A35" s="6" t="s">
        <v>24</v>
      </c>
      <c r="B35" s="1">
        <v>1</v>
      </c>
      <c r="C35" s="1"/>
      <c r="D35" s="1">
        <v>2000</v>
      </c>
    </row>
    <row r="36" spans="1:4" x14ac:dyDescent="0.25">
      <c r="A36" s="8" t="s">
        <v>25</v>
      </c>
      <c r="B36" s="1">
        <v>1</v>
      </c>
      <c r="C36" s="1"/>
      <c r="D36" s="1">
        <v>2000</v>
      </c>
    </row>
    <row r="37" spans="1:4" x14ac:dyDescent="0.25">
      <c r="A37" s="8" t="s">
        <v>26</v>
      </c>
      <c r="B37" s="1">
        <v>1</v>
      </c>
      <c r="C37" s="1"/>
      <c r="D37" s="1">
        <v>2000</v>
      </c>
    </row>
    <row r="38" spans="1:4" x14ac:dyDescent="0.25">
      <c r="A38" s="8" t="s">
        <v>27</v>
      </c>
      <c r="B38" s="1">
        <v>1</v>
      </c>
      <c r="C38" s="1"/>
      <c r="D38" s="1">
        <v>2000</v>
      </c>
    </row>
    <row r="39" spans="1:4" x14ac:dyDescent="0.25">
      <c r="A39" s="11" t="s">
        <v>29</v>
      </c>
      <c r="B39" s="1"/>
      <c r="C39" s="1"/>
      <c r="D39" s="2">
        <f>D36+D35+D38+D37</f>
        <v>8000</v>
      </c>
    </row>
    <row r="40" spans="1:4" s="3" customFormat="1" x14ac:dyDescent="0.25">
      <c r="A40" s="11"/>
      <c r="B40" s="2"/>
      <c r="C40" s="2"/>
      <c r="D40" s="2"/>
    </row>
    <row r="41" spans="1:4" s="3" customFormat="1" x14ac:dyDescent="0.25">
      <c r="A41" s="13" t="s">
        <v>31</v>
      </c>
      <c r="B41" s="2"/>
      <c r="C41" s="2"/>
      <c r="D41" s="2">
        <f>(D39+D32+D26+D14+D11)</f>
        <v>49500</v>
      </c>
    </row>
    <row r="42" spans="1:4" s="12" customFormat="1" x14ac:dyDescent="0.25">
      <c r="A42" s="15" t="s">
        <v>32</v>
      </c>
      <c r="B42" s="15"/>
      <c r="C42" s="15"/>
      <c r="D42" s="15"/>
    </row>
    <row r="43" spans="1:4" s="12" customFormat="1" x14ac:dyDescent="0.25">
      <c r="A43" s="15" t="s">
        <v>41</v>
      </c>
      <c r="B43" s="15"/>
      <c r="C43" s="15" t="s">
        <v>42</v>
      </c>
      <c r="D43" s="15"/>
    </row>
    <row r="44" spans="1:4" x14ac:dyDescent="0.25">
      <c r="A44" s="14" t="s">
        <v>33</v>
      </c>
      <c r="B44" s="14"/>
      <c r="C44" s="14">
        <v>7000</v>
      </c>
      <c r="D44" s="14"/>
    </row>
    <row r="45" spans="1:4" x14ac:dyDescent="0.25">
      <c r="A45" s="14" t="s">
        <v>34</v>
      </c>
      <c r="B45" s="14"/>
      <c r="C45" s="14">
        <v>6000</v>
      </c>
      <c r="D45" s="14"/>
    </row>
    <row r="46" spans="1:4" x14ac:dyDescent="0.25">
      <c r="A46" s="14" t="s">
        <v>35</v>
      </c>
      <c r="B46" s="14"/>
      <c r="C46" s="14">
        <v>7000</v>
      </c>
      <c r="D46" s="14"/>
    </row>
    <row r="47" spans="1:4" x14ac:dyDescent="0.25">
      <c r="A47" s="14" t="s">
        <v>36</v>
      </c>
      <c r="B47" s="14"/>
      <c r="C47" s="14">
        <v>20000</v>
      </c>
      <c r="D47" s="14"/>
    </row>
    <row r="48" spans="1:4" x14ac:dyDescent="0.25">
      <c r="A48" s="14" t="s">
        <v>37</v>
      </c>
      <c r="B48" s="14"/>
      <c r="C48" s="14">
        <v>7000</v>
      </c>
      <c r="D48" s="14"/>
    </row>
    <row r="49" spans="1:4" x14ac:dyDescent="0.25">
      <c r="A49" s="20" t="s">
        <v>45</v>
      </c>
      <c r="B49" s="21"/>
      <c r="C49" s="20">
        <v>5500</v>
      </c>
      <c r="D49" s="21"/>
    </row>
    <row r="50" spans="1:4" x14ac:dyDescent="0.25">
      <c r="A50" s="14" t="s">
        <v>38</v>
      </c>
      <c r="B50" s="14"/>
      <c r="C50" s="14">
        <v>7500</v>
      </c>
      <c r="D50" s="14"/>
    </row>
    <row r="51" spans="1:4" x14ac:dyDescent="0.25">
      <c r="A51" s="14" t="s">
        <v>39</v>
      </c>
      <c r="B51" s="14"/>
      <c r="C51" s="14">
        <v>2000</v>
      </c>
      <c r="D51" s="14"/>
    </row>
    <row r="52" spans="1:4" x14ac:dyDescent="0.25">
      <c r="A52" s="14" t="s">
        <v>40</v>
      </c>
      <c r="B52" s="14"/>
      <c r="C52" s="14">
        <v>10000</v>
      </c>
      <c r="D52" s="14"/>
    </row>
    <row r="53" spans="1:4" x14ac:dyDescent="0.25">
      <c r="A53" s="14"/>
      <c r="B53" s="14"/>
      <c r="C53" s="14"/>
      <c r="D53" s="14"/>
    </row>
    <row r="54" spans="1:4" s="5" customFormat="1" x14ac:dyDescent="0.25">
      <c r="A54" s="15" t="s">
        <v>46</v>
      </c>
      <c r="B54" s="15"/>
      <c r="C54" s="16">
        <f>(C44+C45+C47+C46+C48+C49+C50+C51+C52)</f>
        <v>72000</v>
      </c>
      <c r="D54" s="16"/>
    </row>
    <row r="55" spans="1:4" ht="15.75" thickBot="1" x14ac:dyDescent="0.3">
      <c r="A55" s="17" t="s">
        <v>47</v>
      </c>
      <c r="B55" s="17"/>
      <c r="C55" s="18">
        <f>(D41+C54)</f>
        <v>121500</v>
      </c>
      <c r="D55" s="19"/>
    </row>
    <row r="56" spans="1:4" ht="15.75" thickTop="1" x14ac:dyDescent="0.25"/>
  </sheetData>
  <mergeCells count="34">
    <mergeCell ref="A1:D1"/>
    <mergeCell ref="A42:D42"/>
    <mergeCell ref="A44:B44"/>
    <mergeCell ref="A45:B45"/>
    <mergeCell ref="A46:B46"/>
    <mergeCell ref="A43:B43"/>
    <mergeCell ref="C43:D43"/>
    <mergeCell ref="A2:B2"/>
    <mergeCell ref="C2:D2"/>
    <mergeCell ref="A3:B3"/>
    <mergeCell ref="C3:D3"/>
    <mergeCell ref="A4:B4"/>
    <mergeCell ref="C4:D4"/>
    <mergeCell ref="A50:B50"/>
    <mergeCell ref="A51:B51"/>
    <mergeCell ref="A52:B52"/>
    <mergeCell ref="C44:D44"/>
    <mergeCell ref="C45:D45"/>
    <mergeCell ref="C46:D46"/>
    <mergeCell ref="C47:D47"/>
    <mergeCell ref="C48:D48"/>
    <mergeCell ref="C50:D50"/>
    <mergeCell ref="C51:D51"/>
    <mergeCell ref="C52:D52"/>
    <mergeCell ref="A49:B49"/>
    <mergeCell ref="C49:D49"/>
    <mergeCell ref="A47:B47"/>
    <mergeCell ref="A48:B48"/>
    <mergeCell ref="A53:B53"/>
    <mergeCell ref="C53:D53"/>
    <mergeCell ref="A54:B54"/>
    <mergeCell ref="C54:D54"/>
    <mergeCell ref="A55:B55"/>
    <mergeCell ref="C55:D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OLORATO CHARLES</dc:creator>
  <cp:lastModifiedBy>OLORATO CHARLES</cp:lastModifiedBy>
  <dcterms:created xsi:type="dcterms:W3CDTF">2017-09-18T07:27:47Z</dcterms:created>
  <dcterms:modified xsi:type="dcterms:W3CDTF">2017-09-19T08:06:15Z</dcterms:modified>
</cp:coreProperties>
</file>