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ENGA EMMANUEL\Desktop\"/>
    </mc:Choice>
  </mc:AlternateContent>
  <xr:revisionPtr revIDLastSave="0" documentId="13_ncr:1_{23C7BAAD-7479-4F05-AB43-3E724EAA57CA}" xr6:coauthVersionLast="47" xr6:coauthVersionMax="47" xr10:uidLastSave="{00000000-0000-0000-0000-000000000000}"/>
  <bookViews>
    <workbookView xWindow="-120" yWindow="-120" windowWidth="20730" windowHeight="11160" tabRatio="685" firstSheet="13" activeTab="18" xr2:uid="{F3CCA050-3845-45C7-8116-6F9D61B5CD78}"/>
  </bookViews>
  <sheets>
    <sheet name="QMA 1960-1980" sheetId="1" r:id="rId1"/>
    <sheet name="QMA 1981-2022" sheetId="2" r:id="rId2"/>
    <sheet name="DMB Loan&amp; Advance" sheetId="3" r:id="rId3"/>
    <sheet name="MMIR 1981-2022" sheetId="4" r:id="rId4"/>
    <sheet name="1960-1980 Lending Rate" sheetId="5" r:id="rId5"/>
    <sheet name="1980 - 2022 Lending Rate" sheetId="6" r:id="rId6"/>
    <sheet name="MMIR 1960 - 1980" sheetId="7" r:id="rId7"/>
    <sheet name="Sheet1" sheetId="10" r:id="rId8"/>
    <sheet name="SFRCB 1981-2022" sheetId="8" r:id="rId9"/>
    <sheet name="SFRCB 1960 - 1980" sheetId="9" r:id="rId10"/>
    <sheet name="NDMBBN" sheetId="11" r:id="rId11"/>
    <sheet name="CBLSME" sheetId="12" r:id="rId12"/>
    <sheet name="NSE 1981 -2022" sheetId="13" r:id="rId13"/>
    <sheet name="NSE 1960 - 1980" sheetId="14" r:id="rId14"/>
    <sheet name="ASI 1985- 2022" sheetId="15" r:id="rId15"/>
    <sheet name="TAMC 1981-2022" sheetId="16" r:id="rId16"/>
    <sheet name="NSEMC 1985 - 2022" sheetId="17" r:id="rId17"/>
    <sheet name="SFDI 1981-2022" sheetId="18" r:id="rId18"/>
    <sheet name="SFDI 1960 - 1980" sheetId="19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2" l="1"/>
  <c r="D30" i="12"/>
  <c r="M44" i="11"/>
  <c r="F54" i="8" l="1"/>
  <c r="B5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tc={8969F9E3-B70B-4D6A-B2F5-276A030146D5}</author>
  </authors>
  <commentList>
    <comment ref="A2" authorId="0" shapeId="0" xr:uid="{14795A64-BAEC-4628-80F1-21B43DC5DD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Checking with source for Aug. 2015</t>
        </r>
      </text>
    </comment>
  </commentList>
</comments>
</file>

<file path=xl/sharedStrings.xml><?xml version="1.0" encoding="utf-8"?>
<sst xmlns="http://schemas.openxmlformats.org/spreadsheetml/2006/main" count="663" uniqueCount="222">
  <si>
    <t>Quarterly Monetary Aggregates (N'Million)</t>
  </si>
  <si>
    <t>Year</t>
  </si>
  <si>
    <t>NFA</t>
  </si>
  <si>
    <t>NCG</t>
  </si>
  <si>
    <t>Credit to Core Private Sector</t>
  </si>
  <si>
    <t>Credit to State &amp; Local Govt</t>
  </si>
  <si>
    <t>Reserve Money</t>
  </si>
  <si>
    <t>Narrrow Money (M1)</t>
  </si>
  <si>
    <t>Broad Money (M2)</t>
  </si>
  <si>
    <t>PSDD</t>
  </si>
  <si>
    <t>DMBs Deposits at CBN</t>
  </si>
  <si>
    <t>CIC</t>
  </si>
  <si>
    <t>Q1</t>
  </si>
  <si>
    <t>Q2</t>
  </si>
  <si>
    <t>Q3</t>
  </si>
  <si>
    <t>Q4</t>
  </si>
  <si>
    <t>Period</t>
  </si>
  <si>
    <t>CPS</t>
  </si>
  <si>
    <t>CCP</t>
  </si>
  <si>
    <t>CSLG</t>
  </si>
  <si>
    <t>RM</t>
  </si>
  <si>
    <r>
      <t>M</t>
    </r>
    <r>
      <rPr>
        <b/>
        <vertAlign val="subscript"/>
        <sz val="12"/>
        <rFont val="Calibri Light"/>
        <family val="1"/>
        <scheme val="major"/>
      </rPr>
      <t>1</t>
    </r>
  </si>
  <si>
    <t>QM</t>
  </si>
  <si>
    <r>
      <t>M</t>
    </r>
    <r>
      <rPr>
        <b/>
        <vertAlign val="subscript"/>
        <sz val="12"/>
        <rFont val="Calibri Light"/>
        <family val="1"/>
        <scheme val="major"/>
      </rPr>
      <t>2</t>
    </r>
  </si>
  <si>
    <t>CBS</t>
  </si>
  <si>
    <r>
      <t>M</t>
    </r>
    <r>
      <rPr>
        <b/>
        <vertAlign val="subscript"/>
        <sz val="12"/>
        <rFont val="Calibri Light"/>
        <family val="1"/>
        <scheme val="major"/>
      </rPr>
      <t>3</t>
    </r>
  </si>
  <si>
    <t>Reserves</t>
  </si>
  <si>
    <t>2010</t>
  </si>
  <si>
    <t>2011</t>
  </si>
  <si>
    <t xml:space="preserve">2012 </t>
  </si>
  <si>
    <t>2013</t>
  </si>
  <si>
    <t xml:space="preserve">2014 </t>
  </si>
  <si>
    <t xml:space="preserve">2015 </t>
  </si>
  <si>
    <t xml:space="preserve">2016 </t>
  </si>
  <si>
    <t>2017</t>
  </si>
  <si>
    <t>2018</t>
  </si>
  <si>
    <t>2019</t>
  </si>
  <si>
    <r>
      <t>2020</t>
    </r>
    <r>
      <rPr>
        <b/>
        <vertAlign val="superscript"/>
        <sz val="11"/>
        <rFont val="Calibri Light"/>
        <family val="1"/>
        <scheme val="major"/>
      </rPr>
      <t>1</t>
    </r>
  </si>
  <si>
    <r>
      <t>2021</t>
    </r>
    <r>
      <rPr>
        <b/>
        <vertAlign val="superscript"/>
        <sz val="11"/>
        <rFont val="Calibri Light"/>
        <family val="1"/>
        <scheme val="major"/>
      </rPr>
      <t>1</t>
    </r>
  </si>
  <si>
    <r>
      <t>2022</t>
    </r>
    <r>
      <rPr>
        <b/>
        <vertAlign val="superscript"/>
        <sz val="11"/>
        <rFont val="Calibri Light"/>
        <family val="1"/>
        <scheme val="major"/>
      </rPr>
      <t>2</t>
    </r>
  </si>
  <si>
    <t xml:space="preserve"> Quarterly Monetary Aggregates (₦' Billion)</t>
  </si>
  <si>
    <t>CBs</t>
  </si>
  <si>
    <t>MBs</t>
  </si>
  <si>
    <t>DMBs</t>
  </si>
  <si>
    <t xml:space="preserve">Q4 </t>
  </si>
  <si>
    <t>Source: Central Bank of Nigeria</t>
  </si>
  <si>
    <t>Deposit Money Banks' Loans and Advances (₦' Billion)</t>
  </si>
  <si>
    <t>Central Bank</t>
  </si>
  <si>
    <t>Deposit Money Banks</t>
  </si>
  <si>
    <t xml:space="preserve">Minimum </t>
  </si>
  <si>
    <t>Monetary Policy Rate</t>
  </si>
  <si>
    <t>Treasury</t>
  </si>
  <si>
    <t xml:space="preserve">        Deposit Rates ( Period Weighted Average)</t>
  </si>
  <si>
    <t>Rediscount</t>
  </si>
  <si>
    <t>Bill Rate</t>
  </si>
  <si>
    <t>Over 12</t>
  </si>
  <si>
    <t>Rates</t>
  </si>
  <si>
    <t>3 Months</t>
  </si>
  <si>
    <t>6   Months</t>
  </si>
  <si>
    <t>12   Months</t>
  </si>
  <si>
    <t xml:space="preserve"> Months</t>
  </si>
  <si>
    <t>9.55 - 4.50</t>
  </si>
  <si>
    <t>1.30 - 6.13</t>
  </si>
  <si>
    <t>0.95 - 10.25</t>
  </si>
  <si>
    <t>5.56 - 16.75</t>
  </si>
  <si>
    <t>10.00 - 17.20</t>
  </si>
  <si>
    <t>7.50 - 13.34</t>
  </si>
  <si>
    <t>8.00 - 15.99</t>
  </si>
  <si>
    <t>2.00 - 16.28</t>
  </si>
  <si>
    <t>3.00 - 18.50</t>
  </si>
  <si>
    <t>9.00 - 18.98</t>
  </si>
  <si>
    <t>9.80 - 14.55</t>
  </si>
  <si>
    <t>4.00 - 15.00</t>
  </si>
  <si>
    <t>0.03 - 6.31</t>
  </si>
  <si>
    <t>2.39 - 6.31</t>
  </si>
  <si>
    <t>1,91 - 4.05</t>
  </si>
  <si>
    <t>1.10 - 3.39</t>
  </si>
  <si>
    <t xml:space="preserve">  Q4  </t>
  </si>
  <si>
    <t>0.03 - 2.09</t>
  </si>
  <si>
    <t>0.03 - 10.0</t>
  </si>
  <si>
    <t>0.03 - 8.0</t>
  </si>
  <si>
    <t>1.98 - 10.0</t>
  </si>
  <si>
    <t>2.5 - 10.0</t>
  </si>
  <si>
    <t>2.45 - 6.39</t>
  </si>
  <si>
    <t>1.60 - 14.84</t>
  </si>
  <si>
    <t>1.60 - 7.69</t>
  </si>
  <si>
    <t>1.70 - 10.25</t>
  </si>
  <si>
    <t>2.40 - 10.00</t>
  </si>
  <si>
    <t>2.00 - 14.84</t>
  </si>
  <si>
    <t>Source : Central Bank of Nigeria</t>
  </si>
  <si>
    <t xml:space="preserve">Money Market Interest Rates (Per cent) </t>
  </si>
  <si>
    <t>Savings</t>
  </si>
  <si>
    <t>Prime</t>
  </si>
  <si>
    <t>Maximum</t>
  </si>
  <si>
    <t>Weighted Average Deposit and Lending Rates of Deposit Money Banks (Per Cent)</t>
  </si>
  <si>
    <t>6.25- 4.50</t>
  </si>
  <si>
    <t>5.25- 4.50</t>
  </si>
  <si>
    <t>5.24- 4.50</t>
  </si>
  <si>
    <t>5.00- 4.00</t>
  </si>
  <si>
    <t>5.00- 4.5</t>
  </si>
  <si>
    <t>4.50 - 3.50</t>
  </si>
  <si>
    <t>6.63-4.00</t>
  </si>
  <si>
    <t>4.75- 4.0</t>
  </si>
  <si>
    <t>4.50- 3.50</t>
  </si>
  <si>
    <t>4.50-3.50</t>
  </si>
  <si>
    <t>4.50-2.50</t>
  </si>
  <si>
    <t>3.00-2.50</t>
  </si>
  <si>
    <t>3.50-3.00</t>
  </si>
  <si>
    <t>2.00-4.75</t>
  </si>
  <si>
    <t>3.00-3.50</t>
  </si>
  <si>
    <t>3.50-4.00</t>
  </si>
  <si>
    <t>2.00-5.25</t>
  </si>
  <si>
    <t xml:space="preserve">   Period</t>
  </si>
  <si>
    <t xml:space="preserve"> Liquidity Ratio</t>
  </si>
  <si>
    <t>Cash Reserve Ratio</t>
  </si>
  <si>
    <t>Loan-to-Deposit Ratio</t>
  </si>
  <si>
    <r>
      <t>Actual</t>
    </r>
    <r>
      <rPr>
        <vertAlign val="superscript"/>
        <sz val="12"/>
        <rFont val="Calibri Light"/>
        <family val="1"/>
        <scheme val="major"/>
      </rPr>
      <t>1</t>
    </r>
  </si>
  <si>
    <t>Prescribed
 Minimum</t>
  </si>
  <si>
    <t xml:space="preserve">Prescribed </t>
  </si>
  <si>
    <t>Prescribed (Public 
Sector Funds)</t>
  </si>
  <si>
    <t>Prescribed 
Maximum</t>
  </si>
  <si>
    <t>Selected Financial Ratios of Commercial Banks (Percentage)</t>
  </si>
  <si>
    <t>Number of Banks</t>
  </si>
  <si>
    <r>
      <t>Branches Abroad</t>
    </r>
    <r>
      <rPr>
        <b/>
        <vertAlign val="superscript"/>
        <sz val="11"/>
        <rFont val="Calibri Light"/>
        <family val="1"/>
        <scheme val="major"/>
      </rPr>
      <t>2</t>
    </r>
  </si>
  <si>
    <r>
      <t>Number of Deposit Money Banks Branches in Nigeria by State</t>
    </r>
    <r>
      <rPr>
        <b/>
        <vertAlign val="superscript"/>
        <sz val="11"/>
        <rFont val="Calibri Light"/>
        <family val="1"/>
        <scheme val="major"/>
      </rPr>
      <t>1</t>
    </r>
  </si>
  <si>
    <t>Abia</t>
  </si>
  <si>
    <t>Abuja(FCT)</t>
  </si>
  <si>
    <t>Adamawa</t>
  </si>
  <si>
    <t>Akwa-Ibom</t>
  </si>
  <si>
    <t>Anambra</t>
  </si>
  <si>
    <t>Bauchi</t>
  </si>
  <si>
    <t>Bayelsa</t>
  </si>
  <si>
    <t>Benue</t>
  </si>
  <si>
    <t>Borno</t>
  </si>
  <si>
    <t>Cross-River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</si>
  <si>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</si>
  <si>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</si>
  <si>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</si>
  <si>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</si>
  <si>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</si>
  <si>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</si>
  <si>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</si>
  <si>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</si>
  <si>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</si>
  <si>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</si>
  <si>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</si>
  <si>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</si>
  <si>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</si>
  <si>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</si>
  <si>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</si>
  <si>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</si>
  <si>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</si>
  <si>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</si>
  <si>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</si>
  <si>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</si>
  <si>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</si>
  <si>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</si>
  <si>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</si>
  <si>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</si>
  <si>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</si>
  <si>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</si>
  <si>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</si>
  <si>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</si>
  <si>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Source: Central Bank of Nigeria and Nigerian Deposit Insurance Corporation.</t>
  </si>
  <si>
    <r>
      <t xml:space="preserve">Notes: </t>
    </r>
    <r>
      <rPr>
        <vertAlign val="superscript"/>
        <sz val="10"/>
        <color theme="3"/>
        <rFont val="Calibri Light"/>
        <family val="1"/>
        <scheme val="major"/>
      </rPr>
      <t>1</t>
    </r>
    <r>
      <rPr>
        <sz val="10"/>
        <color theme="3"/>
        <rFont val="Calibri Light"/>
        <family val="1"/>
        <scheme val="major"/>
      </rPr>
      <t>This includes branches and cash centers of Commercial, Merchant and Non-Interest Banks.</t>
    </r>
  </si>
  <si>
    <r>
      <rPr>
        <vertAlign val="superscript"/>
        <sz val="10"/>
        <color theme="3"/>
        <rFont val="Calibri Light"/>
        <family val="1"/>
        <scheme val="major"/>
      </rPr>
      <t xml:space="preserve">                   2</t>
    </r>
    <r>
      <rPr>
        <sz val="10"/>
        <color theme="3"/>
        <rFont val="Calibri Light"/>
        <family val="1"/>
        <scheme val="major"/>
      </rPr>
      <t>Some bank branches became subsidiaries.</t>
    </r>
  </si>
  <si>
    <t xml:space="preserve">Number of Deposit Money Banks Branches in Nigeria (by States) and Abroad </t>
  </si>
  <si>
    <t xml:space="preserve">Commercial Banks Loans </t>
  </si>
  <si>
    <t xml:space="preserve">Commercial Banks </t>
  </si>
  <si>
    <t xml:space="preserve">To Small Scale </t>
  </si>
  <si>
    <t>Total Credit to Private</t>
  </si>
  <si>
    <t>To Small Scale Enterprises as</t>
  </si>
  <si>
    <t>Enterprises (₦' Billion)</t>
  </si>
  <si>
    <t>Sector (₦' Billion)</t>
  </si>
  <si>
    <t xml:space="preserve"> Percentage of Total Credit (%)</t>
  </si>
  <si>
    <t>Commercial Banks' Loans to Small Scale Enterprises</t>
  </si>
  <si>
    <t>Number of Deals</t>
  </si>
  <si>
    <t xml:space="preserve">     Value (₦' Billion)</t>
  </si>
  <si>
    <t xml:space="preserve"> Govt. Stocks</t>
  </si>
  <si>
    <t>Industrial
Loan</t>
  </si>
  <si>
    <t>Second Tier Securities</t>
  </si>
  <si>
    <t>Bond</t>
  </si>
  <si>
    <t>ETF</t>
  </si>
  <si>
    <t>Equities</t>
  </si>
  <si>
    <t>Total</t>
  </si>
  <si>
    <t>-</t>
  </si>
  <si>
    <t>Source: Nigerian Stock Exchange</t>
  </si>
  <si>
    <t>Notes: Exchange Trust Fund (ETF) is an investment instrument introduced in 2011.</t>
  </si>
  <si>
    <t>Transactions at the Nigerian Stock Exchange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</si>
  <si>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</si>
  <si>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</si>
  <si>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</si>
  <si>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</si>
  <si>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</si>
  <si>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</si>
  <si>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</si>
  <si>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</si>
  <si>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</si>
  <si>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</si>
  <si>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</si>
  <si>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</si>
  <si>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Note: All Share Index started in January, 1985</t>
  </si>
  <si>
    <t xml:space="preserve"> All Share Index on the Nigerian Stock Exchange </t>
  </si>
  <si>
    <r>
      <t>Government Stocks /Securities/Others</t>
    </r>
    <r>
      <rPr>
        <b/>
        <vertAlign val="superscript"/>
        <sz val="12"/>
        <rFont val="Calibri Light"/>
        <family val="1"/>
        <scheme val="major"/>
      </rPr>
      <t>1</t>
    </r>
  </si>
  <si>
    <t>Corporate Bonds</t>
  </si>
  <si>
    <t>Note: Exchange Trust Fund (ETF) is an investment instrument introduced in 2011</t>
  </si>
  <si>
    <r>
      <rPr>
        <vertAlign val="superscript"/>
        <sz val="10"/>
        <color theme="3"/>
        <rFont val="Calibri Light"/>
        <family val="1"/>
        <scheme val="major"/>
      </rPr>
      <t>1</t>
    </r>
    <r>
      <rPr>
        <sz val="10"/>
        <color theme="3"/>
        <rFont val="Calibri Light"/>
        <family val="1"/>
        <scheme val="major"/>
      </rPr>
      <t>Includes preference stocks, sub-national bonds, Alternative Stocks Exchange Market (ASEM) and others.</t>
    </r>
  </si>
  <si>
    <t>Total Annual Market Capitalization on  The Nigerian Stock Exchange  (₦' Billion)</t>
  </si>
  <si>
    <t>Nigerian Stock Exchange Market Capitalization - Equities Only (₦' Billion)</t>
  </si>
  <si>
    <r>
      <t>Money Supply</t>
    </r>
    <r>
      <rPr>
        <b/>
        <vertAlign val="superscript"/>
        <sz val="12"/>
        <rFont val="Calibri Light"/>
        <family val="1"/>
        <scheme val="major"/>
      </rPr>
      <t>2</t>
    </r>
    <r>
      <rPr>
        <b/>
        <sz val="12"/>
        <rFont val="Calibri Light"/>
        <family val="1"/>
        <scheme val="major"/>
      </rPr>
      <t xml:space="preserve">
 (M</t>
    </r>
    <r>
      <rPr>
        <b/>
        <vertAlign val="subscript"/>
        <sz val="12"/>
        <rFont val="Calibri Light"/>
        <family val="1"/>
        <scheme val="major"/>
      </rPr>
      <t>2</t>
    </r>
    <r>
      <rPr>
        <b/>
        <sz val="12"/>
        <rFont val="Calibri Light"/>
        <family val="1"/>
        <scheme val="major"/>
      </rPr>
      <t>/M</t>
    </r>
    <r>
      <rPr>
        <b/>
        <vertAlign val="subscript"/>
        <sz val="12"/>
        <rFont val="Calibri Light"/>
        <family val="1"/>
        <scheme val="major"/>
      </rPr>
      <t>3</t>
    </r>
    <r>
      <rPr>
        <b/>
        <sz val="12"/>
        <rFont val="Calibri Light"/>
        <family val="1"/>
        <scheme val="major"/>
      </rPr>
      <t>) 
(N' Billion)</t>
    </r>
  </si>
  <si>
    <r>
      <t>Credit to Private 
Sector</t>
    </r>
    <r>
      <rPr>
        <b/>
        <vertAlign val="superscript"/>
        <sz val="12"/>
        <rFont val="Calibri Light"/>
        <family val="1"/>
        <scheme val="major"/>
      </rPr>
      <t xml:space="preserve">2  </t>
    </r>
    <r>
      <rPr>
        <b/>
        <sz val="12"/>
        <rFont val="Calibri Light"/>
        <family val="1"/>
        <scheme val="major"/>
      </rPr>
      <t>(CPS)
(N' Billion)</t>
    </r>
  </si>
  <si>
    <t>GDP at Current
 Market Prices 
(N' Billion)</t>
  </si>
  <si>
    <t>Financial Deepening</t>
  </si>
  <si>
    <r>
      <t>(M</t>
    </r>
    <r>
      <rPr>
        <b/>
        <vertAlign val="subscript"/>
        <sz val="12"/>
        <rFont val="Calibri Light"/>
        <family val="1"/>
        <scheme val="major"/>
      </rPr>
      <t>3</t>
    </r>
    <r>
      <rPr>
        <b/>
        <sz val="12"/>
        <rFont val="Calibri Light"/>
        <family val="1"/>
        <scheme val="major"/>
      </rPr>
      <t>/GDP in %)</t>
    </r>
  </si>
  <si>
    <t>(CPS/GDP in %)</t>
  </si>
  <si>
    <r>
      <t xml:space="preserve">2020 </t>
    </r>
    <r>
      <rPr>
        <b/>
        <vertAlign val="superscript"/>
        <sz val="11"/>
        <rFont val="Calibri Light"/>
        <family val="1"/>
        <scheme val="major"/>
      </rPr>
      <t>1</t>
    </r>
  </si>
  <si>
    <r>
      <t xml:space="preserve">2021 </t>
    </r>
    <r>
      <rPr>
        <b/>
        <vertAlign val="superscript"/>
        <sz val="11"/>
        <rFont val="Calibri Light"/>
        <family val="1"/>
        <scheme val="major"/>
      </rPr>
      <t>3</t>
    </r>
  </si>
  <si>
    <r>
      <t xml:space="preserve">2022 </t>
    </r>
    <r>
      <rPr>
        <b/>
        <vertAlign val="superscript"/>
        <sz val="11"/>
        <rFont val="Calibri Light"/>
        <family val="1"/>
        <scheme val="major"/>
      </rPr>
      <t>3</t>
    </r>
  </si>
  <si>
    <t>Sources: Central Bank of Nigeria and National Bureau of Statistics</t>
  </si>
  <si>
    <r>
      <t xml:space="preserve">Notes: </t>
    </r>
    <r>
      <rPr>
        <vertAlign val="superscript"/>
        <sz val="10"/>
        <color theme="3"/>
        <rFont val="Calibri Light"/>
        <family val="1"/>
        <scheme val="major"/>
      </rPr>
      <t>1</t>
    </r>
    <r>
      <rPr>
        <sz val="10"/>
        <color theme="3"/>
        <rFont val="Calibri Light"/>
        <family val="1"/>
        <scheme val="major"/>
      </rPr>
      <t>Provisional</t>
    </r>
  </si>
  <si>
    <r>
      <rPr>
        <vertAlign val="superscript"/>
        <sz val="10"/>
        <color theme="3"/>
        <rFont val="Calibri Light"/>
        <family val="1"/>
        <scheme val="major"/>
      </rPr>
      <t>2</t>
    </r>
    <r>
      <rPr>
        <sz val="10"/>
        <color theme="3"/>
        <rFont val="Calibri Light"/>
        <family val="1"/>
        <scheme val="major"/>
      </rPr>
      <t>Figures are annual averages. M</t>
    </r>
    <r>
      <rPr>
        <vertAlign val="subscript"/>
        <sz val="10"/>
        <color theme="3"/>
        <rFont val="Calibri Light"/>
        <family val="1"/>
        <scheme val="major"/>
      </rPr>
      <t>3</t>
    </r>
    <r>
      <rPr>
        <sz val="10"/>
        <color theme="3"/>
        <rFont val="Calibri Light"/>
        <family val="1"/>
        <scheme val="major"/>
      </rPr>
      <t xml:space="preserve"> became the highest definition of broad money supply in 2011.</t>
    </r>
  </si>
  <si>
    <t>Selected Financial Deepening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</si>
</sst>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mmm\-yy;@"/>
    <numFmt numFmtId="165" formatCode="0_);\(0\)"/>
    <numFmt numFmtId="166" formatCode="#,##0.0"/>
    <numFmt numFmtId="167" formatCode="0.0"/>
    <numFmt numFmtId="168" formatCode="_(* #,##0.0_);_(* \(#,##0.0\);_(* &quot;-&quot;??_);_(@_)"/>
    <numFmt numFmtId="169" formatCode="#,##0.0_);\(#,##0.0\)"/>
    <numFmt numFmtId="170" formatCode="0.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3" tint="-0.249977111117893"/>
      <name val="Calibri Light"/>
      <family val="1"/>
      <scheme val="major"/>
    </font>
    <font>
      <b/>
      <sz val="12"/>
      <name val="Calibri Light"/>
      <family val="1"/>
      <scheme val="major"/>
    </font>
    <font>
      <b/>
      <vertAlign val="subscript"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b/>
      <vertAlign val="superscript"/>
      <sz val="11"/>
      <name val="Calibri Light"/>
      <family val="1"/>
      <scheme val="major"/>
    </font>
    <font>
      <b/>
      <sz val="14"/>
      <color theme="3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0"/>
      <color theme="3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3"/>
      <color theme="3" tint="-0.249977111117893"/>
      <name val="Calibri Light"/>
      <family val="1"/>
      <scheme val="major"/>
    </font>
    <font>
      <sz val="10"/>
      <color theme="3" tint="-0.249977111117893"/>
      <name val="Calibri Light"/>
      <family val="1"/>
      <scheme val="major"/>
    </font>
    <font>
      <sz val="10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u/>
      <sz val="20"/>
      <color theme="3"/>
      <name val="Calibri Light"/>
      <family val="1"/>
      <scheme val="major"/>
    </font>
    <font>
      <sz val="20"/>
      <name val="Calibri Light"/>
      <family val="1"/>
      <scheme val="major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vertAlign val="superscript"/>
      <sz val="12"/>
      <name val="Calibri Light"/>
      <family val="1"/>
      <scheme val="major"/>
    </font>
    <font>
      <sz val="20"/>
      <color theme="1"/>
      <name val="Calibri Light"/>
      <family val="1"/>
      <scheme val="major"/>
    </font>
    <font>
      <sz val="14"/>
      <color theme="3" tint="-0.249977111117893"/>
      <name val="Calibri Light"/>
      <family val="1"/>
      <scheme val="major"/>
    </font>
    <font>
      <b/>
      <sz val="10"/>
      <color theme="4" tint="-0.499984740745262"/>
      <name val="Calibri Light"/>
      <family val="1"/>
      <scheme val="major"/>
    </font>
    <font>
      <b/>
      <sz val="10"/>
      <color theme="3" tint="-0.249977111117893"/>
      <name val="Calibri Light"/>
      <family val="1"/>
      <scheme val="major"/>
    </font>
    <font>
      <vertAlign val="superscript"/>
      <sz val="10"/>
      <color theme="3"/>
      <name val="Calibri Light"/>
      <family val="1"/>
      <scheme val="major"/>
    </font>
    <font>
      <sz val="10"/>
      <color theme="4" tint="-0.499984740745262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indexed="8"/>
      <name val="Calibri"/>
      <family val="2"/>
    </font>
    <font>
      <sz val="11"/>
      <color rgb="FFFF0000"/>
      <name val="Calibri Light"/>
      <family val="1"/>
      <scheme val="major"/>
    </font>
    <font>
      <sz val="11"/>
      <color indexed="63"/>
      <name val="Calibri Light"/>
      <family val="1"/>
      <scheme val="major"/>
    </font>
    <font>
      <sz val="12"/>
      <color theme="3" tint="-0.249977111117893"/>
      <name val="Calibri Light"/>
      <family val="1"/>
      <scheme val="major"/>
    </font>
    <font>
      <b/>
      <vertAlign val="superscript"/>
      <sz val="12"/>
      <name val="Calibri Light"/>
      <family val="1"/>
      <scheme val="major"/>
    </font>
    <font>
      <sz val="13"/>
      <color theme="3" tint="-0.249977111117893"/>
      <name val="Calibri Light"/>
      <family val="1"/>
      <scheme val="major"/>
    </font>
    <font>
      <vertAlign val="subscript"/>
      <sz val="10"/>
      <color theme="3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2" fillId="0" borderId="0"/>
    <xf numFmtId="43" fontId="3" fillId="0" borderId="0" applyFont="0" applyFill="0" applyBorder="0" applyAlignment="0" applyProtection="0"/>
    <xf numFmtId="0" fontId="2" fillId="0" borderId="0"/>
    <xf numFmtId="164" fontId="2" fillId="0" borderId="0"/>
    <xf numFmtId="0" fontId="19" fillId="0" borderId="0" applyNumberFormat="0" applyFill="0" applyBorder="0" applyAlignment="0" applyProtection="0"/>
    <xf numFmtId="164" fontId="3" fillId="0" borderId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2" fillId="0" borderId="0"/>
    <xf numFmtId="43" fontId="2" fillId="0" borderId="0" applyFont="0" applyFill="0" applyBorder="0" applyAlignment="0" applyProtection="0"/>
    <xf numFmtId="164" fontId="2" fillId="0" borderId="0"/>
  </cellStyleXfs>
  <cellXfs count="36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4" fillId="2" borderId="0" xfId="1" applyNumberFormat="1" applyFont="1" applyFill="1" applyAlignment="1">
      <alignment vertical="center"/>
    </xf>
    <xf numFmtId="164" fontId="4" fillId="2" borderId="0" xfId="1" applyFont="1" applyFill="1" applyAlignment="1">
      <alignment vertical="center"/>
    </xf>
    <xf numFmtId="2" fontId="4" fillId="2" borderId="0" xfId="1" applyNumberFormat="1" applyFont="1" applyFill="1" applyAlignment="1">
      <alignment vertical="center"/>
    </xf>
    <xf numFmtId="0" fontId="7" fillId="3" borderId="9" xfId="1" applyNumberFormat="1" applyFont="1" applyFill="1" applyBorder="1" applyAlignment="1">
      <alignment horizontal="center"/>
    </xf>
    <xf numFmtId="43" fontId="8" fillId="0" borderId="0" xfId="2" applyFont="1" applyFill="1" applyBorder="1" applyProtection="1"/>
    <xf numFmtId="43" fontId="8" fillId="0" borderId="0" xfId="2" applyFont="1" applyFill="1" applyBorder="1"/>
    <xf numFmtId="43" fontId="8" fillId="0" borderId="0" xfId="2" applyFont="1" applyFill="1" applyBorder="1" applyAlignment="1"/>
    <xf numFmtId="43" fontId="8" fillId="0" borderId="10" xfId="2" applyFont="1" applyFill="1" applyBorder="1" applyAlignment="1"/>
    <xf numFmtId="39" fontId="8" fillId="0" borderId="0" xfId="2" applyNumberFormat="1" applyFont="1" applyFill="1" applyBorder="1" applyProtection="1"/>
    <xf numFmtId="39" fontId="8" fillId="0" borderId="0" xfId="2" applyNumberFormat="1" applyFont="1" applyFill="1" applyBorder="1"/>
    <xf numFmtId="39" fontId="8" fillId="0" borderId="0" xfId="2" applyNumberFormat="1" applyFont="1" applyFill="1" applyBorder="1" applyAlignment="1"/>
    <xf numFmtId="39" fontId="8" fillId="0" borderId="10" xfId="2" applyNumberFormat="1" applyFont="1" applyFill="1" applyBorder="1" applyAlignment="1"/>
    <xf numFmtId="0" fontId="7" fillId="3" borderId="5" xfId="1" applyNumberFormat="1" applyFont="1" applyFill="1" applyBorder="1" applyAlignment="1">
      <alignment horizontal="center"/>
    </xf>
    <xf numFmtId="39" fontId="8" fillId="0" borderId="7" xfId="2" applyNumberFormat="1" applyFont="1" applyFill="1" applyBorder="1"/>
    <xf numFmtId="39" fontId="8" fillId="0" borderId="7" xfId="2" applyNumberFormat="1" applyFont="1" applyFill="1" applyBorder="1" applyProtection="1"/>
    <xf numFmtId="39" fontId="8" fillId="0" borderId="7" xfId="2" applyNumberFormat="1" applyFont="1" applyFill="1" applyBorder="1" applyAlignment="1"/>
    <xf numFmtId="39" fontId="8" fillId="0" borderId="8" xfId="2" applyNumberFormat="1" applyFont="1" applyFill="1" applyBorder="1" applyAlignment="1"/>
    <xf numFmtId="0" fontId="7" fillId="3" borderId="1" xfId="1" applyNumberFormat="1" applyFont="1" applyFill="1" applyBorder="1" applyAlignment="1">
      <alignment horizontal="center"/>
    </xf>
    <xf numFmtId="39" fontId="8" fillId="0" borderId="3" xfId="2" applyNumberFormat="1" applyFont="1" applyFill="1" applyBorder="1"/>
    <xf numFmtId="39" fontId="8" fillId="0" borderId="3" xfId="2" applyNumberFormat="1" applyFont="1" applyFill="1" applyBorder="1" applyAlignment="1"/>
    <xf numFmtId="39" fontId="8" fillId="0" borderId="4" xfId="2" applyNumberFormat="1" applyFont="1" applyFill="1" applyBorder="1" applyAlignment="1"/>
    <xf numFmtId="0" fontId="7" fillId="4" borderId="9" xfId="1" applyNumberFormat="1" applyFont="1" applyFill="1" applyBorder="1" applyAlignment="1">
      <alignment horizontal="center"/>
    </xf>
    <xf numFmtId="0" fontId="7" fillId="4" borderId="5" xfId="1" applyNumberFormat="1" applyFont="1" applyFill="1" applyBorder="1" applyAlignment="1">
      <alignment horizontal="center"/>
    </xf>
    <xf numFmtId="0" fontId="7" fillId="4" borderId="1" xfId="1" applyNumberFormat="1" applyFont="1" applyFill="1" applyBorder="1" applyAlignment="1">
      <alignment horizontal="center"/>
    </xf>
    <xf numFmtId="39" fontId="8" fillId="0" borderId="3" xfId="2" applyNumberFormat="1" applyFont="1" applyFill="1" applyBorder="1" applyProtection="1"/>
    <xf numFmtId="49" fontId="7" fillId="4" borderId="9" xfId="1" applyNumberFormat="1" applyFont="1" applyFill="1" applyBorder="1" applyAlignment="1">
      <alignment horizontal="center"/>
    </xf>
    <xf numFmtId="49" fontId="7" fillId="4" borderId="11" xfId="1" applyNumberFormat="1" applyFont="1" applyFill="1" applyBorder="1" applyAlignment="1">
      <alignment horizontal="center"/>
    </xf>
    <xf numFmtId="49" fontId="7" fillId="4" borderId="12" xfId="1" applyNumberFormat="1" applyFont="1" applyFill="1" applyBorder="1" applyAlignment="1">
      <alignment horizontal="center"/>
    </xf>
    <xf numFmtId="49" fontId="7" fillId="4" borderId="13" xfId="1" applyNumberFormat="1" applyFont="1" applyFill="1" applyBorder="1" applyAlignment="1">
      <alignment horizontal="center"/>
    </xf>
    <xf numFmtId="43" fontId="8" fillId="0" borderId="0" xfId="1" applyNumberFormat="1" applyFont="1"/>
    <xf numFmtId="43" fontId="8" fillId="0" borderId="7" xfId="1" applyNumberFormat="1" applyFont="1" applyBorder="1"/>
    <xf numFmtId="17" fontId="5" fillId="3" borderId="14" xfId="3" applyNumberFormat="1" applyFont="1" applyFill="1" applyBorder="1" applyAlignment="1">
      <alignment horizontal="center" vertical="center"/>
    </xf>
    <xf numFmtId="43" fontId="11" fillId="3" borderId="15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/>
    </xf>
    <xf numFmtId="43" fontId="12" fillId="0" borderId="17" xfId="2" applyFont="1" applyBorder="1"/>
    <xf numFmtId="43" fontId="12" fillId="0" borderId="18" xfId="2" applyFont="1" applyBorder="1"/>
    <xf numFmtId="165" fontId="7" fillId="3" borderId="9" xfId="1" applyNumberFormat="1" applyFont="1" applyFill="1" applyBorder="1" applyAlignment="1">
      <alignment horizontal="center"/>
    </xf>
    <xf numFmtId="43" fontId="13" fillId="0" borderId="17" xfId="2" applyFont="1" applyBorder="1"/>
    <xf numFmtId="43" fontId="13" fillId="0" borderId="18" xfId="2" applyFont="1" applyBorder="1"/>
    <xf numFmtId="165" fontId="7" fillId="4" borderId="5" xfId="1" applyNumberFormat="1" applyFont="1" applyFill="1" applyBorder="1" applyAlignment="1">
      <alignment horizontal="center"/>
    </xf>
    <xf numFmtId="43" fontId="12" fillId="0" borderId="19" xfId="2" applyFont="1" applyBorder="1"/>
    <xf numFmtId="43" fontId="12" fillId="0" borderId="20" xfId="2" applyFont="1" applyBorder="1"/>
    <xf numFmtId="164" fontId="14" fillId="2" borderId="0" xfId="4" applyFont="1" applyFill="1"/>
    <xf numFmtId="43" fontId="15" fillId="0" borderId="0" xfId="2" applyFont="1"/>
    <xf numFmtId="0" fontId="4" fillId="0" borderId="0" xfId="1" applyNumberFormat="1" applyFont="1"/>
    <xf numFmtId="164" fontId="16" fillId="0" borderId="0" xfId="1" applyFont="1"/>
    <xf numFmtId="0" fontId="5" fillId="4" borderId="13" xfId="1" applyNumberFormat="1" applyFont="1" applyFill="1" applyBorder="1" applyAlignment="1">
      <alignment horizontal="center"/>
    </xf>
    <xf numFmtId="0" fontId="5" fillId="4" borderId="11" xfId="1" applyNumberFormat="1" applyFont="1" applyFill="1" applyBorder="1" applyAlignment="1">
      <alignment horizontal="center"/>
    </xf>
    <xf numFmtId="164" fontId="5" fillId="4" borderId="11" xfId="1" applyFont="1" applyFill="1" applyBorder="1" applyAlignment="1">
      <alignment horizontal="center"/>
    </xf>
    <xf numFmtId="164" fontId="5" fillId="4" borderId="10" xfId="1" applyFont="1" applyFill="1" applyBorder="1" applyAlignment="1">
      <alignment horizontal="center"/>
    </xf>
    <xf numFmtId="164" fontId="5" fillId="4" borderId="0" xfId="1" applyFont="1" applyFill="1" applyAlignment="1">
      <alignment horizontal="center"/>
    </xf>
    <xf numFmtId="0" fontId="5" fillId="4" borderId="12" xfId="1" applyNumberFormat="1" applyFont="1" applyFill="1" applyBorder="1" applyAlignment="1">
      <alignment horizontal="center"/>
    </xf>
    <xf numFmtId="164" fontId="5" fillId="4" borderId="12" xfId="1" applyFont="1" applyFill="1" applyBorder="1" applyAlignment="1">
      <alignment horizontal="center"/>
    </xf>
    <xf numFmtId="164" fontId="5" fillId="4" borderId="8" xfId="1" applyFont="1" applyFill="1" applyBorder="1" applyAlignment="1">
      <alignment horizontal="center"/>
    </xf>
    <xf numFmtId="164" fontId="5" fillId="4" borderId="7" xfId="1" applyFont="1" applyFill="1" applyBorder="1" applyAlignment="1">
      <alignment horizontal="center"/>
    </xf>
    <xf numFmtId="0" fontId="7" fillId="4" borderId="11" xfId="1" applyNumberFormat="1" applyFont="1" applyFill="1" applyBorder="1" applyAlignment="1">
      <alignment horizontal="center"/>
    </xf>
    <xf numFmtId="39" fontId="8" fillId="0" borderId="11" xfId="1" applyNumberFormat="1" applyFont="1" applyBorder="1"/>
    <xf numFmtId="39" fontId="8" fillId="0" borderId="0" xfId="1" applyNumberFormat="1" applyFont="1"/>
    <xf numFmtId="39" fontId="8" fillId="0" borderId="10" xfId="1" applyNumberFormat="1" applyFont="1" applyBorder="1"/>
    <xf numFmtId="39" fontId="8" fillId="0" borderId="10" xfId="1" applyNumberFormat="1" applyFont="1" applyBorder="1" applyAlignment="1">
      <alignment horizontal="right"/>
    </xf>
    <xf numFmtId="43" fontId="8" fillId="0" borderId="0" xfId="2" applyFont="1" applyBorder="1"/>
    <xf numFmtId="43" fontId="8" fillId="0" borderId="10" xfId="2" applyFont="1" applyBorder="1"/>
    <xf numFmtId="0" fontId="7" fillId="4" borderId="27" xfId="1" applyNumberFormat="1" applyFont="1" applyFill="1" applyBorder="1" applyAlignment="1">
      <alignment horizontal="center"/>
    </xf>
    <xf numFmtId="0" fontId="7" fillId="4" borderId="28" xfId="1" applyNumberFormat="1" applyFont="1" applyFill="1" applyBorder="1" applyAlignment="1">
      <alignment horizontal="center"/>
    </xf>
    <xf numFmtId="39" fontId="8" fillId="0" borderId="12" xfId="1" applyNumberFormat="1" applyFont="1" applyBorder="1"/>
    <xf numFmtId="39" fontId="8" fillId="0" borderId="7" xfId="1" applyNumberFormat="1" applyFont="1" applyBorder="1"/>
    <xf numFmtId="39" fontId="8" fillId="0" borderId="8" xfId="1" applyNumberFormat="1" applyFont="1" applyBorder="1" applyAlignment="1">
      <alignment horizontal="right"/>
    </xf>
    <xf numFmtId="39" fontId="8" fillId="0" borderId="8" xfId="1" applyNumberFormat="1" applyFont="1" applyBorder="1"/>
    <xf numFmtId="0" fontId="14" fillId="0" borderId="0" xfId="1" applyNumberFormat="1" applyFont="1"/>
    <xf numFmtId="164" fontId="8" fillId="0" borderId="0" xfId="1" applyFont="1"/>
    <xf numFmtId="43" fontId="8" fillId="0" borderId="0" xfId="2" applyFont="1"/>
    <xf numFmtId="0" fontId="7" fillId="4" borderId="29" xfId="1" applyNumberFormat="1" applyFont="1" applyFill="1" applyBorder="1" applyAlignment="1">
      <alignment horizontal="center"/>
    </xf>
    <xf numFmtId="164" fontId="7" fillId="4" borderId="30" xfId="1" applyFont="1" applyFill="1" applyBorder="1" applyAlignment="1">
      <alignment horizontal="right"/>
    </xf>
    <xf numFmtId="164" fontId="7" fillId="4" borderId="31" xfId="1" applyFont="1" applyFill="1" applyBorder="1" applyAlignment="1">
      <alignment horizontal="right"/>
    </xf>
    <xf numFmtId="39" fontId="8" fillId="0" borderId="0" xfId="1" applyNumberFormat="1" applyFont="1" applyAlignment="1">
      <alignment horizontal="right"/>
    </xf>
    <xf numFmtId="39" fontId="7" fillId="0" borderId="0" xfId="1" applyNumberFormat="1" applyFont="1" applyAlignment="1">
      <alignment horizontal="right"/>
    </xf>
    <xf numFmtId="39" fontId="7" fillId="0" borderId="10" xfId="1" applyNumberFormat="1" applyFont="1" applyBorder="1" applyAlignment="1">
      <alignment horizontal="right"/>
    </xf>
    <xf numFmtId="0" fontId="7" fillId="4" borderId="12" xfId="1" applyNumberFormat="1" applyFont="1" applyFill="1" applyBorder="1" applyAlignment="1">
      <alignment horizontal="center"/>
    </xf>
    <xf numFmtId="39" fontId="8" fillId="0" borderId="7" xfId="1" applyNumberFormat="1" applyFont="1" applyBorder="1" applyAlignment="1">
      <alignment horizontal="right"/>
    </xf>
    <xf numFmtId="0" fontId="17" fillId="0" borderId="0" xfId="1" applyNumberFormat="1" applyFont="1"/>
    <xf numFmtId="39" fontId="17" fillId="0" borderId="0" xfId="1" applyNumberFormat="1" applyFont="1"/>
    <xf numFmtId="39" fontId="18" fillId="2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4" fontId="5" fillId="4" borderId="0" xfId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0" fillId="5" borderId="0" xfId="5" applyFont="1" applyFill="1"/>
    <xf numFmtId="164" fontId="21" fillId="0" borderId="0" xfId="1" applyFont="1"/>
    <xf numFmtId="164" fontId="22" fillId="0" borderId="0" xfId="1" applyFont="1" applyAlignment="1">
      <alignment horizontal="center"/>
    </xf>
    <xf numFmtId="0" fontId="5" fillId="4" borderId="32" xfId="1" applyNumberFormat="1" applyFont="1" applyFill="1" applyBorder="1" applyAlignment="1">
      <alignment horizontal="center" vertical="center"/>
    </xf>
    <xf numFmtId="164" fontId="5" fillId="4" borderId="33" xfId="1" applyFont="1" applyFill="1" applyBorder="1" applyAlignment="1">
      <alignment horizontal="center" vertical="center" wrapText="1"/>
    </xf>
    <xf numFmtId="0" fontId="5" fillId="4" borderId="35" xfId="1" applyNumberFormat="1" applyFont="1" applyFill="1" applyBorder="1" applyAlignment="1">
      <alignment horizontal="center" vertical="center"/>
    </xf>
    <xf numFmtId="164" fontId="23" fillId="4" borderId="36" xfId="1" applyFont="1" applyFill="1" applyBorder="1" applyAlignment="1">
      <alignment horizontal="center" vertical="center"/>
    </xf>
    <xf numFmtId="164" fontId="23" fillId="4" borderId="36" xfId="1" applyFont="1" applyFill="1" applyBorder="1" applyAlignment="1">
      <alignment horizontal="center" vertical="center" wrapText="1"/>
    </xf>
    <xf numFmtId="164" fontId="23" fillId="4" borderId="37" xfId="1" applyFont="1" applyFill="1" applyBorder="1" applyAlignment="1">
      <alignment horizontal="center" vertical="center" wrapText="1"/>
    </xf>
    <xf numFmtId="166" fontId="8" fillId="0" borderId="38" xfId="1" applyNumberFormat="1" applyFont="1" applyBorder="1" applyAlignment="1">
      <alignment horizontal="center"/>
    </xf>
    <xf numFmtId="4" fontId="8" fillId="0" borderId="38" xfId="1" applyNumberFormat="1" applyFont="1" applyBorder="1" applyAlignment="1">
      <alignment horizontal="center"/>
    </xf>
    <xf numFmtId="4" fontId="8" fillId="0" borderId="39" xfId="1" applyNumberFormat="1" applyFont="1" applyBorder="1" applyAlignment="1">
      <alignment horizontal="center"/>
    </xf>
    <xf numFmtId="166" fontId="8" fillId="0" borderId="17" xfId="1" applyNumberFormat="1" applyFont="1" applyBorder="1" applyAlignment="1">
      <alignment horizontal="center"/>
    </xf>
    <xf numFmtId="4" fontId="8" fillId="0" borderId="17" xfId="1" applyNumberFormat="1" applyFont="1" applyBorder="1" applyAlignment="1">
      <alignment horizontal="center"/>
    </xf>
    <xf numFmtId="4" fontId="8" fillId="0" borderId="18" xfId="1" applyNumberFormat="1" applyFont="1" applyBorder="1" applyAlignment="1">
      <alignment horizontal="center"/>
    </xf>
    <xf numFmtId="4" fontId="7" fillId="0" borderId="17" xfId="1" applyNumberFormat="1" applyFont="1" applyBorder="1" applyAlignment="1">
      <alignment horizontal="center"/>
    </xf>
    <xf numFmtId="166" fontId="7" fillId="0" borderId="17" xfId="1" applyNumberFormat="1" applyFont="1" applyBorder="1" applyAlignment="1">
      <alignment horizontal="center"/>
    </xf>
    <xf numFmtId="4" fontId="7" fillId="0" borderId="18" xfId="1" applyNumberFormat="1" applyFont="1" applyBorder="1" applyAlignment="1">
      <alignment horizontal="center"/>
    </xf>
    <xf numFmtId="4" fontId="8" fillId="0" borderId="19" xfId="1" applyNumberFormat="1" applyFont="1" applyBorder="1" applyAlignment="1">
      <alignment horizontal="center"/>
    </xf>
    <xf numFmtId="166" fontId="8" fillId="0" borderId="19" xfId="1" applyNumberFormat="1" applyFont="1" applyBorder="1" applyAlignment="1">
      <alignment horizontal="center"/>
    </xf>
    <xf numFmtId="4" fontId="8" fillId="0" borderId="20" xfId="1" applyNumberFormat="1" applyFont="1" applyBorder="1" applyAlignment="1">
      <alignment horizontal="center"/>
    </xf>
    <xf numFmtId="167" fontId="0" fillId="0" borderId="0" xfId="0" applyNumberFormat="1"/>
    <xf numFmtId="164" fontId="5" fillId="4" borderId="3" xfId="1" applyFont="1" applyFill="1" applyBorder="1" applyAlignment="1">
      <alignment horizontal="center" vertical="center" wrapText="1"/>
    </xf>
    <xf numFmtId="164" fontId="5" fillId="4" borderId="7" xfId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5" fillId="3" borderId="5" xfId="1" applyNumberFormat="1" applyFont="1" applyFill="1" applyBorder="1" applyAlignment="1">
      <alignment horizontal="center" vertical="center" wrapText="1"/>
    </xf>
    <xf numFmtId="164" fontId="5" fillId="4" borderId="2" xfId="1" applyFont="1" applyFill="1" applyBorder="1" applyAlignment="1">
      <alignment horizontal="center" vertical="center" wrapText="1"/>
    </xf>
    <xf numFmtId="164" fontId="5" fillId="4" borderId="6" xfId="1" applyFont="1" applyFill="1" applyBorder="1" applyAlignment="1">
      <alignment horizontal="center" vertical="center" wrapText="1"/>
    </xf>
    <xf numFmtId="164" fontId="5" fillId="4" borderId="4" xfId="1" applyFont="1" applyFill="1" applyBorder="1" applyAlignment="1">
      <alignment horizontal="center" vertical="center" wrapText="1"/>
    </xf>
    <xf numFmtId="164" fontId="5" fillId="4" borderId="8" xfId="1" applyFont="1" applyFill="1" applyBorder="1" applyAlignment="1">
      <alignment horizontal="center" vertical="center" wrapText="1"/>
    </xf>
    <xf numFmtId="43" fontId="10" fillId="0" borderId="7" xfId="2" applyFont="1" applyBorder="1" applyAlignment="1">
      <alignment horizontal="left" wrapText="1"/>
    </xf>
    <xf numFmtId="164" fontId="5" fillId="4" borderId="21" xfId="1" applyFont="1" applyFill="1" applyBorder="1" applyAlignment="1">
      <alignment horizontal="center"/>
    </xf>
    <xf numFmtId="164" fontId="5" fillId="4" borderId="22" xfId="1" applyFont="1" applyFill="1" applyBorder="1" applyAlignment="1">
      <alignment horizontal="center"/>
    </xf>
    <xf numFmtId="164" fontId="5" fillId="4" borderId="23" xfId="1" applyFont="1" applyFill="1" applyBorder="1" applyAlignment="1">
      <alignment horizontal="center"/>
    </xf>
    <xf numFmtId="164" fontId="5" fillId="4" borderId="24" xfId="1" applyFont="1" applyFill="1" applyBorder="1" applyAlignment="1">
      <alignment horizontal="center" vertical="top" wrapText="1"/>
    </xf>
    <xf numFmtId="164" fontId="5" fillId="4" borderId="0" xfId="1" applyFont="1" applyFill="1" applyAlignment="1">
      <alignment horizontal="center" vertical="top" wrapText="1"/>
    </xf>
    <xf numFmtId="164" fontId="5" fillId="4" borderId="7" xfId="1" applyFont="1" applyFill="1" applyBorder="1" applyAlignment="1">
      <alignment horizontal="center" vertical="top" wrapText="1"/>
    </xf>
    <xf numFmtId="164" fontId="5" fillId="4" borderId="25" xfId="1" applyFont="1" applyFill="1" applyBorder="1" applyAlignment="1">
      <alignment horizontal="center"/>
    </xf>
    <xf numFmtId="164" fontId="5" fillId="4" borderId="26" xfId="1" applyFont="1" applyFill="1" applyBorder="1" applyAlignment="1">
      <alignment horizontal="center"/>
    </xf>
    <xf numFmtId="0" fontId="4" fillId="0" borderId="7" xfId="1" applyNumberFormat="1" applyFont="1" applyBorder="1" applyAlignment="1">
      <alignment horizontal="left" vertical="top" wrapText="1"/>
    </xf>
    <xf numFmtId="164" fontId="5" fillId="4" borderId="33" xfId="1" applyFont="1" applyFill="1" applyBorder="1" applyAlignment="1">
      <alignment horizontal="center" vertical="center"/>
    </xf>
    <xf numFmtId="164" fontId="5" fillId="4" borderId="34" xfId="1" applyFont="1" applyFill="1" applyBorder="1" applyAlignment="1">
      <alignment horizontal="center" vertical="center"/>
    </xf>
    <xf numFmtId="0" fontId="25" fillId="0" borderId="0" xfId="6" applyNumberFormat="1" applyFont="1"/>
    <xf numFmtId="0" fontId="4" fillId="0" borderId="0" xfId="6" applyNumberFormat="1" applyFont="1" applyAlignment="1">
      <alignment horizontal="left"/>
    </xf>
    <xf numFmtId="0" fontId="26" fillId="0" borderId="0" xfId="6" applyNumberFormat="1" applyFont="1" applyAlignment="1">
      <alignment horizontal="left"/>
    </xf>
    <xf numFmtId="0" fontId="5" fillId="4" borderId="13" xfId="6" applyNumberFormat="1" applyFont="1" applyFill="1" applyBorder="1"/>
    <xf numFmtId="0" fontId="5" fillId="4" borderId="40" xfId="6" applyNumberFormat="1" applyFont="1" applyFill="1" applyBorder="1"/>
    <xf numFmtId="0" fontId="5" fillId="4" borderId="40" xfId="6" applyNumberFormat="1" applyFont="1" applyFill="1" applyBorder="1" applyAlignment="1">
      <alignment horizontal="center" vertical="center"/>
    </xf>
    <xf numFmtId="0" fontId="5" fillId="4" borderId="38" xfId="6" applyNumberFormat="1" applyFont="1" applyFill="1" applyBorder="1" applyAlignment="1">
      <alignment horizontal="center" vertical="center"/>
    </xf>
    <xf numFmtId="0" fontId="5" fillId="4" borderId="3" xfId="6" applyNumberFormat="1" applyFont="1" applyFill="1" applyBorder="1" applyAlignment="1">
      <alignment horizontal="center" vertical="center"/>
    </xf>
    <xf numFmtId="0" fontId="5" fillId="4" borderId="39" xfId="6" applyNumberFormat="1" applyFont="1" applyFill="1" applyBorder="1" applyAlignment="1">
      <alignment horizontal="center" vertical="center"/>
    </xf>
    <xf numFmtId="0" fontId="5" fillId="4" borderId="12" xfId="6" applyNumberFormat="1" applyFont="1" applyFill="1" applyBorder="1"/>
    <xf numFmtId="0" fontId="5" fillId="4" borderId="41" xfId="6" applyNumberFormat="1" applyFont="1" applyFill="1" applyBorder="1"/>
    <xf numFmtId="0" fontId="5" fillId="4" borderId="41" xfId="6" applyNumberFormat="1" applyFont="1" applyFill="1" applyBorder="1" applyAlignment="1">
      <alignment horizontal="center" vertical="center"/>
    </xf>
    <xf numFmtId="0" fontId="5" fillId="4" borderId="19" xfId="6" applyNumberFormat="1" applyFont="1" applyFill="1" applyBorder="1" applyAlignment="1">
      <alignment horizontal="center" vertical="center"/>
    </xf>
    <xf numFmtId="0" fontId="5" fillId="4" borderId="7" xfId="6" applyNumberFormat="1" applyFont="1" applyFill="1" applyBorder="1" applyAlignment="1">
      <alignment horizontal="center" vertical="center"/>
    </xf>
    <xf numFmtId="0" fontId="5" fillId="4" borderId="20" xfId="6" applyNumberFormat="1" applyFont="1" applyFill="1" applyBorder="1" applyAlignment="1">
      <alignment horizontal="center" vertical="center"/>
    </xf>
    <xf numFmtId="0" fontId="7" fillId="4" borderId="11" xfId="6" applyNumberFormat="1" applyFont="1" applyFill="1" applyBorder="1" applyAlignment="1">
      <alignment horizontal="left" indent="2"/>
    </xf>
    <xf numFmtId="0" fontId="7" fillId="4" borderId="42" xfId="6" applyNumberFormat="1" applyFont="1" applyFill="1" applyBorder="1" applyAlignment="1">
      <alignment horizontal="left" indent="2"/>
    </xf>
    <xf numFmtId="0" fontId="8" fillId="2" borderId="42" xfId="6" applyNumberFormat="1" applyFont="1" applyFill="1" applyBorder="1" applyAlignment="1">
      <alignment horizontal="center"/>
    </xf>
    <xf numFmtId="0" fontId="8" fillId="2" borderId="0" xfId="6" applyNumberFormat="1" applyFont="1" applyFill="1" applyAlignment="1">
      <alignment horizontal="center"/>
    </xf>
    <xf numFmtId="0" fontId="8" fillId="2" borderId="18" xfId="6" applyNumberFormat="1" applyFont="1" applyFill="1" applyBorder="1" applyAlignment="1">
      <alignment horizontal="center"/>
    </xf>
    <xf numFmtId="0" fontId="8" fillId="0" borderId="42" xfId="6" applyNumberFormat="1" applyFont="1" applyBorder="1" applyAlignment="1">
      <alignment horizontal="center"/>
    </xf>
    <xf numFmtId="0" fontId="8" fillId="0" borderId="0" xfId="6" applyNumberFormat="1" applyFont="1" applyAlignment="1">
      <alignment horizontal="center"/>
    </xf>
    <xf numFmtId="0" fontId="8" fillId="0" borderId="18" xfId="6" applyNumberFormat="1" applyFont="1" applyBorder="1" applyAlignment="1">
      <alignment horizontal="center"/>
    </xf>
    <xf numFmtId="0" fontId="7" fillId="4" borderId="43" xfId="6" applyNumberFormat="1" applyFont="1" applyFill="1" applyBorder="1" applyAlignment="1">
      <alignment horizontal="center" vertical="center" textRotation="90"/>
    </xf>
    <xf numFmtId="0" fontId="7" fillId="4" borderId="44" xfId="6" applyNumberFormat="1" applyFont="1" applyFill="1" applyBorder="1" applyAlignment="1">
      <alignment horizontal="left"/>
    </xf>
    <xf numFmtId="0" fontId="8" fillId="2" borderId="44" xfId="6" applyNumberFormat="1" applyFont="1" applyFill="1" applyBorder="1" applyAlignment="1">
      <alignment horizontal="center"/>
    </xf>
    <xf numFmtId="0" fontId="8" fillId="2" borderId="24" xfId="6" applyNumberFormat="1" applyFont="1" applyFill="1" applyBorder="1" applyAlignment="1">
      <alignment horizontal="center"/>
    </xf>
    <xf numFmtId="0" fontId="8" fillId="2" borderId="45" xfId="6" applyNumberFormat="1" applyFont="1" applyFill="1" applyBorder="1" applyAlignment="1">
      <alignment horizontal="center"/>
    </xf>
    <xf numFmtId="0" fontId="7" fillId="4" borderId="11" xfId="6" applyNumberFormat="1" applyFont="1" applyFill="1" applyBorder="1" applyAlignment="1">
      <alignment horizontal="center" vertical="center" textRotation="90"/>
    </xf>
    <xf numFmtId="0" fontId="7" fillId="4" borderId="42" xfId="6" applyNumberFormat="1" applyFont="1" applyFill="1" applyBorder="1" applyAlignment="1">
      <alignment horizontal="left"/>
    </xf>
    <xf numFmtId="0" fontId="8" fillId="2" borderId="46" xfId="6" applyNumberFormat="1" applyFont="1" applyFill="1" applyBorder="1" applyAlignment="1">
      <alignment horizontal="center"/>
    </xf>
    <xf numFmtId="0" fontId="8" fillId="2" borderId="47" xfId="6" applyNumberFormat="1" applyFont="1" applyFill="1" applyBorder="1" applyAlignment="1">
      <alignment horizontal="center"/>
    </xf>
    <xf numFmtId="0" fontId="8" fillId="2" borderId="48" xfId="6" applyNumberFormat="1" applyFont="1" applyFill="1" applyBorder="1" applyAlignment="1">
      <alignment horizontal="center"/>
    </xf>
    <xf numFmtId="0" fontId="8" fillId="2" borderId="49" xfId="6" applyNumberFormat="1" applyFont="1" applyFill="1" applyBorder="1" applyAlignment="1">
      <alignment horizontal="center"/>
    </xf>
    <xf numFmtId="0" fontId="7" fillId="4" borderId="50" xfId="6" applyNumberFormat="1" applyFont="1" applyFill="1" applyBorder="1" applyAlignment="1">
      <alignment horizontal="center"/>
    </xf>
    <xf numFmtId="0" fontId="7" fillId="4" borderId="51" xfId="6" applyNumberFormat="1" applyFont="1" applyFill="1" applyBorder="1" applyAlignment="1">
      <alignment horizontal="left"/>
    </xf>
    <xf numFmtId="0" fontId="7" fillId="2" borderId="41" xfId="7" applyNumberFormat="1" applyFont="1" applyFill="1" applyBorder="1" applyAlignment="1">
      <alignment horizontal="center"/>
    </xf>
    <xf numFmtId="0" fontId="7" fillId="2" borderId="7" xfId="7" applyNumberFormat="1" applyFont="1" applyFill="1" applyBorder="1" applyAlignment="1">
      <alignment horizontal="center"/>
    </xf>
    <xf numFmtId="0" fontId="7" fillId="2" borderId="52" xfId="7" applyNumberFormat="1" applyFont="1" applyFill="1" applyBorder="1" applyAlignment="1">
      <alignment horizontal="center"/>
    </xf>
    <xf numFmtId="0" fontId="14" fillId="0" borderId="0" xfId="6" applyNumberFormat="1" applyFont="1"/>
    <xf numFmtId="0" fontId="17" fillId="0" borderId="0" xfId="6" applyNumberFormat="1" applyFont="1"/>
    <xf numFmtId="0" fontId="27" fillId="0" borderId="0" xfId="6" applyNumberFormat="1" applyFont="1"/>
    <xf numFmtId="0" fontId="28" fillId="0" borderId="0" xfId="6" applyNumberFormat="1" applyFont="1"/>
    <xf numFmtId="0" fontId="27" fillId="0" borderId="0" xfId="7" applyNumberFormat="1" applyFont="1" applyBorder="1" applyProtection="1"/>
    <xf numFmtId="0" fontId="30" fillId="0" borderId="0" xfId="6" applyNumberFormat="1" applyFont="1"/>
    <xf numFmtId="0" fontId="31" fillId="0" borderId="0" xfId="6" applyNumberFormat="1" applyFont="1"/>
    <xf numFmtId="164" fontId="4" fillId="0" borderId="0" xfId="1" applyFont="1"/>
    <xf numFmtId="168" fontId="26" fillId="0" borderId="0" xfId="2" applyNumberFormat="1" applyFont="1" applyBorder="1" applyAlignment="1" applyProtection="1"/>
    <xf numFmtId="164" fontId="5" fillId="4" borderId="3" xfId="1" applyFont="1" applyFill="1" applyBorder="1" applyAlignment="1">
      <alignment horizontal="center"/>
    </xf>
    <xf numFmtId="164" fontId="5" fillId="4" borderId="4" xfId="1" applyFont="1" applyFill="1" applyBorder="1" applyAlignment="1">
      <alignment horizontal="center"/>
    </xf>
    <xf numFmtId="39" fontId="8" fillId="0" borderId="0" xfId="2" applyNumberFormat="1" applyFont="1" applyFill="1" applyBorder="1" applyAlignment="1" applyProtection="1"/>
    <xf numFmtId="39" fontId="8" fillId="0" borderId="10" xfId="8" applyNumberFormat="1" applyFont="1" applyFill="1" applyBorder="1" applyAlignment="1" applyProtection="1">
      <alignment horizontal="center"/>
    </xf>
    <xf numFmtId="39" fontId="8" fillId="0" borderId="10" xfId="8" applyNumberFormat="1" applyFont="1" applyFill="1" applyBorder="1" applyAlignment="1">
      <alignment horizontal="center"/>
    </xf>
    <xf numFmtId="39" fontId="8" fillId="0" borderId="10" xfId="7" applyNumberFormat="1" applyFont="1" applyFill="1" applyBorder="1" applyAlignment="1">
      <alignment horizontal="center"/>
    </xf>
    <xf numFmtId="39" fontId="8" fillId="0" borderId="0" xfId="2" applyNumberFormat="1" applyFont="1" applyBorder="1"/>
    <xf numFmtId="39" fontId="8" fillId="0" borderId="10" xfId="7" applyNumberFormat="1" applyFont="1" applyBorder="1" applyAlignment="1">
      <alignment horizontal="center"/>
    </xf>
    <xf numFmtId="39" fontId="7" fillId="0" borderId="0" xfId="2" applyNumberFormat="1" applyFont="1" applyBorder="1"/>
    <xf numFmtId="39" fontId="7" fillId="0" borderId="10" xfId="7" applyNumberFormat="1" applyFont="1" applyBorder="1" applyAlignment="1">
      <alignment horizontal="center"/>
    </xf>
    <xf numFmtId="43" fontId="8" fillId="0" borderId="0" xfId="2" applyFont="1" applyAlignment="1"/>
    <xf numFmtId="39" fontId="8" fillId="0" borderId="0" xfId="2" applyNumberFormat="1" applyFont="1" applyBorder="1" applyAlignment="1"/>
    <xf numFmtId="39" fontId="8" fillId="0" borderId="7" xfId="2" applyNumberFormat="1" applyFont="1" applyBorder="1" applyAlignment="1"/>
    <xf numFmtId="39" fontId="8" fillId="0" borderId="7" xfId="2" applyNumberFormat="1" applyFont="1" applyBorder="1"/>
    <xf numFmtId="39" fontId="8" fillId="0" borderId="8" xfId="7" applyNumberFormat="1" applyFont="1" applyBorder="1" applyAlignment="1">
      <alignment horizontal="center"/>
    </xf>
    <xf numFmtId="0" fontId="7" fillId="4" borderId="0" xfId="1" applyNumberFormat="1" applyFont="1" applyFill="1" applyAlignment="1">
      <alignment horizontal="center"/>
    </xf>
    <xf numFmtId="39" fontId="8" fillId="0" borderId="0" xfId="7" applyNumberFormat="1" applyFont="1" applyBorder="1" applyAlignment="1">
      <alignment horizontal="center"/>
    </xf>
    <xf numFmtId="164" fontId="23" fillId="0" borderId="0" xfId="9" applyFont="1"/>
    <xf numFmtId="0" fontId="4" fillId="0" borderId="0" xfId="9" applyNumberFormat="1" applyFont="1"/>
    <xf numFmtId="164" fontId="4" fillId="0" borderId="0" xfId="9" applyFont="1"/>
    <xf numFmtId="0" fontId="5" fillId="4" borderId="1" xfId="9" applyNumberFormat="1" applyFont="1" applyFill="1" applyBorder="1" applyAlignment="1">
      <alignment horizontal="center"/>
    </xf>
    <xf numFmtId="164" fontId="5" fillId="4" borderId="22" xfId="9" applyFont="1" applyFill="1" applyBorder="1" applyAlignment="1">
      <alignment horizontal="center"/>
    </xf>
    <xf numFmtId="164" fontId="5" fillId="4" borderId="21" xfId="9" applyFont="1" applyFill="1" applyBorder="1" applyAlignment="1">
      <alignment horizontal="center"/>
    </xf>
    <xf numFmtId="164" fontId="5" fillId="4" borderId="23" xfId="9" applyFont="1" applyFill="1" applyBorder="1" applyAlignment="1">
      <alignment horizontal="center"/>
    </xf>
    <xf numFmtId="0" fontId="5" fillId="4" borderId="9" xfId="9" applyNumberFormat="1" applyFont="1" applyFill="1" applyBorder="1" applyAlignment="1">
      <alignment horizontal="center"/>
    </xf>
    <xf numFmtId="164" fontId="5" fillId="4" borderId="53" xfId="9" applyFont="1" applyFill="1" applyBorder="1" applyAlignment="1">
      <alignment horizontal="center" vertical="center" wrapText="1"/>
    </xf>
    <xf numFmtId="164" fontId="5" fillId="4" borderId="24" xfId="9" applyFont="1" applyFill="1" applyBorder="1" applyAlignment="1">
      <alignment horizontal="center" vertical="center" wrapText="1"/>
    </xf>
    <xf numFmtId="164" fontId="5" fillId="4" borderId="24" xfId="9" applyFont="1" applyFill="1" applyBorder="1" applyAlignment="1">
      <alignment horizontal="center" vertical="center"/>
    </xf>
    <xf numFmtId="164" fontId="5" fillId="4" borderId="43" xfId="9" applyFont="1" applyFill="1" applyBorder="1" applyAlignment="1">
      <alignment horizontal="center" vertical="center" wrapText="1"/>
    </xf>
    <xf numFmtId="164" fontId="5" fillId="4" borderId="0" xfId="9" applyFont="1" applyFill="1" applyAlignment="1">
      <alignment horizontal="center" vertical="center" wrapText="1"/>
    </xf>
    <xf numFmtId="164" fontId="5" fillId="4" borderId="54" xfId="9" applyFont="1" applyFill="1" applyBorder="1" applyAlignment="1">
      <alignment horizontal="center" vertical="center"/>
    </xf>
    <xf numFmtId="0" fontId="5" fillId="4" borderId="5" xfId="9" applyNumberFormat="1" applyFont="1" applyFill="1" applyBorder="1" applyAlignment="1">
      <alignment horizontal="center" vertical="center"/>
    </xf>
    <xf numFmtId="164" fontId="5" fillId="4" borderId="6" xfId="9" applyFont="1" applyFill="1" applyBorder="1" applyAlignment="1">
      <alignment horizontal="center" vertical="center" wrapText="1"/>
    </xf>
    <xf numFmtId="164" fontId="5" fillId="4" borderId="7" xfId="9" applyFont="1" applyFill="1" applyBorder="1" applyAlignment="1">
      <alignment horizontal="center" vertical="center" wrapText="1"/>
    </xf>
    <xf numFmtId="164" fontId="5" fillId="4" borderId="7" xfId="9" applyFont="1" applyFill="1" applyBorder="1" applyAlignment="1">
      <alignment horizontal="center" vertical="center"/>
    </xf>
    <xf numFmtId="164" fontId="5" fillId="4" borderId="12" xfId="9" applyFont="1" applyFill="1" applyBorder="1" applyAlignment="1">
      <alignment horizontal="center" vertical="center" wrapText="1"/>
    </xf>
    <xf numFmtId="164" fontId="5" fillId="4" borderId="8" xfId="9" applyFont="1" applyFill="1" applyBorder="1" applyAlignment="1">
      <alignment horizontal="center" vertical="center"/>
    </xf>
    <xf numFmtId="0" fontId="7" fillId="4" borderId="9" xfId="9" applyNumberFormat="1" applyFont="1" applyFill="1" applyBorder="1" applyAlignment="1">
      <alignment horizontal="center"/>
    </xf>
    <xf numFmtId="37" fontId="8" fillId="0" borderId="0" xfId="9" applyNumberFormat="1" applyFont="1" applyAlignment="1">
      <alignment horizontal="right"/>
    </xf>
    <xf numFmtId="39" fontId="8" fillId="0" borderId="11" xfId="9" applyNumberFormat="1" applyFont="1" applyBorder="1" applyAlignment="1">
      <alignment horizontal="right"/>
    </xf>
    <xf numFmtId="39" fontId="8" fillId="0" borderId="0" xfId="9" applyNumberFormat="1" applyFont="1" applyAlignment="1">
      <alignment horizontal="right"/>
    </xf>
    <xf numFmtId="39" fontId="8" fillId="0" borderId="10" xfId="9" applyNumberFormat="1" applyFont="1" applyBorder="1" applyAlignment="1">
      <alignment horizontal="right"/>
    </xf>
    <xf numFmtId="37" fontId="8" fillId="0" borderId="0" xfId="10" applyNumberFormat="1" applyFont="1" applyBorder="1" applyAlignment="1">
      <alignment horizontal="right"/>
    </xf>
    <xf numFmtId="39" fontId="8" fillId="0" borderId="11" xfId="10" applyNumberFormat="1" applyFont="1" applyBorder="1" applyAlignment="1">
      <alignment horizontal="right"/>
    </xf>
    <xf numFmtId="39" fontId="8" fillId="0" borderId="0" xfId="10" applyNumberFormat="1" applyFont="1" applyBorder="1" applyAlignment="1">
      <alignment horizontal="right"/>
    </xf>
    <xf numFmtId="0" fontId="7" fillId="4" borderId="55" xfId="9" applyNumberFormat="1" applyFont="1" applyFill="1" applyBorder="1" applyAlignment="1">
      <alignment horizontal="center"/>
    </xf>
    <xf numFmtId="37" fontId="8" fillId="0" borderId="0" xfId="9" quotePrefix="1" applyNumberFormat="1" applyFont="1" applyAlignment="1">
      <alignment horizontal="right"/>
    </xf>
    <xf numFmtId="39" fontId="8" fillId="0" borderId="11" xfId="9" quotePrefix="1" applyNumberFormat="1" applyFont="1" applyBorder="1" applyAlignment="1">
      <alignment horizontal="right"/>
    </xf>
    <xf numFmtId="0" fontId="7" fillId="4" borderId="27" xfId="9" applyNumberFormat="1" applyFont="1" applyFill="1" applyBorder="1" applyAlignment="1">
      <alignment horizontal="center"/>
    </xf>
    <xf numFmtId="43" fontId="8" fillId="0" borderId="0" xfId="10" applyFont="1" applyBorder="1" applyAlignment="1">
      <alignment horizontal="right"/>
    </xf>
    <xf numFmtId="43" fontId="8" fillId="0" borderId="0" xfId="9" applyNumberFormat="1" applyFont="1" applyAlignment="1">
      <alignment horizontal="right"/>
    </xf>
    <xf numFmtId="43" fontId="8" fillId="0" borderId="10" xfId="9" applyNumberFormat="1" applyFont="1" applyBorder="1" applyAlignment="1">
      <alignment horizontal="right"/>
    </xf>
    <xf numFmtId="37" fontId="33" fillId="0" borderId="0" xfId="9" applyNumberFormat="1" applyFont="1" applyAlignment="1">
      <alignment horizontal="right"/>
    </xf>
    <xf numFmtId="0" fontId="7" fillId="4" borderId="28" xfId="9" applyNumberFormat="1" applyFont="1" applyFill="1" applyBorder="1" applyAlignment="1">
      <alignment horizontal="center"/>
    </xf>
    <xf numFmtId="37" fontId="8" fillId="0" borderId="7" xfId="10" applyNumberFormat="1" applyFont="1" applyBorder="1" applyAlignment="1">
      <alignment horizontal="right"/>
    </xf>
    <xf numFmtId="37" fontId="8" fillId="0" borderId="7" xfId="9" applyNumberFormat="1" applyFont="1" applyBorder="1" applyAlignment="1">
      <alignment horizontal="right"/>
    </xf>
    <xf numFmtId="39" fontId="8" fillId="0" borderId="12" xfId="10" applyNumberFormat="1" applyFont="1" applyBorder="1" applyAlignment="1">
      <alignment horizontal="right"/>
    </xf>
    <xf numFmtId="39" fontId="8" fillId="0" borderId="7" xfId="10" applyNumberFormat="1" applyFont="1" applyBorder="1" applyAlignment="1">
      <alignment horizontal="right"/>
    </xf>
    <xf numFmtId="39" fontId="8" fillId="0" borderId="7" xfId="9" applyNumberFormat="1" applyFont="1" applyBorder="1" applyAlignment="1">
      <alignment horizontal="right"/>
    </xf>
    <xf numFmtId="43" fontId="8" fillId="0" borderId="8" xfId="9" applyNumberFormat="1" applyFont="1" applyBorder="1" applyAlignment="1">
      <alignment horizontal="right"/>
    </xf>
    <xf numFmtId="0" fontId="14" fillId="0" borderId="0" xfId="1" applyNumberFormat="1" applyFont="1" applyAlignment="1">
      <alignment horizontal="left"/>
    </xf>
    <xf numFmtId="37" fontId="30" fillId="0" borderId="0" xfId="10" applyNumberFormat="1" applyFont="1" applyFill="1" applyAlignment="1">
      <alignment horizontal="right"/>
    </xf>
    <xf numFmtId="37" fontId="17" fillId="0" borderId="0" xfId="10" applyNumberFormat="1" applyFont="1" applyFill="1" applyAlignment="1">
      <alignment horizontal="right"/>
    </xf>
    <xf numFmtId="168" fontId="17" fillId="0" borderId="0" xfId="10" applyNumberFormat="1" applyFont="1" applyFill="1" applyAlignment="1">
      <alignment horizontal="right"/>
    </xf>
    <xf numFmtId="164" fontId="30" fillId="0" borderId="0" xfId="9" applyFont="1"/>
    <xf numFmtId="164" fontId="17" fillId="0" borderId="0" xfId="9" applyFont="1"/>
    <xf numFmtId="3" fontId="17" fillId="0" borderId="0" xfId="9" applyNumberFormat="1" applyFont="1"/>
    <xf numFmtId="43" fontId="17" fillId="0" borderId="0" xfId="9" applyNumberFormat="1" applyFont="1"/>
    <xf numFmtId="4" fontId="17" fillId="0" borderId="0" xfId="9" applyNumberFormat="1" applyFont="1"/>
    <xf numFmtId="37" fontId="8" fillId="0" borderId="0" xfId="9" applyNumberFormat="1" applyFont="1" applyFill="1" applyAlignment="1">
      <alignment horizontal="right"/>
    </xf>
    <xf numFmtId="37" fontId="8" fillId="0" borderId="0" xfId="9" applyNumberFormat="1" applyFont="1" applyFill="1" applyBorder="1" applyAlignment="1">
      <alignment horizontal="right"/>
    </xf>
    <xf numFmtId="39" fontId="8" fillId="0" borderId="11" xfId="9" applyNumberFormat="1" applyFont="1" applyFill="1" applyBorder="1" applyAlignment="1">
      <alignment horizontal="right"/>
    </xf>
    <xf numFmtId="169" fontId="8" fillId="0" borderId="0" xfId="9" applyNumberFormat="1" applyFont="1" applyAlignment="1">
      <alignment horizontal="right"/>
    </xf>
    <xf numFmtId="39" fontId="8" fillId="0" borderId="0" xfId="9" applyNumberFormat="1" applyFont="1" applyFill="1" applyAlignment="1">
      <alignment horizontal="right"/>
    </xf>
    <xf numFmtId="39" fontId="8" fillId="0" borderId="10" xfId="9" applyNumberFormat="1" applyFont="1" applyFill="1" applyBorder="1" applyAlignment="1">
      <alignment horizontal="right"/>
    </xf>
    <xf numFmtId="43" fontId="23" fillId="0" borderId="0" xfId="2" applyFont="1"/>
    <xf numFmtId="166" fontId="34" fillId="2" borderId="0" xfId="10" applyNumberFormat="1" applyFont="1" applyFill="1" applyAlignment="1">
      <alignment horizontal="right" wrapText="1"/>
    </xf>
    <xf numFmtId="0" fontId="10" fillId="0" borderId="0" xfId="9" applyNumberFormat="1" applyFont="1"/>
    <xf numFmtId="164" fontId="26" fillId="0" borderId="0" xfId="9" applyFont="1"/>
    <xf numFmtId="0" fontId="5" fillId="4" borderId="29" xfId="9" applyNumberFormat="1" applyFont="1" applyFill="1" applyBorder="1" applyAlignment="1">
      <alignment horizontal="center" wrapText="1"/>
    </xf>
    <xf numFmtId="164" fontId="5" fillId="4" borderId="30" xfId="9" applyFont="1" applyFill="1" applyBorder="1" applyAlignment="1">
      <alignment horizontal="right" wrapText="1"/>
    </xf>
    <xf numFmtId="164" fontId="5" fillId="4" borderId="31" xfId="9" applyFont="1" applyFill="1" applyBorder="1" applyAlignment="1">
      <alignment horizontal="right" wrapText="1"/>
    </xf>
    <xf numFmtId="0" fontId="7" fillId="4" borderId="11" xfId="9" applyNumberFormat="1" applyFont="1" applyFill="1" applyBorder="1" applyAlignment="1">
      <alignment horizontal="center" wrapText="1"/>
    </xf>
    <xf numFmtId="39" fontId="34" fillId="2" borderId="0" xfId="10" applyNumberFormat="1" applyFont="1" applyFill="1" applyBorder="1" applyAlignment="1">
      <alignment horizontal="right" wrapText="1"/>
    </xf>
    <xf numFmtId="39" fontId="34" fillId="2" borderId="10" xfId="10" applyNumberFormat="1" applyFont="1" applyFill="1" applyBorder="1" applyAlignment="1">
      <alignment horizontal="right" wrapText="1"/>
    </xf>
    <xf numFmtId="164" fontId="8" fillId="0" borderId="0" xfId="9" applyFont="1"/>
    <xf numFmtId="2" fontId="8" fillId="0" borderId="0" xfId="9" applyNumberFormat="1" applyFont="1"/>
    <xf numFmtId="0" fontId="7" fillId="4" borderId="12" xfId="9" applyNumberFormat="1" applyFont="1" applyFill="1" applyBorder="1" applyAlignment="1">
      <alignment horizontal="center" wrapText="1"/>
    </xf>
    <xf numFmtId="39" fontId="34" fillId="2" borderId="7" xfId="10" applyNumberFormat="1" applyFont="1" applyFill="1" applyBorder="1" applyAlignment="1">
      <alignment horizontal="right" wrapText="1"/>
    </xf>
    <xf numFmtId="39" fontId="34" fillId="2" borderId="8" xfId="10" applyNumberFormat="1" applyFont="1" applyFill="1" applyBorder="1" applyAlignment="1">
      <alignment horizontal="right" wrapText="1"/>
    </xf>
    <xf numFmtId="0" fontId="14" fillId="0" borderId="0" xfId="9" applyNumberFormat="1" applyFont="1"/>
    <xf numFmtId="39" fontId="17" fillId="0" borderId="0" xfId="9" applyNumberFormat="1" applyFont="1" applyAlignment="1">
      <alignment horizontal="right"/>
    </xf>
    <xf numFmtId="4" fontId="17" fillId="0" borderId="0" xfId="9" applyNumberFormat="1" applyFont="1" applyAlignment="1">
      <alignment horizontal="right"/>
    </xf>
    <xf numFmtId="4" fontId="31" fillId="0" borderId="0" xfId="0" applyNumberFormat="1" applyFont="1"/>
    <xf numFmtId="0" fontId="35" fillId="0" borderId="0" xfId="9" applyNumberFormat="1" applyFont="1"/>
    <xf numFmtId="37" fontId="35" fillId="0" borderId="0" xfId="9" applyNumberFormat="1" applyFont="1" applyAlignment="1">
      <alignment horizontal="right"/>
    </xf>
    <xf numFmtId="0" fontId="23" fillId="0" borderId="0" xfId="9" applyNumberFormat="1" applyFont="1"/>
    <xf numFmtId="2" fontId="23" fillId="0" borderId="0" xfId="9" applyNumberFormat="1" applyFont="1"/>
    <xf numFmtId="167" fontId="23" fillId="0" borderId="0" xfId="9" applyNumberFormat="1" applyFont="1"/>
    <xf numFmtId="167" fontId="23" fillId="0" borderId="0" xfId="2" applyNumberFormat="1" applyFont="1"/>
    <xf numFmtId="167" fontId="23" fillId="0" borderId="0" xfId="9" applyNumberFormat="1" applyFont="1" applyAlignment="1">
      <alignment horizontal="right"/>
    </xf>
    <xf numFmtId="0" fontId="23" fillId="0" borderId="0" xfId="9" applyNumberFormat="1" applyFont="1" applyAlignment="1">
      <alignment horizontal="center"/>
    </xf>
    <xf numFmtId="0" fontId="4" fillId="0" borderId="0" xfId="9" applyNumberFormat="1" applyFont="1" applyAlignment="1">
      <alignment horizontal="center"/>
    </xf>
    <xf numFmtId="0" fontId="5" fillId="4" borderId="14" xfId="9" applyNumberFormat="1" applyFont="1" applyFill="1" applyBorder="1" applyAlignment="1">
      <alignment horizontal="center" vertical="center" wrapText="1"/>
    </xf>
    <xf numFmtId="0" fontId="5" fillId="4" borderId="30" xfId="9" applyNumberFormat="1" applyFont="1" applyFill="1" applyBorder="1" applyAlignment="1">
      <alignment horizontal="center" vertical="center" wrapText="1"/>
    </xf>
    <xf numFmtId="0" fontId="5" fillId="4" borderId="31" xfId="9" applyNumberFormat="1" applyFont="1" applyFill="1" applyBorder="1" applyAlignment="1">
      <alignment horizontal="center" vertical="center" wrapText="1"/>
    </xf>
    <xf numFmtId="0" fontId="7" fillId="4" borderId="9" xfId="9" applyNumberFormat="1" applyFont="1" applyFill="1" applyBorder="1" applyAlignment="1">
      <alignment horizontal="center" wrapText="1"/>
    </xf>
    <xf numFmtId="39" fontId="8" fillId="0" borderId="0" xfId="2" applyNumberFormat="1" applyFont="1" applyAlignment="1">
      <alignment horizontal="right" wrapText="1"/>
    </xf>
    <xf numFmtId="39" fontId="8" fillId="0" borderId="10" xfId="2" applyNumberFormat="1" applyFont="1" applyBorder="1" applyAlignment="1">
      <alignment horizontal="right" wrapText="1"/>
    </xf>
    <xf numFmtId="39" fontId="8" fillId="0" borderId="56" xfId="2" applyNumberFormat="1" applyFont="1" applyBorder="1" applyAlignment="1">
      <alignment horizontal="right" wrapText="1"/>
    </xf>
    <xf numFmtId="39" fontId="8" fillId="0" borderId="0" xfId="2" applyNumberFormat="1" applyFont="1" applyBorder="1" applyAlignment="1">
      <alignment horizontal="right" wrapText="1"/>
    </xf>
    <xf numFmtId="39" fontId="8" fillId="0" borderId="42" xfId="2" applyNumberFormat="1" applyFont="1" applyBorder="1" applyAlignment="1">
      <alignment horizontal="right" wrapText="1"/>
    </xf>
    <xf numFmtId="0" fontId="7" fillId="4" borderId="5" xfId="9" applyNumberFormat="1" applyFont="1" applyFill="1" applyBorder="1" applyAlignment="1">
      <alignment horizontal="center" wrapText="1"/>
    </xf>
    <xf numFmtId="39" fontId="8" fillId="0" borderId="7" xfId="2" applyNumberFormat="1" applyFont="1" applyBorder="1" applyAlignment="1">
      <alignment horizontal="right" wrapText="1"/>
    </xf>
    <xf numFmtId="39" fontId="8" fillId="0" borderId="41" xfId="2" applyNumberFormat="1" applyFont="1" applyBorder="1" applyAlignment="1">
      <alignment horizontal="right" wrapText="1"/>
    </xf>
    <xf numFmtId="0" fontId="17" fillId="0" borderId="0" xfId="9" applyNumberFormat="1" applyFont="1" applyAlignment="1">
      <alignment horizontal="right"/>
    </xf>
    <xf numFmtId="0" fontId="17" fillId="0" borderId="0" xfId="10" applyNumberFormat="1" applyFont="1"/>
    <xf numFmtId="0" fontId="17" fillId="0" borderId="0" xfId="9" applyNumberFormat="1" applyFont="1" applyAlignment="1">
      <alignment horizontal="center"/>
    </xf>
    <xf numFmtId="0" fontId="14" fillId="2" borderId="0" xfId="11" applyNumberFormat="1" applyFont="1" applyFill="1" applyAlignment="1">
      <alignment horizontal="left" indent="3"/>
    </xf>
    <xf numFmtId="0" fontId="17" fillId="0" borderId="0" xfId="9" quotePrefix="1" applyNumberFormat="1" applyFont="1" applyAlignment="1">
      <alignment horizontal="right"/>
    </xf>
    <xf numFmtId="0" fontId="4" fillId="0" borderId="0" xfId="9" applyNumberFormat="1" applyFont="1" applyAlignment="1">
      <alignment vertical="center"/>
    </xf>
    <xf numFmtId="164" fontId="16" fillId="0" borderId="0" xfId="9" applyFont="1" applyAlignment="1">
      <alignment vertical="center"/>
    </xf>
    <xf numFmtId="43" fontId="16" fillId="0" borderId="0" xfId="2" applyFont="1" applyAlignment="1">
      <alignment vertical="center"/>
    </xf>
    <xf numFmtId="0" fontId="5" fillId="4" borderId="29" xfId="9" applyNumberFormat="1" applyFont="1" applyFill="1" applyBorder="1" applyAlignment="1">
      <alignment horizontal="center" vertical="center" wrapText="1"/>
    </xf>
    <xf numFmtId="164" fontId="5" fillId="4" borderId="30" xfId="9" applyFont="1" applyFill="1" applyBorder="1" applyAlignment="1">
      <alignment horizontal="right" vertical="center" wrapText="1"/>
    </xf>
    <xf numFmtId="164" fontId="5" fillId="4" borderId="31" xfId="9" applyFont="1" applyFill="1" applyBorder="1" applyAlignment="1">
      <alignment horizontal="right" vertical="center" wrapText="1"/>
    </xf>
    <xf numFmtId="0" fontId="7" fillId="4" borderId="11" xfId="9" applyNumberFormat="1" applyFont="1" applyFill="1" applyBorder="1" applyAlignment="1">
      <alignment horizontal="center" vertical="center" wrapText="1"/>
    </xf>
    <xf numFmtId="39" fontId="8" fillId="0" borderId="0" xfId="9" applyNumberFormat="1" applyFont="1" applyAlignment="1">
      <alignment horizontal="right" vertical="center" wrapText="1"/>
    </xf>
    <xf numFmtId="39" fontId="8" fillId="0" borderId="10" xfId="9" applyNumberFormat="1" applyFont="1" applyBorder="1" applyAlignment="1">
      <alignment horizontal="right" vertical="center" wrapText="1"/>
    </xf>
    <xf numFmtId="39" fontId="34" fillId="0" borderId="0" xfId="10" applyNumberFormat="1" applyFont="1" applyBorder="1" applyAlignment="1">
      <alignment horizontal="right" vertical="center" wrapText="1"/>
    </xf>
    <xf numFmtId="39" fontId="34" fillId="0" borderId="10" xfId="10" applyNumberFormat="1" applyFont="1" applyBorder="1" applyAlignment="1">
      <alignment horizontal="right" vertical="center" wrapText="1"/>
    </xf>
    <xf numFmtId="0" fontId="7" fillId="4" borderId="12" xfId="9" applyNumberFormat="1" applyFont="1" applyFill="1" applyBorder="1" applyAlignment="1">
      <alignment horizontal="center" vertical="center" wrapText="1"/>
    </xf>
    <xf numFmtId="39" fontId="34" fillId="0" borderId="7" xfId="10" applyNumberFormat="1" applyFont="1" applyBorder="1" applyAlignment="1">
      <alignment horizontal="right" vertical="center" wrapText="1"/>
    </xf>
    <xf numFmtId="39" fontId="34" fillId="0" borderId="8" xfId="10" applyNumberFormat="1" applyFont="1" applyBorder="1" applyAlignment="1">
      <alignment horizontal="right" vertical="center" wrapText="1"/>
    </xf>
    <xf numFmtId="0" fontId="14" fillId="0" borderId="0" xfId="9" applyNumberFormat="1" applyFont="1" applyAlignment="1">
      <alignment vertical="center"/>
    </xf>
    <xf numFmtId="39" fontId="28" fillId="0" borderId="0" xfId="9" applyNumberFormat="1" applyFont="1" applyAlignment="1">
      <alignment horizontal="right" vertical="center"/>
    </xf>
    <xf numFmtId="4" fontId="28" fillId="0" borderId="0" xfId="9" applyNumberFormat="1" applyFont="1" applyAlignment="1">
      <alignment horizontal="right" vertical="center"/>
    </xf>
    <xf numFmtId="164" fontId="17" fillId="0" borderId="0" xfId="6" applyFont="1" applyAlignment="1">
      <alignment vertical="center"/>
    </xf>
    <xf numFmtId="0" fontId="12" fillId="0" borderId="0" xfId="0" applyFont="1"/>
    <xf numFmtId="2" fontId="12" fillId="0" borderId="0" xfId="0" applyNumberFormat="1" applyFont="1"/>
    <xf numFmtId="164" fontId="4" fillId="0" borderId="0" xfId="1" applyFont="1" applyAlignment="1">
      <alignment horizontal="left"/>
    </xf>
    <xf numFmtId="2" fontId="37" fillId="0" borderId="0" xfId="0" applyNumberFormat="1" applyFont="1" applyAlignment="1">
      <alignment horizontal="left"/>
    </xf>
    <xf numFmtId="0" fontId="37" fillId="0" borderId="0" xfId="0" applyFont="1" applyAlignment="1">
      <alignment horizontal="left"/>
    </xf>
    <xf numFmtId="0" fontId="5" fillId="4" borderId="1" xfId="1" applyNumberFormat="1" applyFont="1" applyFill="1" applyBorder="1" applyAlignment="1">
      <alignment horizontal="center" vertical="center"/>
    </xf>
    <xf numFmtId="164" fontId="5" fillId="4" borderId="2" xfId="1" applyFont="1" applyFill="1" applyBorder="1" applyAlignment="1">
      <alignment horizontal="center" wrapText="1"/>
    </xf>
    <xf numFmtId="164" fontId="5" fillId="4" borderId="3" xfId="1" applyFont="1" applyFill="1" applyBorder="1" applyAlignment="1">
      <alignment horizontal="center" wrapText="1"/>
    </xf>
    <xf numFmtId="164" fontId="5" fillId="4" borderId="40" xfId="1" applyFont="1" applyFill="1" applyBorder="1" applyAlignment="1">
      <alignment horizontal="center" wrapText="1"/>
    </xf>
    <xf numFmtId="164" fontId="5" fillId="3" borderId="57" xfId="1" applyFont="1" applyFill="1" applyBorder="1" applyAlignment="1">
      <alignment horizontal="center"/>
    </xf>
    <xf numFmtId="164" fontId="5" fillId="3" borderId="23" xfId="1" applyFont="1" applyFill="1" applyBorder="1" applyAlignment="1">
      <alignment horizontal="center"/>
    </xf>
    <xf numFmtId="2" fontId="35" fillId="0" borderId="0" xfId="0" applyNumberFormat="1" applyFont="1" applyAlignment="1">
      <alignment horizontal="left"/>
    </xf>
    <xf numFmtId="0" fontId="35" fillId="0" borderId="0" xfId="0" applyFont="1" applyAlignment="1">
      <alignment horizontal="left"/>
    </xf>
    <xf numFmtId="0" fontId="5" fillId="4" borderId="5" xfId="1" applyNumberFormat="1" applyFont="1" applyFill="1" applyBorder="1" applyAlignment="1">
      <alignment horizontal="center" vertical="center"/>
    </xf>
    <xf numFmtId="164" fontId="5" fillId="4" borderId="6" xfId="1" applyFont="1" applyFill="1" applyBorder="1" applyAlignment="1">
      <alignment horizontal="center" wrapText="1"/>
    </xf>
    <xf numFmtId="164" fontId="5" fillId="4" borderId="7" xfId="1" applyFont="1" applyFill="1" applyBorder="1" applyAlignment="1">
      <alignment horizontal="center" wrapText="1"/>
    </xf>
    <xf numFmtId="164" fontId="5" fillId="4" borderId="41" xfId="1" applyFont="1" applyFill="1" applyBorder="1" applyAlignment="1">
      <alignment horizontal="center" wrapText="1"/>
    </xf>
    <xf numFmtId="164" fontId="5" fillId="4" borderId="58" xfId="1" applyFont="1" applyFill="1" applyBorder="1" applyAlignment="1">
      <alignment horizontal="center" vertical="center" wrapText="1"/>
    </xf>
    <xf numFmtId="164" fontId="5" fillId="4" borderId="37" xfId="1" applyFont="1" applyFill="1" applyBorder="1" applyAlignment="1">
      <alignment horizontal="center" vertical="center" wrapText="1"/>
    </xf>
    <xf numFmtId="2" fontId="23" fillId="0" borderId="0" xfId="0" applyNumberFormat="1" applyFont="1"/>
    <xf numFmtId="0" fontId="23" fillId="0" borderId="0" xfId="0" applyFont="1"/>
    <xf numFmtId="39" fontId="8" fillId="0" borderId="3" xfId="7" applyNumberFormat="1" applyFont="1" applyFill="1" applyBorder="1" applyAlignment="1">
      <alignment horizontal="center"/>
    </xf>
    <xf numFmtId="39" fontId="8" fillId="0" borderId="2" xfId="7" applyNumberFormat="1" applyFont="1" applyFill="1" applyBorder="1" applyAlignment="1">
      <alignment horizontal="center"/>
    </xf>
    <xf numFmtId="39" fontId="8" fillId="0" borderId="39" xfId="7" applyNumberFormat="1" applyFont="1" applyFill="1" applyBorder="1" applyAlignment="1">
      <alignment horizontal="center"/>
    </xf>
    <xf numFmtId="167" fontId="12" fillId="0" borderId="0" xfId="0" applyNumberFormat="1" applyFont="1"/>
    <xf numFmtId="39" fontId="8" fillId="0" borderId="0" xfId="7" applyNumberFormat="1" applyFont="1" applyFill="1" applyBorder="1" applyAlignment="1">
      <alignment horizontal="center"/>
    </xf>
    <xf numFmtId="39" fontId="8" fillId="0" borderId="56" xfId="7" applyNumberFormat="1" applyFont="1" applyFill="1" applyBorder="1" applyAlignment="1">
      <alignment horizontal="center"/>
    </xf>
    <xf numFmtId="39" fontId="8" fillId="0" borderId="18" xfId="7" applyNumberFormat="1" applyFont="1" applyFill="1" applyBorder="1" applyAlignment="1">
      <alignment horizontal="center"/>
    </xf>
    <xf numFmtId="39" fontId="8" fillId="0" borderId="17" xfId="7" applyNumberFormat="1" applyFont="1" applyFill="1" applyBorder="1" applyAlignment="1">
      <alignment horizontal="center"/>
    </xf>
    <xf numFmtId="170" fontId="12" fillId="0" borderId="0" xfId="0" applyNumberFormat="1" applyFont="1"/>
    <xf numFmtId="39" fontId="8" fillId="0" borderId="7" xfId="7" applyNumberFormat="1" applyFont="1" applyFill="1" applyBorder="1" applyAlignment="1">
      <alignment horizontal="center"/>
    </xf>
    <xf numFmtId="39" fontId="8" fillId="0" borderId="19" xfId="7" applyNumberFormat="1" applyFont="1" applyFill="1" applyBorder="1" applyAlignment="1">
      <alignment horizontal="center"/>
    </xf>
    <xf numFmtId="39" fontId="8" fillId="0" borderId="20" xfId="7" applyNumberFormat="1" applyFont="1" applyFill="1" applyBorder="1" applyAlignment="1">
      <alignment horizontal="center"/>
    </xf>
    <xf numFmtId="164" fontId="14" fillId="0" borderId="0" xfId="1" applyFont="1"/>
    <xf numFmtId="169" fontId="14" fillId="0" borderId="0" xfId="7" applyNumberFormat="1" applyFont="1" applyFill="1" applyBorder="1" applyAlignment="1">
      <alignment horizontal="center"/>
    </xf>
    <xf numFmtId="164" fontId="17" fillId="0" borderId="0" xfId="1" applyFont="1"/>
    <xf numFmtId="2" fontId="17" fillId="0" borderId="0" xfId="0" applyNumberFormat="1" applyFont="1"/>
    <xf numFmtId="0" fontId="17" fillId="0" borderId="0" xfId="0" applyFont="1"/>
    <xf numFmtId="43" fontId="14" fillId="0" borderId="0" xfId="2" applyFont="1" applyFill="1"/>
    <xf numFmtId="2" fontId="17" fillId="0" borderId="0" xfId="1" applyNumberFormat="1" applyFont="1"/>
    <xf numFmtId="0" fontId="14" fillId="0" borderId="0" xfId="1" applyNumberFormat="1" applyFont="1" applyAlignment="1">
      <alignment horizontal="left" indent="4"/>
    </xf>
    <xf numFmtId="4" fontId="14" fillId="0" borderId="0" xfId="1" applyNumberFormat="1" applyFont="1"/>
    <xf numFmtId="43" fontId="12" fillId="0" borderId="0" xfId="2" applyFont="1"/>
    <xf numFmtId="4" fontId="0" fillId="0" borderId="0" xfId="0" applyNumberFormat="1" applyAlignment="1">
      <alignment horizontal="center"/>
    </xf>
  </cellXfs>
  <cellStyles count="12">
    <cellStyle name="Comma" xfId="2" builtinId="3"/>
    <cellStyle name="Comma 2 2" xfId="7" xr:uid="{2881CADD-B63A-47F1-98C4-03783C58E0AA}"/>
    <cellStyle name="Comma 5 4 2" xfId="8" xr:uid="{BD5B29F4-3C29-4818-9768-849DCA24C85D}"/>
    <cellStyle name="Comma 6" xfId="10" xr:uid="{121A44C5-1697-47C4-A373-3CB679F4E567}"/>
    <cellStyle name="Hyperlink" xfId="5" builtinId="8"/>
    <cellStyle name="Normal" xfId="0" builtinId="0"/>
    <cellStyle name="Normal 15" xfId="11" xr:uid="{ABC84AD1-7F67-4FBF-9457-8998D896AFA7}"/>
    <cellStyle name="Normal 2 2" xfId="6" xr:uid="{C56C912A-7A00-49BD-94FA-3DADB2B8C24F}"/>
    <cellStyle name="Normal 3" xfId="1" xr:uid="{4FA8244F-723B-4209-99DC-4B36D34F1A5D}"/>
    <cellStyle name="Normal 3 6" xfId="4" xr:uid="{C404D4E2-B487-46F8-B4EA-CBFD718023B6}"/>
    <cellStyle name="Normal 5" xfId="9" xr:uid="{C7B7FA73-70F1-482B-AD50-947B787402D9}"/>
    <cellStyle name="Normal_New DMBs_ Analytical Tables_may 28 2008_Final" xfId="3" xr:uid="{A124EE8E-3996-411F-BDFF-B47A74BB1B1B}"/>
  </cellStyles>
  <dxfs count="1">
    <dxf>
      <font>
        <b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4DED-1F90-4EC8-82A1-91341F0A6620}">
  <dimension ref="A1:K107"/>
  <sheetViews>
    <sheetView workbookViewId="0">
      <selection activeCell="K108" sqref="K108"/>
    </sheetView>
  </sheetViews>
  <sheetFormatPr defaultRowHeight="15" x14ac:dyDescent="0.25"/>
  <cols>
    <col min="4" max="4" width="26.42578125" customWidth="1"/>
    <col min="5" max="5" width="25" customWidth="1"/>
    <col min="6" max="6" width="15.85546875" customWidth="1"/>
    <col min="7" max="7" width="18.42578125" customWidth="1"/>
    <col min="8" max="8" width="17.42578125" customWidth="1"/>
    <col min="10" max="10" width="20.85546875" customWidth="1"/>
  </cols>
  <sheetData>
    <row r="1" spans="1:11" x14ac:dyDescent="0.25">
      <c r="A1" s="1" t="s">
        <v>0</v>
      </c>
      <c r="B1" s="1"/>
      <c r="C1" s="1"/>
      <c r="D1" s="1"/>
      <c r="E1" s="1"/>
    </row>
    <row r="2" spans="1:11" s="1" customFormat="1" ht="18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5">
      <c r="A3">
        <v>1960</v>
      </c>
    </row>
    <row r="4" spans="1:11" x14ac:dyDescent="0.25">
      <c r="A4" t="s">
        <v>12</v>
      </c>
      <c r="B4">
        <v>158.19999999999999</v>
      </c>
      <c r="C4">
        <v>1.1000000000000001</v>
      </c>
      <c r="D4">
        <v>69.900000000000006</v>
      </c>
      <c r="E4">
        <v>0</v>
      </c>
      <c r="F4">
        <v>106.5</v>
      </c>
      <c r="G4">
        <v>185.8</v>
      </c>
      <c r="H4">
        <v>231.8</v>
      </c>
      <c r="I4">
        <v>99.4</v>
      </c>
      <c r="J4">
        <v>3.8</v>
      </c>
      <c r="K4">
        <v>104.7</v>
      </c>
    </row>
    <row r="5" spans="1:11" x14ac:dyDescent="0.25">
      <c r="A5" t="s">
        <v>13</v>
      </c>
      <c r="B5">
        <v>142.69999999999999</v>
      </c>
      <c r="C5">
        <v>13.5</v>
      </c>
      <c r="D5">
        <v>73</v>
      </c>
      <c r="E5">
        <v>0</v>
      </c>
      <c r="F5">
        <v>105</v>
      </c>
      <c r="G5">
        <v>182.8</v>
      </c>
      <c r="H5">
        <v>234.9</v>
      </c>
      <c r="I5">
        <v>89.6</v>
      </c>
      <c r="J5">
        <v>0.5</v>
      </c>
      <c r="K5">
        <v>104.5</v>
      </c>
    </row>
    <row r="6" spans="1:11" x14ac:dyDescent="0.25">
      <c r="A6" t="s">
        <v>14</v>
      </c>
      <c r="B6">
        <v>144.69999999999999</v>
      </c>
      <c r="C6">
        <v>12.1</v>
      </c>
      <c r="D6">
        <v>80.099999999999994</v>
      </c>
      <c r="E6">
        <v>0</v>
      </c>
      <c r="F6">
        <v>127.8</v>
      </c>
      <c r="G6">
        <v>180.8</v>
      </c>
      <c r="H6">
        <v>233.9</v>
      </c>
      <c r="I6">
        <v>88.9</v>
      </c>
      <c r="J6">
        <v>11.2</v>
      </c>
      <c r="K6">
        <v>116.4</v>
      </c>
    </row>
    <row r="7" spans="1:11" x14ac:dyDescent="0.25">
      <c r="A7" t="s">
        <v>15</v>
      </c>
      <c r="B7">
        <v>150.30000000000001</v>
      </c>
      <c r="C7">
        <v>8.3000000000000007</v>
      </c>
      <c r="D7">
        <v>109.3</v>
      </c>
      <c r="E7">
        <v>0</v>
      </c>
      <c r="F7">
        <v>157.1</v>
      </c>
      <c r="G7">
        <v>217.6</v>
      </c>
      <c r="H7">
        <v>272.39999999999998</v>
      </c>
      <c r="I7">
        <v>82.3</v>
      </c>
      <c r="J7">
        <v>2.9</v>
      </c>
      <c r="K7">
        <v>154.19999999999999</v>
      </c>
    </row>
    <row r="8" spans="1:11" x14ac:dyDescent="0.25">
      <c r="A8">
        <v>1961</v>
      </c>
    </row>
    <row r="9" spans="1:11" x14ac:dyDescent="0.25">
      <c r="A9" t="s">
        <v>12</v>
      </c>
      <c r="B9">
        <v>153.1</v>
      </c>
      <c r="C9">
        <v>11.3</v>
      </c>
      <c r="D9">
        <v>99.1</v>
      </c>
      <c r="E9">
        <v>0</v>
      </c>
      <c r="F9">
        <v>139.80000000000001</v>
      </c>
      <c r="G9">
        <v>217.7</v>
      </c>
      <c r="H9">
        <v>275.8</v>
      </c>
      <c r="I9">
        <v>93.2</v>
      </c>
      <c r="J9">
        <v>2.7</v>
      </c>
      <c r="K9">
        <v>136.9</v>
      </c>
    </row>
    <row r="10" spans="1:11" x14ac:dyDescent="0.25">
      <c r="A10" t="s">
        <v>13</v>
      </c>
      <c r="B10">
        <v>145.9</v>
      </c>
      <c r="C10">
        <v>23.6</v>
      </c>
      <c r="D10">
        <v>97.9</v>
      </c>
      <c r="E10">
        <v>0</v>
      </c>
      <c r="F10">
        <v>140</v>
      </c>
      <c r="G10">
        <v>201.3</v>
      </c>
      <c r="H10">
        <v>257.8</v>
      </c>
      <c r="I10">
        <v>85.6</v>
      </c>
      <c r="J10">
        <v>6.3</v>
      </c>
      <c r="K10">
        <v>133.6</v>
      </c>
    </row>
    <row r="11" spans="1:11" x14ac:dyDescent="0.25">
      <c r="A11" t="s">
        <v>14</v>
      </c>
      <c r="B11">
        <v>131.9</v>
      </c>
      <c r="C11">
        <v>34.799999999999997</v>
      </c>
      <c r="D11">
        <v>96.5</v>
      </c>
      <c r="E11">
        <v>0</v>
      </c>
      <c r="F11">
        <v>132.5</v>
      </c>
      <c r="G11">
        <v>190.9</v>
      </c>
      <c r="H11">
        <v>255.9</v>
      </c>
      <c r="I11">
        <v>78</v>
      </c>
      <c r="J11">
        <v>4.5999999999999996</v>
      </c>
      <c r="K11">
        <v>127.8</v>
      </c>
    </row>
    <row r="12" spans="1:11" x14ac:dyDescent="0.25">
      <c r="A12" t="s">
        <v>15</v>
      </c>
      <c r="B12">
        <v>163.6</v>
      </c>
      <c r="C12">
        <v>26.6</v>
      </c>
      <c r="D12">
        <v>117.1</v>
      </c>
      <c r="E12">
        <v>0</v>
      </c>
      <c r="F12">
        <v>167</v>
      </c>
      <c r="G12">
        <v>222.3</v>
      </c>
      <c r="H12">
        <v>292.8</v>
      </c>
      <c r="I12">
        <v>84.1</v>
      </c>
      <c r="J12">
        <v>6.8</v>
      </c>
      <c r="K12">
        <v>160.19999999999999</v>
      </c>
    </row>
    <row r="13" spans="1:11" x14ac:dyDescent="0.25">
      <c r="A13">
        <v>1962</v>
      </c>
    </row>
    <row r="14" spans="1:11" x14ac:dyDescent="0.25">
      <c r="A14" t="s">
        <v>12</v>
      </c>
      <c r="B14">
        <v>155.1</v>
      </c>
      <c r="C14">
        <v>27.1</v>
      </c>
      <c r="D14">
        <v>122.6</v>
      </c>
      <c r="E14">
        <v>0</v>
      </c>
      <c r="F14">
        <v>146.9</v>
      </c>
      <c r="G14">
        <v>212.5</v>
      </c>
      <c r="H14">
        <v>291.7</v>
      </c>
      <c r="I14">
        <v>86.7</v>
      </c>
      <c r="J14">
        <v>5.3</v>
      </c>
      <c r="K14">
        <v>141.6</v>
      </c>
    </row>
    <row r="15" spans="1:11" x14ac:dyDescent="0.25">
      <c r="A15" t="s">
        <v>13</v>
      </c>
      <c r="B15">
        <v>139.4</v>
      </c>
      <c r="C15">
        <v>33.4</v>
      </c>
      <c r="D15">
        <v>124.2</v>
      </c>
      <c r="E15">
        <v>0</v>
      </c>
      <c r="F15">
        <v>142.1</v>
      </c>
      <c r="G15">
        <v>203.3</v>
      </c>
      <c r="H15">
        <v>279.39999999999998</v>
      </c>
      <c r="I15">
        <v>81.2</v>
      </c>
      <c r="J15">
        <v>4</v>
      </c>
      <c r="K15">
        <v>138.1</v>
      </c>
    </row>
    <row r="16" spans="1:11" x14ac:dyDescent="0.25">
      <c r="A16" t="s">
        <v>14</v>
      </c>
      <c r="B16">
        <v>136.30000000000001</v>
      </c>
      <c r="C16">
        <v>28.3</v>
      </c>
      <c r="D16">
        <v>126.7</v>
      </c>
      <c r="E16">
        <v>0</v>
      </c>
      <c r="F16">
        <v>136.5</v>
      </c>
      <c r="G16">
        <v>199.9</v>
      </c>
      <c r="H16">
        <v>282.39999999999998</v>
      </c>
      <c r="I16">
        <v>80.3</v>
      </c>
      <c r="J16">
        <v>1.8</v>
      </c>
      <c r="K16">
        <v>136.6</v>
      </c>
    </row>
    <row r="17" spans="1:11" x14ac:dyDescent="0.25">
      <c r="A17" t="s">
        <v>15</v>
      </c>
      <c r="B17">
        <v>156.30000000000001</v>
      </c>
      <c r="C17">
        <v>38.200000000000003</v>
      </c>
      <c r="D17">
        <v>148.80000000000001</v>
      </c>
      <c r="E17">
        <v>0</v>
      </c>
      <c r="F17">
        <v>177.5</v>
      </c>
      <c r="G17">
        <v>242.1</v>
      </c>
      <c r="H17">
        <v>325.39999999999998</v>
      </c>
      <c r="I17">
        <v>92.2</v>
      </c>
      <c r="J17">
        <v>2.9</v>
      </c>
      <c r="K17">
        <v>174.7</v>
      </c>
    </row>
    <row r="18" spans="1:11" x14ac:dyDescent="0.25">
      <c r="A18">
        <v>1963</v>
      </c>
    </row>
    <row r="19" spans="1:11" x14ac:dyDescent="0.25">
      <c r="A19" t="s">
        <v>12</v>
      </c>
      <c r="B19">
        <v>136.1</v>
      </c>
      <c r="C19">
        <v>23.4</v>
      </c>
      <c r="D19">
        <v>140</v>
      </c>
      <c r="E19">
        <v>0</v>
      </c>
      <c r="F19">
        <v>152.1</v>
      </c>
      <c r="G19">
        <v>241.1</v>
      </c>
      <c r="H19">
        <v>324.2</v>
      </c>
      <c r="I19">
        <v>104.9</v>
      </c>
      <c r="J19">
        <v>2.1</v>
      </c>
      <c r="K19">
        <v>150.1</v>
      </c>
    </row>
    <row r="20" spans="1:11" x14ac:dyDescent="0.25">
      <c r="A20" t="s">
        <v>13</v>
      </c>
      <c r="B20">
        <v>127.7</v>
      </c>
      <c r="C20">
        <v>25.8</v>
      </c>
      <c r="D20">
        <v>143.4</v>
      </c>
      <c r="E20">
        <v>0</v>
      </c>
      <c r="F20">
        <v>145.5</v>
      </c>
      <c r="G20">
        <v>213.3</v>
      </c>
      <c r="H20">
        <v>302.10000000000002</v>
      </c>
      <c r="I20">
        <v>87.8</v>
      </c>
      <c r="J20">
        <v>1.7</v>
      </c>
      <c r="K20">
        <v>143.5</v>
      </c>
    </row>
    <row r="21" spans="1:11" x14ac:dyDescent="0.25">
      <c r="A21" t="s">
        <v>14</v>
      </c>
      <c r="B21">
        <v>143.80000000000001</v>
      </c>
      <c r="C21">
        <v>26.4</v>
      </c>
      <c r="D21">
        <v>144.4</v>
      </c>
      <c r="E21">
        <v>0</v>
      </c>
      <c r="F21">
        <v>152.19999999999999</v>
      </c>
      <c r="G21">
        <v>219.3</v>
      </c>
      <c r="H21">
        <v>307.8</v>
      </c>
      <c r="I21">
        <v>84.4</v>
      </c>
      <c r="J21">
        <v>2.2999999999999998</v>
      </c>
      <c r="K21">
        <v>149.9</v>
      </c>
    </row>
    <row r="22" spans="1:11" x14ac:dyDescent="0.25">
      <c r="A22" t="s">
        <v>15</v>
      </c>
      <c r="B22">
        <v>133.5</v>
      </c>
      <c r="C22">
        <v>67.099999999999994</v>
      </c>
      <c r="D22">
        <v>170.5</v>
      </c>
      <c r="E22">
        <v>0</v>
      </c>
      <c r="F22">
        <v>185.5</v>
      </c>
      <c r="G22">
        <v>267.60000000000002</v>
      </c>
      <c r="H22">
        <v>361.8</v>
      </c>
      <c r="I22">
        <v>98.6</v>
      </c>
      <c r="J22">
        <v>2.2000000000000002</v>
      </c>
      <c r="K22">
        <v>183.3</v>
      </c>
    </row>
    <row r="23" spans="1:11" x14ac:dyDescent="0.25">
      <c r="A23">
        <v>1964</v>
      </c>
    </row>
    <row r="24" spans="1:11" x14ac:dyDescent="0.25">
      <c r="A24" t="s">
        <v>12</v>
      </c>
      <c r="B24">
        <v>122.1</v>
      </c>
      <c r="C24">
        <v>49.6</v>
      </c>
      <c r="D24">
        <v>157.19999999999999</v>
      </c>
      <c r="E24">
        <v>0</v>
      </c>
      <c r="F24">
        <v>163.30000000000001</v>
      </c>
      <c r="G24">
        <v>262.89999999999998</v>
      </c>
      <c r="H24">
        <v>362.9</v>
      </c>
      <c r="I24">
        <v>111.6</v>
      </c>
      <c r="J24">
        <v>2.2999999999999998</v>
      </c>
      <c r="K24">
        <v>161</v>
      </c>
    </row>
    <row r="25" spans="1:11" x14ac:dyDescent="0.25">
      <c r="A25" t="s">
        <v>13</v>
      </c>
      <c r="B25">
        <v>123.6</v>
      </c>
      <c r="C25">
        <v>58.2</v>
      </c>
      <c r="D25">
        <v>157.30000000000001</v>
      </c>
      <c r="E25">
        <v>0</v>
      </c>
      <c r="F25">
        <v>155.80000000000001</v>
      </c>
      <c r="G25">
        <v>249.2</v>
      </c>
      <c r="H25">
        <v>358.3</v>
      </c>
      <c r="I25">
        <v>105.1</v>
      </c>
      <c r="J25">
        <v>2</v>
      </c>
      <c r="K25">
        <v>153.80000000000001</v>
      </c>
    </row>
    <row r="26" spans="1:11" x14ac:dyDescent="0.25">
      <c r="A26" t="s">
        <v>14</v>
      </c>
      <c r="B26">
        <v>130.30000000000001</v>
      </c>
      <c r="C26">
        <v>59.9</v>
      </c>
      <c r="D26">
        <v>171.9</v>
      </c>
      <c r="E26">
        <v>0</v>
      </c>
      <c r="F26">
        <v>163.9</v>
      </c>
      <c r="G26">
        <v>261.8</v>
      </c>
      <c r="H26">
        <v>371</v>
      </c>
      <c r="I26">
        <v>110.6</v>
      </c>
      <c r="J26">
        <v>2</v>
      </c>
      <c r="K26">
        <v>162</v>
      </c>
    </row>
    <row r="27" spans="1:11" x14ac:dyDescent="0.25">
      <c r="A27" t="s">
        <v>15</v>
      </c>
      <c r="B27">
        <v>124.9</v>
      </c>
      <c r="C27">
        <v>83.1</v>
      </c>
      <c r="D27">
        <v>223</v>
      </c>
      <c r="E27">
        <v>0</v>
      </c>
      <c r="F27">
        <v>217</v>
      </c>
      <c r="G27">
        <v>316.10000000000002</v>
      </c>
      <c r="H27">
        <v>430.5</v>
      </c>
      <c r="I27">
        <v>118.2</v>
      </c>
      <c r="J27">
        <v>2.2999999999999998</v>
      </c>
      <c r="K27">
        <v>214.7</v>
      </c>
    </row>
    <row r="28" spans="1:11" x14ac:dyDescent="0.25">
      <c r="A28">
        <v>1965</v>
      </c>
    </row>
    <row r="29" spans="1:11" x14ac:dyDescent="0.25">
      <c r="A29" t="s">
        <v>12</v>
      </c>
      <c r="B29">
        <v>112.8</v>
      </c>
      <c r="C29">
        <v>74.400000000000006</v>
      </c>
      <c r="D29">
        <v>197.7</v>
      </c>
      <c r="E29">
        <v>0</v>
      </c>
      <c r="F29">
        <v>188.7</v>
      </c>
      <c r="G29">
        <v>304.39999999999998</v>
      </c>
      <c r="H29">
        <v>428.4</v>
      </c>
      <c r="I29">
        <v>129.1</v>
      </c>
      <c r="J29">
        <v>2.7</v>
      </c>
      <c r="K29">
        <v>186</v>
      </c>
    </row>
    <row r="30" spans="1:11" x14ac:dyDescent="0.25">
      <c r="A30" t="s">
        <v>13</v>
      </c>
      <c r="B30">
        <v>124.8</v>
      </c>
      <c r="C30">
        <v>71.599999999999994</v>
      </c>
      <c r="D30">
        <v>194.9</v>
      </c>
      <c r="E30">
        <v>0</v>
      </c>
      <c r="F30">
        <v>176.6</v>
      </c>
      <c r="G30">
        <v>276.5</v>
      </c>
      <c r="H30">
        <v>405.1</v>
      </c>
      <c r="I30">
        <v>113.6</v>
      </c>
      <c r="J30">
        <v>2.6</v>
      </c>
      <c r="K30">
        <v>174.1</v>
      </c>
    </row>
    <row r="31" spans="1:11" x14ac:dyDescent="0.25">
      <c r="A31" t="s">
        <v>14</v>
      </c>
      <c r="B31">
        <v>155.69999999999999</v>
      </c>
      <c r="C31">
        <v>77.8</v>
      </c>
      <c r="D31">
        <v>187.9</v>
      </c>
      <c r="E31">
        <v>0</v>
      </c>
      <c r="F31">
        <v>177.3</v>
      </c>
      <c r="G31">
        <v>282.3</v>
      </c>
      <c r="H31">
        <v>420.5</v>
      </c>
      <c r="I31">
        <v>118.5</v>
      </c>
      <c r="J31">
        <v>1.8</v>
      </c>
      <c r="K31">
        <v>175.5</v>
      </c>
    </row>
    <row r="32" spans="1:11" x14ac:dyDescent="0.25">
      <c r="A32" t="s">
        <v>15</v>
      </c>
      <c r="B32">
        <v>154.5</v>
      </c>
      <c r="C32">
        <v>80.5</v>
      </c>
      <c r="D32">
        <v>232.6</v>
      </c>
      <c r="E32">
        <v>0</v>
      </c>
      <c r="F32">
        <v>220.5</v>
      </c>
      <c r="G32">
        <v>326.39999999999998</v>
      </c>
      <c r="H32">
        <v>457.4</v>
      </c>
      <c r="I32">
        <v>125.4</v>
      </c>
      <c r="J32">
        <v>2.6</v>
      </c>
      <c r="K32">
        <v>217.9</v>
      </c>
    </row>
    <row r="33" spans="1:11" x14ac:dyDescent="0.25">
      <c r="A33">
        <v>1966</v>
      </c>
    </row>
    <row r="34" spans="1:11" x14ac:dyDescent="0.25">
      <c r="A34" t="s">
        <v>12</v>
      </c>
      <c r="B34">
        <v>143.9</v>
      </c>
      <c r="C34">
        <v>86.7</v>
      </c>
      <c r="D34">
        <v>208.3</v>
      </c>
      <c r="E34">
        <v>0</v>
      </c>
      <c r="F34">
        <v>202.3</v>
      </c>
      <c r="G34">
        <v>314.60000000000002</v>
      </c>
      <c r="H34">
        <v>464.5</v>
      </c>
      <c r="I34">
        <v>129.30000000000001</v>
      </c>
      <c r="J34">
        <v>5</v>
      </c>
      <c r="K34">
        <v>197.2</v>
      </c>
    </row>
    <row r="35" spans="1:11" x14ac:dyDescent="0.25">
      <c r="A35" t="s">
        <v>13</v>
      </c>
      <c r="B35">
        <v>150.4</v>
      </c>
      <c r="C35">
        <v>96.1</v>
      </c>
      <c r="D35">
        <v>195.3</v>
      </c>
      <c r="E35">
        <v>0</v>
      </c>
      <c r="F35">
        <v>194.1</v>
      </c>
      <c r="G35">
        <v>305</v>
      </c>
      <c r="H35">
        <v>459.8</v>
      </c>
      <c r="I35">
        <v>124.7</v>
      </c>
      <c r="J35">
        <v>2.2000000000000002</v>
      </c>
      <c r="K35">
        <v>192</v>
      </c>
    </row>
    <row r="36" spans="1:11" x14ac:dyDescent="0.25">
      <c r="A36" t="s">
        <v>14</v>
      </c>
      <c r="B36">
        <v>149.5</v>
      </c>
      <c r="C36">
        <v>114.8</v>
      </c>
      <c r="D36">
        <v>205</v>
      </c>
      <c r="E36">
        <v>0</v>
      </c>
      <c r="F36">
        <v>199.7</v>
      </c>
      <c r="G36">
        <v>292.3</v>
      </c>
      <c r="H36">
        <v>454.4</v>
      </c>
      <c r="I36">
        <v>110.8</v>
      </c>
      <c r="J36">
        <v>4.5</v>
      </c>
      <c r="K36">
        <v>195.2</v>
      </c>
    </row>
    <row r="37" spans="1:11" x14ac:dyDescent="0.25">
      <c r="A37" t="s">
        <v>15</v>
      </c>
      <c r="B37">
        <v>126.5</v>
      </c>
      <c r="C37">
        <v>136.19999999999999</v>
      </c>
      <c r="D37">
        <v>245.6</v>
      </c>
      <c r="E37">
        <v>0</v>
      </c>
      <c r="F37">
        <v>239.9</v>
      </c>
      <c r="G37">
        <v>355.6</v>
      </c>
      <c r="H37">
        <v>518.1</v>
      </c>
      <c r="I37">
        <v>138.5</v>
      </c>
      <c r="J37">
        <v>3.4</v>
      </c>
      <c r="K37">
        <v>136.5</v>
      </c>
    </row>
    <row r="38" spans="1:11" x14ac:dyDescent="0.25">
      <c r="A38">
        <v>1967</v>
      </c>
    </row>
    <row r="39" spans="1:11" x14ac:dyDescent="0.25">
      <c r="A39" t="s">
        <v>12</v>
      </c>
      <c r="B39">
        <v>124.2</v>
      </c>
      <c r="C39">
        <v>134.69999999999999</v>
      </c>
      <c r="D39">
        <v>231.3</v>
      </c>
      <c r="E39">
        <v>0</v>
      </c>
      <c r="F39">
        <v>224.8</v>
      </c>
      <c r="G39">
        <v>366.7</v>
      </c>
      <c r="H39">
        <v>541.5</v>
      </c>
      <c r="I39">
        <v>164.6</v>
      </c>
      <c r="J39">
        <v>7.7</v>
      </c>
      <c r="K39">
        <v>217.1</v>
      </c>
    </row>
    <row r="40" spans="1:11" x14ac:dyDescent="0.25">
      <c r="A40" t="s">
        <v>13</v>
      </c>
      <c r="B40">
        <v>89</v>
      </c>
      <c r="C40">
        <v>191.3</v>
      </c>
      <c r="D40">
        <v>167.9</v>
      </c>
      <c r="E40">
        <v>0</v>
      </c>
      <c r="F40">
        <v>225.1</v>
      </c>
      <c r="G40">
        <v>310.39999999999998</v>
      </c>
      <c r="H40">
        <v>437.4</v>
      </c>
      <c r="I40">
        <v>107.8</v>
      </c>
      <c r="J40">
        <v>13.7</v>
      </c>
      <c r="K40">
        <v>211.3</v>
      </c>
    </row>
    <row r="41" spans="1:11" x14ac:dyDescent="0.25">
      <c r="A41" t="s">
        <v>14</v>
      </c>
      <c r="B41">
        <v>74.5</v>
      </c>
      <c r="C41">
        <v>199.5</v>
      </c>
      <c r="D41">
        <v>202.5</v>
      </c>
      <c r="E41">
        <v>0</v>
      </c>
      <c r="F41">
        <v>218.3</v>
      </c>
      <c r="G41">
        <v>299.3</v>
      </c>
      <c r="H41">
        <v>428</v>
      </c>
      <c r="I41">
        <v>101.4</v>
      </c>
      <c r="J41">
        <v>11</v>
      </c>
      <c r="K41">
        <v>207.3</v>
      </c>
    </row>
    <row r="42" spans="1:11" x14ac:dyDescent="0.25">
      <c r="A42" t="s">
        <v>15</v>
      </c>
      <c r="B42">
        <v>46.7</v>
      </c>
      <c r="C42">
        <v>191.4</v>
      </c>
      <c r="D42">
        <v>241.5</v>
      </c>
      <c r="E42">
        <v>0</v>
      </c>
      <c r="F42">
        <v>226.7</v>
      </c>
      <c r="G42">
        <v>320.10000000000002</v>
      </c>
      <c r="H42">
        <v>451.3</v>
      </c>
      <c r="I42">
        <v>113.7</v>
      </c>
      <c r="J42">
        <v>5.8</v>
      </c>
      <c r="K42">
        <v>221</v>
      </c>
    </row>
    <row r="43" spans="1:11" x14ac:dyDescent="0.25">
      <c r="A43">
        <v>1968</v>
      </c>
    </row>
    <row r="44" spans="1:11" x14ac:dyDescent="0.25">
      <c r="A44" t="s">
        <v>12</v>
      </c>
      <c r="B44">
        <v>34.1</v>
      </c>
      <c r="C44">
        <v>238.8</v>
      </c>
      <c r="D44">
        <v>209.7</v>
      </c>
      <c r="E44">
        <v>0</v>
      </c>
      <c r="F44">
        <v>151.80000000000001</v>
      </c>
      <c r="G44">
        <v>267.8</v>
      </c>
      <c r="H44">
        <v>409.5</v>
      </c>
      <c r="I44">
        <v>131.4</v>
      </c>
      <c r="J44">
        <v>5.2</v>
      </c>
      <c r="K44">
        <v>197.5</v>
      </c>
    </row>
    <row r="45" spans="1:11" x14ac:dyDescent="0.25">
      <c r="A45" t="s">
        <v>13</v>
      </c>
      <c r="B45">
        <v>75.7</v>
      </c>
      <c r="C45">
        <v>276.39999999999998</v>
      </c>
      <c r="D45">
        <v>191.3</v>
      </c>
      <c r="E45">
        <v>0</v>
      </c>
      <c r="F45">
        <v>147.1</v>
      </c>
      <c r="G45">
        <v>255.3</v>
      </c>
      <c r="H45">
        <v>407.2</v>
      </c>
      <c r="I45">
        <v>121</v>
      </c>
      <c r="J45">
        <v>3.3</v>
      </c>
      <c r="K45">
        <v>200.8</v>
      </c>
    </row>
    <row r="46" spans="1:11" x14ac:dyDescent="0.25">
      <c r="A46" t="s">
        <v>14</v>
      </c>
      <c r="B46">
        <v>64.900000000000006</v>
      </c>
      <c r="C46">
        <v>286.3</v>
      </c>
      <c r="D46">
        <v>190.4</v>
      </c>
      <c r="E46">
        <v>0</v>
      </c>
      <c r="F46">
        <v>153.19999999999999</v>
      </c>
      <c r="G46">
        <v>269.89999999999998</v>
      </c>
      <c r="H46">
        <v>429.4</v>
      </c>
      <c r="I46">
        <v>129</v>
      </c>
      <c r="J46">
        <v>2.9</v>
      </c>
      <c r="K46">
        <v>210.9</v>
      </c>
    </row>
    <row r="47" spans="1:11" x14ac:dyDescent="0.25">
      <c r="A47" t="s">
        <v>15</v>
      </c>
      <c r="B47">
        <v>64.2</v>
      </c>
      <c r="C47">
        <v>351.4</v>
      </c>
      <c r="D47">
        <v>222.8</v>
      </c>
      <c r="E47">
        <v>0</v>
      </c>
      <c r="F47">
        <v>205.7</v>
      </c>
      <c r="G47">
        <v>331.8</v>
      </c>
      <c r="H47">
        <v>515.29999999999995</v>
      </c>
      <c r="I47">
        <v>148.69999999999999</v>
      </c>
      <c r="J47">
        <v>3.5</v>
      </c>
      <c r="K47">
        <v>273.2</v>
      </c>
    </row>
    <row r="48" spans="1:11" x14ac:dyDescent="0.25">
      <c r="A48">
        <v>1969</v>
      </c>
    </row>
    <row r="49" spans="1:11" x14ac:dyDescent="0.25">
      <c r="A49" t="s">
        <v>12</v>
      </c>
      <c r="B49">
        <v>71.7</v>
      </c>
      <c r="C49">
        <v>451.2</v>
      </c>
      <c r="D49">
        <v>177.3</v>
      </c>
      <c r="E49">
        <v>0</v>
      </c>
      <c r="F49">
        <v>202.7</v>
      </c>
      <c r="G49">
        <v>345.1</v>
      </c>
      <c r="H49">
        <v>554.79999999999995</v>
      </c>
      <c r="I49">
        <v>163</v>
      </c>
      <c r="J49">
        <v>5.2</v>
      </c>
      <c r="K49">
        <v>283.10000000000002</v>
      </c>
    </row>
    <row r="50" spans="1:11" x14ac:dyDescent="0.25">
      <c r="A50" t="s">
        <v>13</v>
      </c>
      <c r="B50">
        <v>73.900000000000006</v>
      </c>
      <c r="C50">
        <v>414.8</v>
      </c>
      <c r="D50">
        <v>191.8</v>
      </c>
      <c r="E50">
        <v>0</v>
      </c>
      <c r="F50">
        <v>205.5</v>
      </c>
      <c r="G50">
        <v>354.9</v>
      </c>
      <c r="H50">
        <v>558.5</v>
      </c>
      <c r="I50">
        <v>168.1</v>
      </c>
      <c r="J50">
        <v>4.7</v>
      </c>
      <c r="K50">
        <v>309.5</v>
      </c>
    </row>
    <row r="51" spans="1:11" x14ac:dyDescent="0.25">
      <c r="A51" t="s">
        <v>14</v>
      </c>
      <c r="B51">
        <v>73.8</v>
      </c>
      <c r="C51">
        <v>421.7</v>
      </c>
      <c r="D51">
        <v>194.9</v>
      </c>
      <c r="E51">
        <v>0</v>
      </c>
      <c r="F51">
        <v>215.3</v>
      </c>
      <c r="G51">
        <v>346.2</v>
      </c>
      <c r="H51">
        <v>542.6</v>
      </c>
      <c r="I51">
        <v>150</v>
      </c>
      <c r="J51">
        <v>4.4000000000000004</v>
      </c>
      <c r="K51">
        <v>335.6</v>
      </c>
    </row>
    <row r="52" spans="1:11" x14ac:dyDescent="0.25">
      <c r="A52" t="s">
        <v>15</v>
      </c>
      <c r="B52">
        <v>87.8</v>
      </c>
      <c r="C52">
        <v>512.20000000000005</v>
      </c>
      <c r="D52">
        <v>249.7</v>
      </c>
      <c r="E52">
        <v>0</v>
      </c>
      <c r="F52">
        <v>277.89999999999998</v>
      </c>
      <c r="G52">
        <v>445</v>
      </c>
      <c r="H52">
        <v>660.4</v>
      </c>
      <c r="I52">
        <v>192.3</v>
      </c>
      <c r="J52">
        <v>4.7</v>
      </c>
      <c r="K52">
        <v>370.4</v>
      </c>
    </row>
    <row r="53" spans="1:11" x14ac:dyDescent="0.25">
      <c r="A53">
        <v>1970</v>
      </c>
    </row>
    <row r="54" spans="1:11" x14ac:dyDescent="0.25">
      <c r="A54" t="s">
        <v>12</v>
      </c>
      <c r="B54">
        <v>88.5</v>
      </c>
      <c r="C54">
        <v>614.9</v>
      </c>
      <c r="D54">
        <v>223.4</v>
      </c>
      <c r="E54">
        <v>0</v>
      </c>
      <c r="F54">
        <v>293.60000000000002</v>
      </c>
      <c r="G54">
        <v>532.4</v>
      </c>
      <c r="H54">
        <v>767.2</v>
      </c>
      <c r="I54">
        <v>268.2</v>
      </c>
      <c r="J54">
        <v>11.7</v>
      </c>
      <c r="K54">
        <v>263.10000000000002</v>
      </c>
    </row>
    <row r="55" spans="1:11" x14ac:dyDescent="0.25">
      <c r="A55" t="s">
        <v>13</v>
      </c>
      <c r="B55">
        <v>82.2</v>
      </c>
      <c r="C55">
        <v>596.9</v>
      </c>
      <c r="D55">
        <v>242.7</v>
      </c>
      <c r="E55">
        <v>0</v>
      </c>
      <c r="F55">
        <v>317.60000000000002</v>
      </c>
      <c r="G55">
        <v>523.29999999999995</v>
      </c>
      <c r="H55">
        <v>800.9</v>
      </c>
      <c r="I55">
        <v>233.1</v>
      </c>
      <c r="J55">
        <v>9.8000000000000007</v>
      </c>
      <c r="K55">
        <v>309.5</v>
      </c>
    </row>
    <row r="56" spans="1:11" x14ac:dyDescent="0.25">
      <c r="A56" t="s">
        <v>14</v>
      </c>
      <c r="B56">
        <v>105.4</v>
      </c>
      <c r="C56">
        <v>660</v>
      </c>
      <c r="D56">
        <v>281.8</v>
      </c>
      <c r="E56">
        <v>0</v>
      </c>
      <c r="F56">
        <v>345.9</v>
      </c>
      <c r="G56">
        <v>570</v>
      </c>
      <c r="H56">
        <v>874.4</v>
      </c>
      <c r="I56">
        <v>253.2</v>
      </c>
      <c r="J56">
        <v>6</v>
      </c>
      <c r="K56">
        <v>335.6</v>
      </c>
    </row>
    <row r="57" spans="1:11" x14ac:dyDescent="0.25">
      <c r="A57" t="s">
        <v>15</v>
      </c>
      <c r="B57">
        <v>128.19999999999999</v>
      </c>
      <c r="C57">
        <v>768.6</v>
      </c>
      <c r="D57">
        <v>351.7</v>
      </c>
      <c r="E57">
        <v>0</v>
      </c>
      <c r="F57">
        <v>388.9</v>
      </c>
      <c r="G57">
        <v>641.5</v>
      </c>
      <c r="H57">
        <v>978.2</v>
      </c>
      <c r="I57">
        <v>299.10000000000002</v>
      </c>
      <c r="J57">
        <v>6.4</v>
      </c>
      <c r="K57">
        <v>370.4</v>
      </c>
    </row>
    <row r="58" spans="1:11" x14ac:dyDescent="0.25">
      <c r="A58">
        <v>1971</v>
      </c>
    </row>
    <row r="59" spans="1:11" x14ac:dyDescent="0.25">
      <c r="A59" t="s">
        <v>12</v>
      </c>
      <c r="B59">
        <v>152.19999999999999</v>
      </c>
      <c r="C59">
        <v>800.4</v>
      </c>
      <c r="D59">
        <v>389.3</v>
      </c>
      <c r="E59">
        <v>0</v>
      </c>
      <c r="F59">
        <v>376</v>
      </c>
      <c r="G59">
        <v>672.3</v>
      </c>
      <c r="H59" s="2">
        <v>1038.2</v>
      </c>
      <c r="I59">
        <v>329.7</v>
      </c>
      <c r="J59">
        <v>11.7</v>
      </c>
      <c r="K59">
        <v>364.3</v>
      </c>
    </row>
    <row r="60" spans="1:11" x14ac:dyDescent="0.25">
      <c r="A60" t="s">
        <v>13</v>
      </c>
      <c r="B60">
        <v>225.6</v>
      </c>
      <c r="C60">
        <v>751.5</v>
      </c>
      <c r="D60">
        <v>439.1</v>
      </c>
      <c r="E60">
        <v>0</v>
      </c>
      <c r="F60">
        <v>358.7</v>
      </c>
      <c r="G60">
        <v>626.5</v>
      </c>
      <c r="H60">
        <v>976.1</v>
      </c>
      <c r="I60">
        <v>298.8</v>
      </c>
      <c r="J60">
        <v>9.8000000000000007</v>
      </c>
      <c r="K60">
        <v>348.9</v>
      </c>
    </row>
    <row r="61" spans="1:11" x14ac:dyDescent="0.25">
      <c r="A61" t="s">
        <v>14</v>
      </c>
      <c r="B61">
        <v>181.2</v>
      </c>
      <c r="C61">
        <v>711.2</v>
      </c>
      <c r="D61">
        <v>457.1</v>
      </c>
      <c r="E61">
        <v>0</v>
      </c>
      <c r="F61">
        <v>368.2</v>
      </c>
      <c r="G61">
        <v>609.70000000000005</v>
      </c>
      <c r="H61">
        <v>974.8</v>
      </c>
      <c r="I61">
        <v>271.7</v>
      </c>
      <c r="J61">
        <v>6</v>
      </c>
      <c r="K61">
        <v>362.1</v>
      </c>
    </row>
    <row r="62" spans="1:11" x14ac:dyDescent="0.25">
      <c r="A62" t="s">
        <v>15</v>
      </c>
      <c r="B62">
        <v>267.5</v>
      </c>
      <c r="C62">
        <v>597.20000000000005</v>
      </c>
      <c r="D62">
        <v>502</v>
      </c>
      <c r="E62">
        <v>0</v>
      </c>
      <c r="G62">
        <v>670</v>
      </c>
      <c r="H62" s="2">
        <v>1041.8</v>
      </c>
      <c r="I62">
        <v>315.60000000000002</v>
      </c>
      <c r="J62">
        <v>6.4</v>
      </c>
      <c r="K62">
        <v>386.4</v>
      </c>
    </row>
    <row r="63" spans="1:11" x14ac:dyDescent="0.25">
      <c r="A63">
        <v>1972</v>
      </c>
    </row>
    <row r="64" spans="1:11" x14ac:dyDescent="0.25">
      <c r="A64" t="s">
        <v>12</v>
      </c>
      <c r="B64">
        <v>228.6</v>
      </c>
      <c r="C64">
        <v>515</v>
      </c>
      <c r="D64">
        <v>516.20000000000005</v>
      </c>
      <c r="E64">
        <v>0</v>
      </c>
      <c r="F64">
        <v>388.7</v>
      </c>
      <c r="G64">
        <v>679.4</v>
      </c>
      <c r="H64" s="2">
        <v>1079.0999999999999</v>
      </c>
      <c r="I64">
        <v>331.3</v>
      </c>
      <c r="J64">
        <v>14.2</v>
      </c>
      <c r="K64">
        <v>374.5</v>
      </c>
    </row>
    <row r="65" spans="1:11" x14ac:dyDescent="0.25">
      <c r="A65" t="s">
        <v>13</v>
      </c>
      <c r="B65">
        <v>206.7</v>
      </c>
      <c r="C65">
        <v>564.29999999999995</v>
      </c>
      <c r="D65">
        <v>546.20000000000005</v>
      </c>
      <c r="E65">
        <v>0</v>
      </c>
      <c r="F65">
        <v>369.9</v>
      </c>
      <c r="G65">
        <v>652.70000000000005</v>
      </c>
      <c r="H65" s="2">
        <v>1072</v>
      </c>
      <c r="I65">
        <v>318.8</v>
      </c>
      <c r="J65">
        <v>11</v>
      </c>
      <c r="K65">
        <v>358.8</v>
      </c>
    </row>
    <row r="66" spans="1:11" x14ac:dyDescent="0.25">
      <c r="A66" t="s">
        <v>14</v>
      </c>
      <c r="B66">
        <v>229.4</v>
      </c>
      <c r="C66">
        <v>607</v>
      </c>
      <c r="D66">
        <v>553.20000000000005</v>
      </c>
      <c r="E66">
        <v>0</v>
      </c>
      <c r="F66">
        <v>389.2</v>
      </c>
      <c r="G66">
        <v>700.1</v>
      </c>
      <c r="H66" s="2">
        <v>1138.9000000000001</v>
      </c>
      <c r="I66">
        <v>354.2</v>
      </c>
      <c r="J66">
        <v>15.7</v>
      </c>
      <c r="K66">
        <v>363.5</v>
      </c>
    </row>
    <row r="67" spans="1:11" x14ac:dyDescent="0.25">
      <c r="A67" t="s">
        <v>15</v>
      </c>
      <c r="B67">
        <v>229.5</v>
      </c>
      <c r="C67">
        <v>606.29999999999995</v>
      </c>
      <c r="D67">
        <v>626.70000000000005</v>
      </c>
      <c r="E67">
        <v>0</v>
      </c>
      <c r="F67">
        <v>428.9</v>
      </c>
      <c r="G67">
        <v>747.4</v>
      </c>
      <c r="H67" s="2">
        <v>1214.9000000000001</v>
      </c>
      <c r="I67">
        <v>362.2</v>
      </c>
      <c r="J67">
        <v>14.9</v>
      </c>
      <c r="K67">
        <v>414</v>
      </c>
    </row>
    <row r="68" spans="1:11" x14ac:dyDescent="0.25">
      <c r="A68">
        <v>1973</v>
      </c>
    </row>
    <row r="69" spans="1:11" x14ac:dyDescent="0.25">
      <c r="A69" t="s">
        <v>12</v>
      </c>
      <c r="B69">
        <v>276.39999999999998</v>
      </c>
      <c r="C69">
        <v>278.8</v>
      </c>
      <c r="D69">
        <v>589.4</v>
      </c>
      <c r="E69">
        <v>0</v>
      </c>
      <c r="F69">
        <v>422.4</v>
      </c>
      <c r="G69">
        <v>824.4</v>
      </c>
      <c r="H69" s="2">
        <v>1318.5</v>
      </c>
      <c r="I69">
        <v>444.7</v>
      </c>
      <c r="J69">
        <v>10.6</v>
      </c>
      <c r="K69">
        <v>411.8</v>
      </c>
    </row>
    <row r="70" spans="1:11" x14ac:dyDescent="0.25">
      <c r="A70" t="s">
        <v>13</v>
      </c>
      <c r="B70">
        <v>325.60000000000002</v>
      </c>
      <c r="C70">
        <v>-123.1</v>
      </c>
      <c r="D70">
        <v>620.6</v>
      </c>
      <c r="E70">
        <v>0</v>
      </c>
      <c r="F70">
        <v>403.1</v>
      </c>
      <c r="G70">
        <v>801.2</v>
      </c>
      <c r="H70" s="2">
        <v>1318</v>
      </c>
      <c r="I70">
        <v>434.9</v>
      </c>
      <c r="J70">
        <v>4</v>
      </c>
      <c r="K70">
        <v>399.2</v>
      </c>
    </row>
    <row r="71" spans="1:11" x14ac:dyDescent="0.25">
      <c r="A71" t="s">
        <v>14</v>
      </c>
      <c r="B71">
        <v>288.60000000000002</v>
      </c>
      <c r="C71">
        <v>-849.5</v>
      </c>
      <c r="D71">
        <v>642.29999999999995</v>
      </c>
      <c r="E71">
        <v>0</v>
      </c>
      <c r="F71">
        <v>418.1</v>
      </c>
      <c r="G71">
        <v>803.6</v>
      </c>
      <c r="H71" s="2">
        <v>1361.9</v>
      </c>
      <c r="I71">
        <v>421.9</v>
      </c>
      <c r="J71">
        <v>3.1</v>
      </c>
      <c r="K71">
        <v>415</v>
      </c>
    </row>
    <row r="72" spans="1:11" x14ac:dyDescent="0.25">
      <c r="A72" t="s">
        <v>15</v>
      </c>
      <c r="B72">
        <v>403</v>
      </c>
      <c r="C72" s="2">
        <v>-1277</v>
      </c>
      <c r="D72">
        <v>763.6</v>
      </c>
      <c r="E72">
        <v>0</v>
      </c>
      <c r="F72">
        <v>501.7</v>
      </c>
      <c r="G72">
        <v>925.8</v>
      </c>
      <c r="H72" s="2">
        <v>1522.5</v>
      </c>
      <c r="I72">
        <v>489.9</v>
      </c>
      <c r="J72">
        <v>15.4</v>
      </c>
      <c r="K72">
        <v>486.3</v>
      </c>
    </row>
    <row r="73" spans="1:11" x14ac:dyDescent="0.25">
      <c r="A73">
        <v>1974</v>
      </c>
    </row>
    <row r="74" spans="1:11" x14ac:dyDescent="0.25">
      <c r="A74" t="s">
        <v>12</v>
      </c>
      <c r="B74">
        <v>810.2</v>
      </c>
      <c r="C74" s="2">
        <v>-1240.5999999999999</v>
      </c>
      <c r="D74">
        <v>766.8</v>
      </c>
      <c r="E74">
        <v>0</v>
      </c>
      <c r="F74">
        <v>503.2</v>
      </c>
      <c r="G74" s="2">
        <v>1004.2</v>
      </c>
      <c r="H74" s="2">
        <v>1659.4</v>
      </c>
      <c r="I74">
        <v>543.79999999999995</v>
      </c>
      <c r="J74">
        <v>7.9</v>
      </c>
      <c r="K74">
        <v>495.2</v>
      </c>
    </row>
    <row r="75" spans="1:11" x14ac:dyDescent="0.25">
      <c r="A75" t="s">
        <v>13</v>
      </c>
      <c r="B75" s="2">
        <v>1496.7</v>
      </c>
      <c r="C75" s="2">
        <v>-1142.7</v>
      </c>
      <c r="D75">
        <v>797</v>
      </c>
      <c r="E75">
        <v>0</v>
      </c>
      <c r="F75">
        <v>544.29999999999995</v>
      </c>
      <c r="G75" s="2">
        <v>1095.8</v>
      </c>
      <c r="H75" s="2">
        <v>1864.5</v>
      </c>
      <c r="I75">
        <v>621.79999999999995</v>
      </c>
      <c r="J75">
        <v>33.299999999999997</v>
      </c>
      <c r="K75">
        <v>511</v>
      </c>
    </row>
    <row r="76" spans="1:11" x14ac:dyDescent="0.25">
      <c r="A76" t="s">
        <v>14</v>
      </c>
      <c r="B76" s="2">
        <v>2500.1</v>
      </c>
      <c r="C76" s="2">
        <v>-663.5</v>
      </c>
      <c r="D76">
        <v>855.6</v>
      </c>
      <c r="E76">
        <v>0</v>
      </c>
      <c r="F76">
        <v>639.4</v>
      </c>
      <c r="G76" s="2">
        <v>1218.8</v>
      </c>
      <c r="H76" s="2">
        <v>2128.4</v>
      </c>
      <c r="I76">
        <v>725.5</v>
      </c>
      <c r="J76">
        <v>94.4</v>
      </c>
      <c r="K76">
        <v>545.1</v>
      </c>
    </row>
    <row r="77" spans="1:11" x14ac:dyDescent="0.25">
      <c r="A77" t="s">
        <v>15</v>
      </c>
      <c r="B77" s="2">
        <v>3492.5</v>
      </c>
      <c r="C77" s="2">
        <v>-453.9</v>
      </c>
      <c r="D77">
        <v>966.7</v>
      </c>
      <c r="E77">
        <v>0</v>
      </c>
      <c r="F77">
        <v>744.1</v>
      </c>
      <c r="G77" s="2">
        <v>1357.2</v>
      </c>
      <c r="H77" s="2">
        <v>2352.3000000000002</v>
      </c>
      <c r="I77">
        <v>787.3</v>
      </c>
      <c r="J77">
        <v>105.4</v>
      </c>
      <c r="K77">
        <v>628.70000000000005</v>
      </c>
    </row>
    <row r="78" spans="1:11" x14ac:dyDescent="0.25">
      <c r="A78">
        <v>1975</v>
      </c>
    </row>
    <row r="79" spans="1:11" x14ac:dyDescent="0.25">
      <c r="A79" t="s">
        <v>12</v>
      </c>
      <c r="B79" s="2">
        <v>3714.3</v>
      </c>
      <c r="C79" s="2">
        <v>239.8</v>
      </c>
      <c r="D79" s="2">
        <v>1015.9</v>
      </c>
      <c r="E79" s="2">
        <v>0</v>
      </c>
      <c r="F79" s="2">
        <v>1460.5</v>
      </c>
      <c r="G79" s="2">
        <v>1908.4</v>
      </c>
      <c r="H79" s="2">
        <v>3004.9</v>
      </c>
      <c r="I79" s="2">
        <v>1081.7</v>
      </c>
      <c r="J79" s="2">
        <v>554.4</v>
      </c>
      <c r="K79" s="2">
        <v>906</v>
      </c>
    </row>
    <row r="80" spans="1:11" x14ac:dyDescent="0.25">
      <c r="A80" t="s">
        <v>13</v>
      </c>
      <c r="B80" s="2">
        <v>3766.3</v>
      </c>
      <c r="C80" s="2">
        <v>-68.599999999999994</v>
      </c>
      <c r="D80" s="2">
        <v>1181.5</v>
      </c>
      <c r="E80" s="2">
        <v>0</v>
      </c>
      <c r="F80" s="2">
        <v>1325.9</v>
      </c>
      <c r="G80" s="2">
        <v>2084.1</v>
      </c>
      <c r="H80" s="2">
        <v>3317.7</v>
      </c>
      <c r="I80" s="2">
        <v>1165.2</v>
      </c>
      <c r="J80" s="2">
        <v>323.39999999999998</v>
      </c>
      <c r="K80" s="2">
        <v>1002.5</v>
      </c>
    </row>
    <row r="81" spans="1:11" x14ac:dyDescent="0.25">
      <c r="A81" t="s">
        <v>14</v>
      </c>
      <c r="B81" s="2">
        <v>3515.7</v>
      </c>
      <c r="C81" s="2">
        <v>-9.1999999999999993</v>
      </c>
      <c r="D81" s="2">
        <v>1434.1</v>
      </c>
      <c r="E81" s="2">
        <v>0</v>
      </c>
      <c r="F81" s="2">
        <v>1362.1</v>
      </c>
      <c r="G81" s="2">
        <v>2198.9</v>
      </c>
      <c r="H81" s="2">
        <v>3590.2</v>
      </c>
      <c r="I81" s="2">
        <v>1248.7</v>
      </c>
      <c r="J81" s="2">
        <v>313.5</v>
      </c>
      <c r="K81" s="2">
        <v>1048.5999999999999</v>
      </c>
    </row>
    <row r="82" spans="1:11" x14ac:dyDescent="0.25">
      <c r="A82" t="s">
        <v>15</v>
      </c>
      <c r="B82" s="2">
        <v>3533.2</v>
      </c>
      <c r="C82" s="2">
        <v>845.5</v>
      </c>
      <c r="D82" s="3">
        <v>1671.8</v>
      </c>
      <c r="E82" s="2">
        <v>0</v>
      </c>
      <c r="F82" s="2">
        <v>1859.4</v>
      </c>
      <c r="G82" s="2">
        <v>2605.4</v>
      </c>
      <c r="H82" s="2">
        <v>4241.2</v>
      </c>
      <c r="I82" s="2">
        <v>1574.7</v>
      </c>
      <c r="J82" s="2">
        <v>703.9</v>
      </c>
      <c r="K82" s="2">
        <v>1155.5</v>
      </c>
    </row>
    <row r="83" spans="1:11" x14ac:dyDescent="0.25">
      <c r="A83">
        <v>1976</v>
      </c>
    </row>
    <row r="84" spans="1:11" x14ac:dyDescent="0.25">
      <c r="A84" t="s">
        <v>12</v>
      </c>
      <c r="B84" s="2">
        <v>3308.8</v>
      </c>
      <c r="C84" s="2">
        <v>1523.5</v>
      </c>
      <c r="D84" s="2">
        <v>1767</v>
      </c>
      <c r="E84" s="2">
        <v>0</v>
      </c>
      <c r="F84" s="2">
        <v>2356.1999999999998</v>
      </c>
      <c r="G84" s="2">
        <v>3299</v>
      </c>
      <c r="H84" s="2">
        <v>4987.2</v>
      </c>
      <c r="I84" s="2">
        <v>2190.1</v>
      </c>
      <c r="J84" s="2">
        <v>1123.5999999999999</v>
      </c>
      <c r="K84" s="2">
        <v>1232.5999999999999</v>
      </c>
    </row>
    <row r="85" spans="1:11" x14ac:dyDescent="0.25">
      <c r="A85" t="s">
        <v>13</v>
      </c>
      <c r="B85" s="2">
        <v>3597.2</v>
      </c>
      <c r="C85" s="2">
        <v>1239.3</v>
      </c>
      <c r="D85" s="2">
        <v>1963.2</v>
      </c>
      <c r="E85" s="2">
        <v>0</v>
      </c>
      <c r="F85" s="2">
        <v>2625.2</v>
      </c>
      <c r="G85" s="2">
        <v>3196</v>
      </c>
      <c r="H85" s="2">
        <v>5108.1000000000004</v>
      </c>
      <c r="I85" s="2">
        <v>2076.6999999999998</v>
      </c>
      <c r="J85" s="2">
        <v>1393.4</v>
      </c>
      <c r="K85" s="2">
        <v>1231.9000000000001</v>
      </c>
    </row>
    <row r="86" spans="1:11" x14ac:dyDescent="0.25">
      <c r="A86" t="s">
        <v>14</v>
      </c>
      <c r="B86" s="2">
        <v>3536.8</v>
      </c>
      <c r="C86" s="2">
        <v>1286.9000000000001</v>
      </c>
      <c r="D86" s="2">
        <v>2152.9</v>
      </c>
      <c r="E86" s="2">
        <v>0</v>
      </c>
      <c r="F86" s="2">
        <v>2895</v>
      </c>
      <c r="G86" s="2">
        <v>3334.7</v>
      </c>
      <c r="H86" s="2">
        <v>8303.7999999999993</v>
      </c>
      <c r="I86" s="2">
        <v>2136.5</v>
      </c>
      <c r="J86" s="2">
        <v>1571.1</v>
      </c>
      <c r="K86" s="2">
        <v>1324</v>
      </c>
    </row>
    <row r="87" spans="1:11" x14ac:dyDescent="0.25">
      <c r="A87" t="s">
        <v>15</v>
      </c>
      <c r="B87" s="2">
        <v>3170.2</v>
      </c>
      <c r="C87" s="2">
        <v>1353.8</v>
      </c>
      <c r="D87" s="2">
        <v>2464.4</v>
      </c>
      <c r="E87" s="2">
        <v>0</v>
      </c>
      <c r="F87" s="2">
        <v>2445.1999999999998</v>
      </c>
      <c r="G87" s="2">
        <v>3864.1</v>
      </c>
      <c r="H87" s="2">
        <v>5905.1</v>
      </c>
      <c r="I87" s="2">
        <v>2513.9</v>
      </c>
      <c r="J87" s="2">
        <v>905.2</v>
      </c>
      <c r="K87" s="2">
        <v>1540</v>
      </c>
    </row>
    <row r="88" spans="1:11" x14ac:dyDescent="0.25">
      <c r="A88">
        <v>1977</v>
      </c>
    </row>
    <row r="89" spans="1:11" x14ac:dyDescent="0.25">
      <c r="A89" t="s">
        <v>12</v>
      </c>
      <c r="B89" s="2">
        <v>3079.8</v>
      </c>
      <c r="C89" s="2">
        <v>2609.1999999999998</v>
      </c>
      <c r="D89" s="2"/>
      <c r="E89" s="2">
        <v>0</v>
      </c>
      <c r="F89" s="2">
        <v>2506.3000000000002</v>
      </c>
      <c r="G89" s="2">
        <v>4682.3999999999996</v>
      </c>
      <c r="H89" s="2">
        <v>6817.6</v>
      </c>
      <c r="I89" s="2">
        <v>3193.2</v>
      </c>
      <c r="J89" s="2">
        <v>842</v>
      </c>
      <c r="K89" s="2">
        <v>1664.3</v>
      </c>
    </row>
    <row r="90" spans="1:11" x14ac:dyDescent="0.25">
      <c r="A90" t="s">
        <v>13</v>
      </c>
      <c r="B90" s="2">
        <v>3002.1</v>
      </c>
      <c r="C90" s="2">
        <v>2948.6</v>
      </c>
      <c r="D90" s="2"/>
      <c r="E90" s="2">
        <v>0</v>
      </c>
      <c r="F90" s="2">
        <v>2669.8</v>
      </c>
      <c r="G90" s="2">
        <v>4662.3999999999996</v>
      </c>
      <c r="H90" s="2">
        <v>6789.3</v>
      </c>
      <c r="I90" s="2">
        <v>3118.7</v>
      </c>
      <c r="J90" s="2">
        <v>977.1</v>
      </c>
      <c r="K90" s="2">
        <v>1692.7</v>
      </c>
    </row>
    <row r="91" spans="1:11" x14ac:dyDescent="0.25">
      <c r="A91" t="s">
        <v>14</v>
      </c>
      <c r="B91" s="2">
        <v>2908</v>
      </c>
      <c r="C91" s="2">
        <v>3165.9</v>
      </c>
      <c r="D91" s="2"/>
      <c r="E91" s="2">
        <v>0</v>
      </c>
      <c r="F91" s="2">
        <v>2752</v>
      </c>
      <c r="G91" s="2">
        <v>5182.8999999999996</v>
      </c>
      <c r="H91" s="2">
        <v>7348.4</v>
      </c>
      <c r="I91" s="2">
        <v>3517.2</v>
      </c>
      <c r="J91" s="2">
        <v>931.3</v>
      </c>
      <c r="K91" s="2">
        <v>1820.8</v>
      </c>
    </row>
    <row r="92" spans="1:11" x14ac:dyDescent="0.25">
      <c r="A92" t="s">
        <v>15</v>
      </c>
      <c r="B92" s="2">
        <v>2722.3</v>
      </c>
      <c r="C92" s="2">
        <v>3808.4</v>
      </c>
      <c r="D92" s="2"/>
      <c r="E92" s="2">
        <v>0</v>
      </c>
      <c r="F92" s="2">
        <v>2792.6</v>
      </c>
      <c r="G92" s="2">
        <v>5557.8</v>
      </c>
      <c r="H92" s="2">
        <v>7898.8</v>
      </c>
      <c r="I92" s="2">
        <v>3617</v>
      </c>
      <c r="J92" s="2">
        <v>630</v>
      </c>
      <c r="K92" s="2">
        <v>2162</v>
      </c>
    </row>
    <row r="93" spans="1:11" x14ac:dyDescent="0.25">
      <c r="A93">
        <v>1978</v>
      </c>
    </row>
    <row r="94" spans="1:11" x14ac:dyDescent="0.25">
      <c r="A94" t="s">
        <v>12</v>
      </c>
      <c r="B94" s="2">
        <v>2387</v>
      </c>
      <c r="C94" s="2">
        <v>2377.6</v>
      </c>
      <c r="D94" s="2">
        <v>3883.8</v>
      </c>
      <c r="E94" s="2">
        <v>0</v>
      </c>
      <c r="F94" s="2">
        <v>2854</v>
      </c>
      <c r="G94" s="2">
        <v>5719.4</v>
      </c>
      <c r="H94" s="2">
        <v>8077.7</v>
      </c>
      <c r="I94" s="2">
        <v>3639.8</v>
      </c>
      <c r="J94" s="2">
        <v>563.70000000000005</v>
      </c>
      <c r="K94" s="2">
        <v>2290.3000000000002</v>
      </c>
    </row>
    <row r="95" spans="1:11" x14ac:dyDescent="0.25">
      <c r="A95" t="s">
        <v>13</v>
      </c>
      <c r="B95" s="2">
        <v>1666.4</v>
      </c>
      <c r="C95" s="2">
        <v>2231.4</v>
      </c>
      <c r="D95" s="2">
        <v>4094.9</v>
      </c>
      <c r="E95" s="2">
        <v>0</v>
      </c>
      <c r="F95" s="2">
        <v>2786</v>
      </c>
      <c r="G95" s="2">
        <v>5602.2</v>
      </c>
      <c r="H95" s="2">
        <v>8167.3</v>
      </c>
      <c r="I95" s="2">
        <v>3526.7</v>
      </c>
      <c r="J95" s="2">
        <v>520.20000000000005</v>
      </c>
      <c r="K95" s="2">
        <v>2265.8000000000002</v>
      </c>
    </row>
    <row r="96" spans="1:11" x14ac:dyDescent="0.25">
      <c r="A96" t="s">
        <v>14</v>
      </c>
      <c r="B96" s="2">
        <v>1107.2</v>
      </c>
      <c r="C96" s="2">
        <v>3015.8</v>
      </c>
      <c r="D96" s="2">
        <v>4273.3999999999996</v>
      </c>
      <c r="E96" s="2">
        <v>0</v>
      </c>
      <c r="F96" s="2">
        <v>2709.4</v>
      </c>
      <c r="G96" s="2">
        <v>5866.7</v>
      </c>
      <c r="H96" s="2">
        <v>8554.7999999999993</v>
      </c>
      <c r="I96" s="2">
        <v>3820.7</v>
      </c>
      <c r="J96" s="2">
        <v>478.3</v>
      </c>
      <c r="K96" s="2">
        <v>2231.1</v>
      </c>
    </row>
    <row r="97" spans="1:11" x14ac:dyDescent="0.25">
      <c r="A97" t="s">
        <v>15</v>
      </c>
      <c r="B97" s="2">
        <v>1192.9000000000001</v>
      </c>
      <c r="C97" s="2">
        <v>2504.4</v>
      </c>
      <c r="D97" s="2">
        <v>4513</v>
      </c>
      <c r="E97" s="2">
        <v>0</v>
      </c>
      <c r="F97" s="2">
        <v>2898.6</v>
      </c>
      <c r="G97" s="2">
        <v>5260.7</v>
      </c>
      <c r="H97" s="2">
        <v>7985.4</v>
      </c>
      <c r="I97" s="2">
        <v>3103.5</v>
      </c>
      <c r="J97" s="2">
        <v>516.9</v>
      </c>
      <c r="K97" s="2">
        <v>2381.6999999999998</v>
      </c>
    </row>
    <row r="98" spans="1:11" x14ac:dyDescent="0.25">
      <c r="A98">
        <v>1979</v>
      </c>
    </row>
    <row r="99" spans="1:11" x14ac:dyDescent="0.25">
      <c r="A99" t="s">
        <v>12</v>
      </c>
      <c r="B99" s="2">
        <v>1473.9</v>
      </c>
      <c r="C99" s="2">
        <v>3604.5</v>
      </c>
      <c r="D99" s="2">
        <v>4573.7</v>
      </c>
      <c r="E99" s="2">
        <v>0</v>
      </c>
      <c r="F99" s="2">
        <v>2784.2</v>
      </c>
      <c r="G99" s="2">
        <v>5567.8</v>
      </c>
      <c r="H99" s="2">
        <v>8376.6</v>
      </c>
      <c r="I99" s="2">
        <v>3420.4</v>
      </c>
      <c r="J99" s="2">
        <v>469.4</v>
      </c>
      <c r="K99" s="2">
        <v>2314.8000000000002</v>
      </c>
    </row>
    <row r="100" spans="1:11" x14ac:dyDescent="0.25">
      <c r="A100" t="s">
        <v>13</v>
      </c>
      <c r="B100" s="2">
        <v>1895</v>
      </c>
      <c r="C100" s="2">
        <v>2488</v>
      </c>
      <c r="D100" s="2">
        <v>4807.8</v>
      </c>
      <c r="E100" s="2">
        <v>0</v>
      </c>
      <c r="F100" s="2">
        <v>2961.9</v>
      </c>
      <c r="G100" s="2">
        <v>6080.4</v>
      </c>
      <c r="H100" s="2">
        <v>9183.7000000000007</v>
      </c>
      <c r="I100" s="2">
        <v>3952.2</v>
      </c>
      <c r="J100" s="2">
        <v>631.79999999999995</v>
      </c>
      <c r="K100" s="2">
        <v>2330.1</v>
      </c>
    </row>
    <row r="101" spans="1:11" x14ac:dyDescent="0.25">
      <c r="A101" t="s">
        <v>14</v>
      </c>
      <c r="B101" s="2">
        <v>2735.8</v>
      </c>
      <c r="C101" s="2">
        <v>4315.7</v>
      </c>
      <c r="D101" s="2">
        <v>4915</v>
      </c>
      <c r="E101" s="2">
        <v>0</v>
      </c>
      <c r="F101" s="2">
        <v>3052.1</v>
      </c>
      <c r="G101" s="2">
        <v>6621.9</v>
      </c>
      <c r="H101" s="2">
        <v>10188.799999999999</v>
      </c>
      <c r="I101" s="2">
        <v>4485.8</v>
      </c>
      <c r="J101" s="2">
        <v>553.79999999999995</v>
      </c>
      <c r="K101" s="2">
        <v>2498.3000000000002</v>
      </c>
    </row>
    <row r="102" spans="1:11" x14ac:dyDescent="0.25">
      <c r="A102" t="s">
        <v>15</v>
      </c>
      <c r="B102" s="2">
        <v>3232.2</v>
      </c>
      <c r="C102" s="2">
        <v>3365.6</v>
      </c>
      <c r="D102" s="2">
        <v>5399.6</v>
      </c>
      <c r="E102" s="2">
        <v>0</v>
      </c>
      <c r="F102" s="2">
        <v>3083.4</v>
      </c>
      <c r="G102" s="2">
        <v>6351.5</v>
      </c>
      <c r="H102" s="2">
        <v>10224.6</v>
      </c>
      <c r="I102" s="2">
        <v>4000.7</v>
      </c>
      <c r="J102" s="2">
        <v>380</v>
      </c>
      <c r="K102" s="2">
        <v>2703.4</v>
      </c>
    </row>
    <row r="103" spans="1:11" x14ac:dyDescent="0.25">
      <c r="A103">
        <v>1980</v>
      </c>
    </row>
    <row r="104" spans="1:11" x14ac:dyDescent="0.25">
      <c r="A104" t="s">
        <v>12</v>
      </c>
      <c r="B104" s="2">
        <v>3811.8</v>
      </c>
      <c r="C104" s="2">
        <v>3597.9</v>
      </c>
      <c r="D104" s="3">
        <v>5603.3</v>
      </c>
      <c r="E104" s="3">
        <v>0</v>
      </c>
      <c r="F104" s="2">
        <v>3626.2</v>
      </c>
      <c r="G104" s="2">
        <v>7333.1</v>
      </c>
      <c r="H104" s="2">
        <v>11587.7</v>
      </c>
      <c r="I104" s="2">
        <v>4907.7</v>
      </c>
      <c r="J104" s="2">
        <v>958.4</v>
      </c>
      <c r="K104" s="2">
        <v>2667.8</v>
      </c>
    </row>
    <row r="105" spans="1:11" x14ac:dyDescent="0.25">
      <c r="A105" t="s">
        <v>13</v>
      </c>
      <c r="B105" s="2">
        <v>4632</v>
      </c>
      <c r="C105" s="2">
        <v>2307</v>
      </c>
      <c r="D105" s="2">
        <v>6050.9</v>
      </c>
      <c r="E105" s="2">
        <v>0</v>
      </c>
      <c r="F105" s="2">
        <v>3268</v>
      </c>
      <c r="G105" s="2">
        <v>6775.2</v>
      </c>
      <c r="H105" s="2">
        <v>11411.3</v>
      </c>
      <c r="I105" s="2">
        <v>4319.5</v>
      </c>
      <c r="J105" s="2">
        <v>497.5</v>
      </c>
      <c r="K105" s="2">
        <v>2770.5</v>
      </c>
    </row>
    <row r="106" spans="1:11" x14ac:dyDescent="0.25">
      <c r="A106" t="s">
        <v>14</v>
      </c>
      <c r="B106" s="2">
        <v>5661.5</v>
      </c>
      <c r="C106" s="2">
        <v>1655</v>
      </c>
      <c r="D106" s="2">
        <v>6696.1</v>
      </c>
      <c r="E106" s="2">
        <v>0</v>
      </c>
      <c r="F106" s="2">
        <v>3551</v>
      </c>
      <c r="G106" s="2">
        <v>7734.4</v>
      </c>
      <c r="H106" s="2">
        <v>12543.4</v>
      </c>
      <c r="I106" s="2">
        <v>5077.7</v>
      </c>
      <c r="J106" s="2">
        <v>600.20000000000005</v>
      </c>
      <c r="K106" s="2">
        <v>2950.8</v>
      </c>
    </row>
    <row r="107" spans="1:11" x14ac:dyDescent="0.25">
      <c r="A107" t="s">
        <v>15</v>
      </c>
      <c r="B107" s="2">
        <v>5622</v>
      </c>
      <c r="C107" s="2">
        <v>3567.8</v>
      </c>
      <c r="D107" s="2">
        <v>7457.8</v>
      </c>
      <c r="E107" s="2">
        <v>0</v>
      </c>
      <c r="F107" s="2">
        <v>4797.5</v>
      </c>
      <c r="G107" s="2">
        <v>9650.7000000000007</v>
      </c>
      <c r="H107" s="2">
        <v>15100</v>
      </c>
      <c r="I107" s="2">
        <v>6464.8</v>
      </c>
      <c r="J107" s="2">
        <v>1208</v>
      </c>
      <c r="K107" s="2">
        <v>3588.5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FA99-90A9-4EF0-9CD7-210D3B89CFBC}">
  <dimension ref="A1:G24"/>
  <sheetViews>
    <sheetView workbookViewId="0">
      <selection activeCell="K12" sqref="K12"/>
    </sheetView>
  </sheetViews>
  <sheetFormatPr defaultRowHeight="15" x14ac:dyDescent="0.25"/>
  <cols>
    <col min="1" max="1" width="12.85546875" customWidth="1"/>
    <col min="2" max="2" width="15.42578125" customWidth="1"/>
    <col min="3" max="3" width="18.28515625" customWidth="1"/>
    <col min="4" max="4" width="16" customWidth="1"/>
    <col min="5" max="5" width="18.28515625" customWidth="1"/>
    <col min="6" max="6" width="17" customWidth="1"/>
    <col min="7" max="7" width="20.7109375" customWidth="1"/>
  </cols>
  <sheetData>
    <row r="1" spans="1:7" ht="19.5" thickBot="1" x14ac:dyDescent="0.35">
      <c r="A1" s="49" t="s">
        <v>121</v>
      </c>
      <c r="B1" s="50"/>
      <c r="C1" s="50"/>
      <c r="D1" s="50"/>
      <c r="E1" s="50"/>
      <c r="F1" s="50"/>
      <c r="G1" s="94"/>
    </row>
    <row r="2" spans="1:7" ht="47.25" x14ac:dyDescent="0.25">
      <c r="A2" s="95" t="s">
        <v>112</v>
      </c>
      <c r="B2" s="132" t="s">
        <v>113</v>
      </c>
      <c r="C2" s="132"/>
      <c r="D2" s="96" t="s">
        <v>114</v>
      </c>
      <c r="E2" s="96" t="s">
        <v>114</v>
      </c>
      <c r="F2" s="132" t="s">
        <v>115</v>
      </c>
      <c r="G2" s="133"/>
    </row>
    <row r="3" spans="1:7" ht="39" customHeight="1" thickBot="1" x14ac:dyDescent="0.3">
      <c r="A3" s="97"/>
      <c r="B3" s="98" t="s">
        <v>116</v>
      </c>
      <c r="C3" s="99" t="s">
        <v>117</v>
      </c>
      <c r="D3" s="98" t="s">
        <v>118</v>
      </c>
      <c r="E3" s="99" t="s">
        <v>119</v>
      </c>
      <c r="F3" s="98" t="s">
        <v>116</v>
      </c>
      <c r="G3" s="100" t="s">
        <v>120</v>
      </c>
    </row>
    <row r="4" spans="1:7" x14ac:dyDescent="0.25">
      <c r="A4" s="87">
        <v>1960</v>
      </c>
      <c r="B4">
        <v>0</v>
      </c>
      <c r="C4">
        <v>0</v>
      </c>
      <c r="D4">
        <v>0</v>
      </c>
      <c r="F4">
        <v>83.2</v>
      </c>
      <c r="G4">
        <v>0</v>
      </c>
    </row>
    <row r="5" spans="1:7" x14ac:dyDescent="0.25">
      <c r="A5" s="87">
        <v>1961</v>
      </c>
      <c r="B5">
        <v>0</v>
      </c>
      <c r="C5">
        <v>0</v>
      </c>
      <c r="D5">
        <v>0</v>
      </c>
      <c r="F5">
        <v>78</v>
      </c>
      <c r="G5">
        <v>0</v>
      </c>
    </row>
    <row r="6" spans="1:7" x14ac:dyDescent="0.25">
      <c r="A6" s="87">
        <v>1962</v>
      </c>
      <c r="B6">
        <v>29.1</v>
      </c>
      <c r="C6">
        <v>0</v>
      </c>
      <c r="D6">
        <v>0</v>
      </c>
      <c r="F6">
        <v>88.6</v>
      </c>
      <c r="G6">
        <v>0</v>
      </c>
    </row>
    <row r="7" spans="1:7" x14ac:dyDescent="0.25">
      <c r="A7" s="87">
        <v>1963</v>
      </c>
      <c r="B7" s="113">
        <v>31</v>
      </c>
      <c r="C7">
        <v>0</v>
      </c>
      <c r="D7">
        <v>0</v>
      </c>
      <c r="F7">
        <v>93.3</v>
      </c>
      <c r="G7">
        <v>0</v>
      </c>
    </row>
    <row r="8" spans="1:7" x14ac:dyDescent="0.25">
      <c r="A8" s="87">
        <v>1964</v>
      </c>
      <c r="B8">
        <v>31.3</v>
      </c>
      <c r="C8" s="88">
        <v>25</v>
      </c>
      <c r="D8">
        <v>0</v>
      </c>
      <c r="F8">
        <v>106.4</v>
      </c>
      <c r="G8">
        <v>0</v>
      </c>
    </row>
    <row r="9" spans="1:7" x14ac:dyDescent="0.25">
      <c r="A9" s="87">
        <v>1965</v>
      </c>
      <c r="B9">
        <v>34.4</v>
      </c>
      <c r="C9" s="88">
        <v>25</v>
      </c>
      <c r="D9">
        <v>0</v>
      </c>
      <c r="F9">
        <v>101.9</v>
      </c>
      <c r="G9">
        <v>0</v>
      </c>
    </row>
    <row r="10" spans="1:7" x14ac:dyDescent="0.25">
      <c r="A10" s="87">
        <v>1966</v>
      </c>
      <c r="B10">
        <v>40.200000000000003</v>
      </c>
      <c r="C10" s="88">
        <v>25</v>
      </c>
      <c r="D10">
        <v>0</v>
      </c>
      <c r="F10">
        <v>100.3</v>
      </c>
      <c r="G10">
        <v>0</v>
      </c>
    </row>
    <row r="11" spans="1:7" x14ac:dyDescent="0.25">
      <c r="A11" s="87">
        <v>1967</v>
      </c>
      <c r="B11">
        <v>72.599999999999994</v>
      </c>
      <c r="C11" s="88">
        <v>0</v>
      </c>
      <c r="D11">
        <v>0</v>
      </c>
      <c r="F11">
        <v>40.200000000000003</v>
      </c>
      <c r="G11">
        <v>0</v>
      </c>
    </row>
    <row r="12" spans="1:7" x14ac:dyDescent="0.25">
      <c r="A12" s="87">
        <v>1968</v>
      </c>
      <c r="B12">
        <v>90.7</v>
      </c>
      <c r="C12" s="88">
        <v>0</v>
      </c>
      <c r="D12">
        <v>0</v>
      </c>
      <c r="F12">
        <v>72.599999999999994</v>
      </c>
      <c r="G12">
        <v>0</v>
      </c>
    </row>
    <row r="13" spans="1:7" x14ac:dyDescent="0.25">
      <c r="A13" s="87">
        <v>1969</v>
      </c>
      <c r="B13">
        <v>89.5</v>
      </c>
      <c r="C13" s="88">
        <v>0</v>
      </c>
      <c r="D13">
        <v>0</v>
      </c>
      <c r="F13">
        <v>91.7</v>
      </c>
      <c r="G13">
        <v>0</v>
      </c>
    </row>
    <row r="14" spans="1:7" x14ac:dyDescent="0.25">
      <c r="A14" s="87">
        <v>1970</v>
      </c>
      <c r="B14">
        <v>94.5</v>
      </c>
      <c r="C14" s="88">
        <v>0</v>
      </c>
      <c r="D14">
        <v>5.2</v>
      </c>
      <c r="F14">
        <v>51.3</v>
      </c>
      <c r="G14">
        <v>0</v>
      </c>
    </row>
    <row r="15" spans="1:7" x14ac:dyDescent="0.25">
      <c r="A15" s="87">
        <v>1971</v>
      </c>
      <c r="B15">
        <v>73.7</v>
      </c>
      <c r="C15" s="88">
        <v>0</v>
      </c>
      <c r="D15">
        <v>5.2</v>
      </c>
      <c r="F15">
        <v>68.2</v>
      </c>
      <c r="G15">
        <v>0</v>
      </c>
    </row>
    <row r="16" spans="1:7" x14ac:dyDescent="0.25">
      <c r="A16" s="87">
        <v>1972</v>
      </c>
      <c r="B16">
        <v>61.8</v>
      </c>
      <c r="C16" s="88">
        <v>0</v>
      </c>
      <c r="D16">
        <v>5.4</v>
      </c>
      <c r="F16">
        <v>74.2</v>
      </c>
      <c r="G16">
        <v>0</v>
      </c>
    </row>
    <row r="17" spans="1:7" x14ac:dyDescent="0.25">
      <c r="A17" s="87">
        <v>1973</v>
      </c>
      <c r="B17">
        <v>63.8</v>
      </c>
      <c r="C17" s="88">
        <v>0</v>
      </c>
      <c r="D17">
        <v>5.4</v>
      </c>
      <c r="F17">
        <v>69.8</v>
      </c>
      <c r="G17">
        <v>0</v>
      </c>
    </row>
    <row r="18" spans="1:7" x14ac:dyDescent="0.25">
      <c r="A18" s="87">
        <v>1974</v>
      </c>
      <c r="B18" s="113">
        <v>65</v>
      </c>
      <c r="C18" s="88">
        <v>0</v>
      </c>
      <c r="D18">
        <v>11.5</v>
      </c>
      <c r="F18">
        <v>61.6</v>
      </c>
      <c r="G18">
        <v>0</v>
      </c>
    </row>
    <row r="19" spans="1:7" x14ac:dyDescent="0.25">
      <c r="A19" s="87">
        <v>1975</v>
      </c>
      <c r="B19">
        <v>68.5</v>
      </c>
      <c r="C19" s="88">
        <v>0</v>
      </c>
      <c r="D19">
        <v>26.3</v>
      </c>
      <c r="F19">
        <v>51.1</v>
      </c>
      <c r="G19">
        <v>0</v>
      </c>
    </row>
    <row r="20" spans="1:7" x14ac:dyDescent="0.25">
      <c r="A20" s="87">
        <v>1976</v>
      </c>
      <c r="B20">
        <v>59.1</v>
      </c>
      <c r="C20" s="88">
        <v>0</v>
      </c>
      <c r="D20" s="113">
        <v>32</v>
      </c>
      <c r="F20">
        <v>48.3</v>
      </c>
      <c r="G20">
        <v>0</v>
      </c>
    </row>
    <row r="21" spans="1:7" x14ac:dyDescent="0.25">
      <c r="A21" s="87">
        <v>1977</v>
      </c>
      <c r="B21">
        <v>52.7</v>
      </c>
      <c r="C21" s="88">
        <v>0</v>
      </c>
      <c r="D21">
        <v>16.100000000000001</v>
      </c>
      <c r="F21">
        <v>53</v>
      </c>
      <c r="G21">
        <v>0</v>
      </c>
    </row>
    <row r="22" spans="1:7" x14ac:dyDescent="0.25">
      <c r="A22" s="87">
        <v>1978</v>
      </c>
      <c r="B22">
        <v>38.4</v>
      </c>
      <c r="C22" s="88">
        <v>0</v>
      </c>
      <c r="D22" s="88">
        <v>8</v>
      </c>
      <c r="F22">
        <v>68.599999999999994</v>
      </c>
      <c r="G22">
        <v>0</v>
      </c>
    </row>
    <row r="23" spans="1:7" x14ac:dyDescent="0.25">
      <c r="A23" s="87">
        <v>1979</v>
      </c>
      <c r="B23">
        <v>45.1</v>
      </c>
      <c r="C23" s="88">
        <v>0</v>
      </c>
      <c r="D23">
        <v>12.4</v>
      </c>
      <c r="F23">
        <v>70.3</v>
      </c>
      <c r="G23">
        <v>0</v>
      </c>
    </row>
    <row r="24" spans="1:7" x14ac:dyDescent="0.25">
      <c r="A24" s="87">
        <v>1980</v>
      </c>
      <c r="B24">
        <v>47.6</v>
      </c>
      <c r="C24" s="88">
        <v>0</v>
      </c>
      <c r="D24">
        <v>10.6</v>
      </c>
      <c r="F24">
        <v>66.7</v>
      </c>
      <c r="G24">
        <v>0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AC95-6063-4A40-83D6-3F271A4B3ACF}">
  <dimension ref="A1:S47"/>
  <sheetViews>
    <sheetView workbookViewId="0">
      <selection activeCell="T10" sqref="T10"/>
    </sheetView>
  </sheetViews>
  <sheetFormatPr defaultRowHeight="15" x14ac:dyDescent="0.25"/>
  <sheetData>
    <row r="1" spans="1:19" ht="1.5" customHeight="1" x14ac:dyDescent="0.4">
      <c r="A1" s="92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</row>
    <row r="2" spans="1:19" ht="19.5" thickBot="1" x14ac:dyDescent="0.35">
      <c r="A2" s="135" t="s">
        <v>166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6"/>
      <c r="M2" s="136"/>
      <c r="N2" s="136"/>
      <c r="O2" s="136"/>
      <c r="P2" s="136"/>
      <c r="Q2" s="136"/>
      <c r="R2" s="136"/>
      <c r="S2" s="136"/>
    </row>
    <row r="3" spans="1:19" ht="15.75" x14ac:dyDescent="0.25">
      <c r="A3" s="137"/>
      <c r="B3" s="138"/>
      <c r="C3" s="139">
        <v>2006</v>
      </c>
      <c r="D3" s="139">
        <v>2007</v>
      </c>
      <c r="E3" s="139">
        <v>2008</v>
      </c>
      <c r="F3" s="139">
        <v>2009</v>
      </c>
      <c r="G3" s="139">
        <v>2010</v>
      </c>
      <c r="H3" s="139">
        <v>2011</v>
      </c>
      <c r="I3" s="140">
        <v>2012</v>
      </c>
      <c r="J3" s="139">
        <v>2013</v>
      </c>
      <c r="K3" s="139">
        <v>2014</v>
      </c>
      <c r="L3" s="139">
        <v>2015</v>
      </c>
      <c r="M3" s="139">
        <v>2016</v>
      </c>
      <c r="N3" s="139">
        <v>2017</v>
      </c>
      <c r="O3" s="139">
        <v>2018</v>
      </c>
      <c r="P3" s="139">
        <v>2019</v>
      </c>
      <c r="Q3" s="139">
        <v>2020</v>
      </c>
      <c r="R3" s="141">
        <v>2021</v>
      </c>
      <c r="S3" s="142">
        <v>2022</v>
      </c>
    </row>
    <row r="4" spans="1:19" ht="16.5" thickBot="1" x14ac:dyDescent="0.3">
      <c r="A4" s="143"/>
      <c r="B4" s="144"/>
      <c r="C4" s="145"/>
      <c r="D4" s="145"/>
      <c r="E4" s="145"/>
      <c r="F4" s="145" t="s">
        <v>15</v>
      </c>
      <c r="G4" s="145" t="s">
        <v>15</v>
      </c>
      <c r="H4" s="145" t="s">
        <v>15</v>
      </c>
      <c r="I4" s="146"/>
      <c r="J4" s="145" t="s">
        <v>15</v>
      </c>
      <c r="K4" s="145" t="s">
        <v>15</v>
      </c>
      <c r="L4" s="145" t="s">
        <v>15</v>
      </c>
      <c r="M4" s="145" t="s">
        <v>15</v>
      </c>
      <c r="N4" s="145" t="s">
        <v>12</v>
      </c>
      <c r="O4" s="145" t="s">
        <v>13</v>
      </c>
      <c r="P4" s="145" t="s">
        <v>14</v>
      </c>
      <c r="Q4" s="145" t="s">
        <v>15</v>
      </c>
      <c r="R4" s="147" t="s">
        <v>12</v>
      </c>
      <c r="S4" s="148" t="s">
        <v>13</v>
      </c>
    </row>
    <row r="5" spans="1:19" x14ac:dyDescent="0.25">
      <c r="A5" s="149" t="s">
        <v>122</v>
      </c>
      <c r="B5" s="150"/>
      <c r="C5" s="151">
        <v>25</v>
      </c>
      <c r="D5" s="151">
        <v>24</v>
      </c>
      <c r="E5" s="151">
        <v>24</v>
      </c>
      <c r="F5" s="151">
        <v>24</v>
      </c>
      <c r="G5" s="151">
        <v>24</v>
      </c>
      <c r="H5" s="151">
        <v>24</v>
      </c>
      <c r="I5" s="151">
        <v>21</v>
      </c>
      <c r="J5" s="151">
        <v>24</v>
      </c>
      <c r="K5" s="151">
        <v>24</v>
      </c>
      <c r="L5" s="151">
        <v>25</v>
      </c>
      <c r="M5" s="151">
        <v>25</v>
      </c>
      <c r="N5" s="151">
        <v>26</v>
      </c>
      <c r="O5" s="151">
        <v>27</v>
      </c>
      <c r="P5" s="151">
        <v>29</v>
      </c>
      <c r="Q5" s="151">
        <v>30</v>
      </c>
      <c r="R5" s="152">
        <v>32</v>
      </c>
      <c r="S5" s="153">
        <v>32</v>
      </c>
    </row>
    <row r="6" spans="1:19" ht="17.25" x14ac:dyDescent="0.25">
      <c r="A6" s="149" t="s">
        <v>123</v>
      </c>
      <c r="B6" s="150"/>
      <c r="C6" s="154">
        <v>2</v>
      </c>
      <c r="D6" s="154">
        <v>7</v>
      </c>
      <c r="E6" s="154">
        <v>8</v>
      </c>
      <c r="F6" s="154">
        <v>2</v>
      </c>
      <c r="G6" s="154">
        <v>2</v>
      </c>
      <c r="H6" s="154">
        <v>2</v>
      </c>
      <c r="I6" s="154">
        <v>2</v>
      </c>
      <c r="J6" s="154">
        <v>1</v>
      </c>
      <c r="K6" s="154">
        <v>1</v>
      </c>
      <c r="L6" s="154">
        <v>2</v>
      </c>
      <c r="M6" s="154">
        <v>2</v>
      </c>
      <c r="N6" s="154">
        <v>2</v>
      </c>
      <c r="O6" s="154">
        <v>2</v>
      </c>
      <c r="P6" s="154">
        <v>2</v>
      </c>
      <c r="Q6" s="154">
        <v>2</v>
      </c>
      <c r="R6" s="155">
        <v>2</v>
      </c>
      <c r="S6" s="156">
        <v>2</v>
      </c>
    </row>
    <row r="7" spans="1:19" x14ac:dyDescent="0.25">
      <c r="A7" s="157" t="s">
        <v>124</v>
      </c>
      <c r="B7" s="158" t="s">
        <v>125</v>
      </c>
      <c r="C7" s="159">
        <v>104</v>
      </c>
      <c r="D7" s="159">
        <v>111</v>
      </c>
      <c r="E7" s="159">
        <v>138</v>
      </c>
      <c r="F7" s="159">
        <v>141</v>
      </c>
      <c r="G7" s="159">
        <v>146</v>
      </c>
      <c r="H7" s="159">
        <v>125</v>
      </c>
      <c r="I7" s="159">
        <v>138</v>
      </c>
      <c r="J7" s="159">
        <v>147</v>
      </c>
      <c r="K7" s="159">
        <v>144</v>
      </c>
      <c r="L7" s="159">
        <v>135</v>
      </c>
      <c r="M7" s="159">
        <v>142</v>
      </c>
      <c r="N7" s="159">
        <v>137</v>
      </c>
      <c r="O7" s="159">
        <v>135</v>
      </c>
      <c r="P7" s="159">
        <v>135</v>
      </c>
      <c r="Q7" s="159">
        <v>128</v>
      </c>
      <c r="R7" s="160">
        <v>125</v>
      </c>
      <c r="S7" s="161">
        <v>125</v>
      </c>
    </row>
    <row r="8" spans="1:19" x14ac:dyDescent="0.25">
      <c r="A8" s="162"/>
      <c r="B8" s="163" t="s">
        <v>126</v>
      </c>
      <c r="C8" s="151">
        <v>163</v>
      </c>
      <c r="D8" s="151">
        <v>219</v>
      </c>
      <c r="E8" s="151">
        <v>283</v>
      </c>
      <c r="F8" s="151">
        <v>361</v>
      </c>
      <c r="G8" s="151">
        <v>398</v>
      </c>
      <c r="H8" s="151">
        <v>359</v>
      </c>
      <c r="I8" s="151">
        <v>379</v>
      </c>
      <c r="J8" s="151">
        <v>397</v>
      </c>
      <c r="K8" s="151">
        <v>380</v>
      </c>
      <c r="L8" s="151">
        <v>369</v>
      </c>
      <c r="M8" s="151">
        <v>421</v>
      </c>
      <c r="N8" s="151">
        <v>437</v>
      </c>
      <c r="O8" s="151">
        <v>382</v>
      </c>
      <c r="P8" s="151">
        <v>390</v>
      </c>
      <c r="Q8" s="151">
        <v>396</v>
      </c>
      <c r="R8" s="152">
        <v>358</v>
      </c>
      <c r="S8" s="153">
        <v>400</v>
      </c>
    </row>
    <row r="9" spans="1:19" x14ac:dyDescent="0.25">
      <c r="A9" s="162"/>
      <c r="B9" s="163" t="s">
        <v>127</v>
      </c>
      <c r="C9" s="151">
        <v>39</v>
      </c>
      <c r="D9" s="151">
        <v>52</v>
      </c>
      <c r="E9" s="151">
        <v>58</v>
      </c>
      <c r="F9" s="151">
        <v>63</v>
      </c>
      <c r="G9" s="151">
        <v>67</v>
      </c>
      <c r="H9" s="151">
        <v>79</v>
      </c>
      <c r="I9" s="151">
        <v>63</v>
      </c>
      <c r="J9" s="151">
        <v>61</v>
      </c>
      <c r="K9" s="151">
        <v>47</v>
      </c>
      <c r="L9" s="151">
        <v>47</v>
      </c>
      <c r="M9" s="151">
        <v>57</v>
      </c>
      <c r="N9" s="151">
        <v>64</v>
      </c>
      <c r="O9" s="151">
        <v>66</v>
      </c>
      <c r="P9" s="151">
        <v>60</v>
      </c>
      <c r="Q9" s="151">
        <v>59</v>
      </c>
      <c r="R9" s="152">
        <v>55</v>
      </c>
      <c r="S9" s="153">
        <v>55</v>
      </c>
    </row>
    <row r="10" spans="1:19" x14ac:dyDescent="0.25">
      <c r="A10" s="162"/>
      <c r="B10" s="163" t="s">
        <v>128</v>
      </c>
      <c r="C10" s="151">
        <v>60</v>
      </c>
      <c r="D10" s="151">
        <v>78</v>
      </c>
      <c r="E10" s="151">
        <v>85</v>
      </c>
      <c r="F10" s="151">
        <v>99</v>
      </c>
      <c r="G10" s="151">
        <v>99</v>
      </c>
      <c r="H10" s="151">
        <v>92</v>
      </c>
      <c r="I10" s="151">
        <v>100</v>
      </c>
      <c r="J10" s="151">
        <v>94</v>
      </c>
      <c r="K10" s="151">
        <v>92</v>
      </c>
      <c r="L10" s="151">
        <v>103</v>
      </c>
      <c r="M10" s="151">
        <v>106</v>
      </c>
      <c r="N10" s="151">
        <v>114</v>
      </c>
      <c r="O10" s="151">
        <v>88</v>
      </c>
      <c r="P10" s="151">
        <v>102</v>
      </c>
      <c r="Q10" s="151">
        <v>101</v>
      </c>
      <c r="R10" s="152">
        <v>91</v>
      </c>
      <c r="S10" s="153">
        <v>95</v>
      </c>
    </row>
    <row r="11" spans="1:19" x14ac:dyDescent="0.25">
      <c r="A11" s="162"/>
      <c r="B11" s="163" t="s">
        <v>129</v>
      </c>
      <c r="C11" s="151">
        <v>121</v>
      </c>
      <c r="D11" s="151">
        <v>174</v>
      </c>
      <c r="E11" s="151">
        <v>212</v>
      </c>
      <c r="F11" s="151">
        <v>217</v>
      </c>
      <c r="G11" s="151">
        <v>237</v>
      </c>
      <c r="H11" s="151">
        <v>222</v>
      </c>
      <c r="I11" s="151">
        <v>228</v>
      </c>
      <c r="J11" s="151">
        <v>224</v>
      </c>
      <c r="K11" s="151">
        <v>219</v>
      </c>
      <c r="L11" s="151">
        <v>218</v>
      </c>
      <c r="M11" s="151">
        <v>219</v>
      </c>
      <c r="N11" s="151">
        <v>214</v>
      </c>
      <c r="O11" s="151">
        <v>209</v>
      </c>
      <c r="P11" s="151">
        <v>227</v>
      </c>
      <c r="Q11" s="151">
        <v>208</v>
      </c>
      <c r="R11" s="152">
        <v>196</v>
      </c>
      <c r="S11" s="153">
        <v>205</v>
      </c>
    </row>
    <row r="12" spans="1:19" x14ac:dyDescent="0.25">
      <c r="A12" s="162"/>
      <c r="B12" s="163" t="s">
        <v>130</v>
      </c>
      <c r="C12" s="151">
        <v>35</v>
      </c>
      <c r="D12" s="151">
        <v>45</v>
      </c>
      <c r="E12" s="151">
        <v>50</v>
      </c>
      <c r="F12" s="151">
        <v>51</v>
      </c>
      <c r="G12" s="151">
        <v>53</v>
      </c>
      <c r="H12" s="151">
        <v>50</v>
      </c>
      <c r="I12" s="151">
        <v>46</v>
      </c>
      <c r="J12" s="151">
        <v>46</v>
      </c>
      <c r="K12" s="151">
        <v>47</v>
      </c>
      <c r="L12" s="151">
        <v>48</v>
      </c>
      <c r="M12" s="151">
        <v>50</v>
      </c>
      <c r="N12" s="151">
        <v>47</v>
      </c>
      <c r="O12" s="151">
        <v>55</v>
      </c>
      <c r="P12" s="151">
        <v>47</v>
      </c>
      <c r="Q12" s="151">
        <v>44</v>
      </c>
      <c r="R12" s="152">
        <v>40</v>
      </c>
      <c r="S12" s="153">
        <v>45</v>
      </c>
    </row>
    <row r="13" spans="1:19" x14ac:dyDescent="0.25">
      <c r="A13" s="162"/>
      <c r="B13" s="163" t="s">
        <v>131</v>
      </c>
      <c r="C13" s="151">
        <v>28</v>
      </c>
      <c r="D13" s="151">
        <v>31</v>
      </c>
      <c r="E13" s="151">
        <v>37</v>
      </c>
      <c r="F13" s="151">
        <v>38</v>
      </c>
      <c r="G13" s="151">
        <v>37</v>
      </c>
      <c r="H13" s="151">
        <v>37</v>
      </c>
      <c r="I13" s="151">
        <v>37</v>
      </c>
      <c r="J13" s="151">
        <v>38</v>
      </c>
      <c r="K13" s="151">
        <v>38</v>
      </c>
      <c r="L13" s="151">
        <v>38</v>
      </c>
      <c r="M13" s="151">
        <v>38</v>
      </c>
      <c r="N13" s="151">
        <v>39</v>
      </c>
      <c r="O13" s="151">
        <v>35</v>
      </c>
      <c r="P13" s="151">
        <v>35</v>
      </c>
      <c r="Q13" s="151">
        <v>38</v>
      </c>
      <c r="R13" s="152">
        <v>30</v>
      </c>
      <c r="S13" s="153">
        <v>37</v>
      </c>
    </row>
    <row r="14" spans="1:19" x14ac:dyDescent="0.25">
      <c r="A14" s="162"/>
      <c r="B14" s="163" t="s">
        <v>132</v>
      </c>
      <c r="C14" s="151">
        <v>39</v>
      </c>
      <c r="D14" s="151">
        <v>53</v>
      </c>
      <c r="E14" s="151">
        <v>61</v>
      </c>
      <c r="F14" s="151">
        <v>71</v>
      </c>
      <c r="G14" s="151">
        <v>75</v>
      </c>
      <c r="H14" s="151">
        <v>57</v>
      </c>
      <c r="I14" s="151">
        <v>73</v>
      </c>
      <c r="J14" s="151">
        <v>76</v>
      </c>
      <c r="K14" s="151">
        <v>67</v>
      </c>
      <c r="L14" s="151">
        <v>63</v>
      </c>
      <c r="M14" s="151">
        <v>69</v>
      </c>
      <c r="N14" s="151">
        <v>71</v>
      </c>
      <c r="O14" s="151">
        <v>78</v>
      </c>
      <c r="P14" s="151">
        <v>65</v>
      </c>
      <c r="Q14" s="151">
        <v>64</v>
      </c>
      <c r="R14" s="152">
        <v>53</v>
      </c>
      <c r="S14" s="153">
        <v>64</v>
      </c>
    </row>
    <row r="15" spans="1:19" x14ac:dyDescent="0.25">
      <c r="A15" s="162"/>
      <c r="B15" s="163" t="s">
        <v>133</v>
      </c>
      <c r="C15" s="151">
        <v>61</v>
      </c>
      <c r="D15" s="151">
        <v>57</v>
      </c>
      <c r="E15" s="151">
        <v>68</v>
      </c>
      <c r="F15" s="151">
        <v>71</v>
      </c>
      <c r="G15" s="151">
        <v>79</v>
      </c>
      <c r="H15" s="151">
        <v>68</v>
      </c>
      <c r="I15" s="151">
        <v>71</v>
      </c>
      <c r="J15" s="151">
        <v>69</v>
      </c>
      <c r="K15" s="151">
        <v>83</v>
      </c>
      <c r="L15" s="151">
        <v>72</v>
      </c>
      <c r="M15" s="151">
        <v>60</v>
      </c>
      <c r="N15" s="151">
        <v>61</v>
      </c>
      <c r="O15" s="151">
        <v>58</v>
      </c>
      <c r="P15" s="151">
        <v>56</v>
      </c>
      <c r="Q15" s="151">
        <v>51</v>
      </c>
      <c r="R15" s="152">
        <v>44</v>
      </c>
      <c r="S15" s="153">
        <v>51</v>
      </c>
    </row>
    <row r="16" spans="1:19" x14ac:dyDescent="0.25">
      <c r="A16" s="162"/>
      <c r="B16" s="163" t="s">
        <v>134</v>
      </c>
      <c r="C16" s="151">
        <v>36</v>
      </c>
      <c r="D16" s="151">
        <v>52</v>
      </c>
      <c r="E16" s="151">
        <v>63</v>
      </c>
      <c r="F16" s="151">
        <v>71</v>
      </c>
      <c r="G16" s="151">
        <v>79</v>
      </c>
      <c r="H16" s="151">
        <v>76</v>
      </c>
      <c r="I16" s="151">
        <v>76</v>
      </c>
      <c r="J16" s="151">
        <v>80</v>
      </c>
      <c r="K16" s="151">
        <v>79</v>
      </c>
      <c r="L16" s="151">
        <v>74</v>
      </c>
      <c r="M16" s="151">
        <v>78</v>
      </c>
      <c r="N16" s="151">
        <v>79</v>
      </c>
      <c r="O16" s="151">
        <v>72</v>
      </c>
      <c r="P16" s="151">
        <v>75</v>
      </c>
      <c r="Q16" s="151">
        <v>82</v>
      </c>
      <c r="R16" s="152">
        <v>79</v>
      </c>
      <c r="S16" s="153">
        <v>83</v>
      </c>
    </row>
    <row r="17" spans="1:19" x14ac:dyDescent="0.25">
      <c r="A17" s="162"/>
      <c r="B17" s="163" t="s">
        <v>135</v>
      </c>
      <c r="C17" s="151">
        <v>98</v>
      </c>
      <c r="D17" s="151">
        <v>129</v>
      </c>
      <c r="E17" s="151">
        <v>174</v>
      </c>
      <c r="F17" s="151">
        <v>193</v>
      </c>
      <c r="G17" s="151">
        <v>198</v>
      </c>
      <c r="H17" s="151">
        <v>177</v>
      </c>
      <c r="I17" s="151">
        <v>194</v>
      </c>
      <c r="J17" s="151">
        <v>198</v>
      </c>
      <c r="K17" s="151">
        <v>178</v>
      </c>
      <c r="L17" s="151">
        <v>180</v>
      </c>
      <c r="M17" s="151">
        <v>200</v>
      </c>
      <c r="N17" s="151">
        <v>205</v>
      </c>
      <c r="O17" s="151">
        <v>183</v>
      </c>
      <c r="P17" s="151">
        <v>183</v>
      </c>
      <c r="Q17" s="151">
        <v>177</v>
      </c>
      <c r="R17" s="152">
        <v>167</v>
      </c>
      <c r="S17" s="153">
        <v>173</v>
      </c>
    </row>
    <row r="18" spans="1:19" x14ac:dyDescent="0.25">
      <c r="A18" s="162"/>
      <c r="B18" s="163" t="s">
        <v>136</v>
      </c>
      <c r="C18" s="151">
        <v>15</v>
      </c>
      <c r="D18" s="151">
        <v>22</v>
      </c>
      <c r="E18" s="151">
        <v>28</v>
      </c>
      <c r="F18" s="151">
        <v>32</v>
      </c>
      <c r="G18" s="151">
        <v>35</v>
      </c>
      <c r="H18" s="151">
        <v>45</v>
      </c>
      <c r="I18" s="151">
        <v>33</v>
      </c>
      <c r="J18" s="151">
        <v>33</v>
      </c>
      <c r="K18" s="151">
        <v>59</v>
      </c>
      <c r="L18" s="151">
        <v>61</v>
      </c>
      <c r="M18" s="151">
        <v>37</v>
      </c>
      <c r="N18" s="151">
        <v>36</v>
      </c>
      <c r="O18" s="151">
        <v>59</v>
      </c>
      <c r="P18" s="151">
        <v>42</v>
      </c>
      <c r="Q18" s="151">
        <v>40</v>
      </c>
      <c r="R18" s="152">
        <v>39</v>
      </c>
      <c r="S18" s="153">
        <v>41</v>
      </c>
    </row>
    <row r="19" spans="1:19" x14ac:dyDescent="0.25">
      <c r="A19" s="162"/>
      <c r="B19" s="163" t="s">
        <v>137</v>
      </c>
      <c r="C19" s="151">
        <v>109</v>
      </c>
      <c r="D19" s="151">
        <v>118</v>
      </c>
      <c r="E19" s="151">
        <v>163</v>
      </c>
      <c r="F19" s="151">
        <v>175</v>
      </c>
      <c r="G19" s="151">
        <v>183</v>
      </c>
      <c r="H19" s="151">
        <v>162</v>
      </c>
      <c r="I19" s="151">
        <v>188</v>
      </c>
      <c r="J19" s="151">
        <v>192</v>
      </c>
      <c r="K19" s="151">
        <v>144</v>
      </c>
      <c r="L19" s="151">
        <v>165</v>
      </c>
      <c r="M19" s="151">
        <v>178</v>
      </c>
      <c r="N19" s="151">
        <v>188</v>
      </c>
      <c r="O19" s="151">
        <v>159</v>
      </c>
      <c r="P19" s="151">
        <v>177</v>
      </c>
      <c r="Q19" s="151">
        <v>174</v>
      </c>
      <c r="R19" s="152">
        <v>151</v>
      </c>
      <c r="S19" s="153">
        <v>155</v>
      </c>
    </row>
    <row r="20" spans="1:19" x14ac:dyDescent="0.25">
      <c r="A20" s="162"/>
      <c r="B20" s="163" t="s">
        <v>138</v>
      </c>
      <c r="C20" s="151">
        <v>31</v>
      </c>
      <c r="D20" s="151">
        <v>54</v>
      </c>
      <c r="E20" s="151">
        <v>67</v>
      </c>
      <c r="F20" s="151">
        <v>58</v>
      </c>
      <c r="G20" s="151">
        <v>80</v>
      </c>
      <c r="H20" s="151">
        <v>60</v>
      </c>
      <c r="I20" s="151">
        <v>64</v>
      </c>
      <c r="J20" s="151">
        <v>76</v>
      </c>
      <c r="K20" s="151">
        <v>91</v>
      </c>
      <c r="L20" s="151">
        <v>87</v>
      </c>
      <c r="M20" s="151">
        <v>86</v>
      </c>
      <c r="N20" s="151">
        <v>92</v>
      </c>
      <c r="O20" s="151">
        <v>76</v>
      </c>
      <c r="P20" s="151">
        <v>77</v>
      </c>
      <c r="Q20" s="151">
        <v>85</v>
      </c>
      <c r="R20" s="152">
        <v>64</v>
      </c>
      <c r="S20" s="153">
        <v>107</v>
      </c>
    </row>
    <row r="21" spans="1:19" x14ac:dyDescent="0.25">
      <c r="A21" s="162"/>
      <c r="B21" s="163" t="s">
        <v>139</v>
      </c>
      <c r="C21" s="151">
        <v>90</v>
      </c>
      <c r="D21" s="151">
        <v>93</v>
      </c>
      <c r="E21" s="151">
        <v>120</v>
      </c>
      <c r="F21" s="151">
        <v>130</v>
      </c>
      <c r="G21" s="151">
        <v>141</v>
      </c>
      <c r="H21" s="151">
        <v>116</v>
      </c>
      <c r="I21" s="151">
        <v>142</v>
      </c>
      <c r="J21" s="151">
        <v>147</v>
      </c>
      <c r="K21" s="151">
        <v>158</v>
      </c>
      <c r="L21" s="151">
        <v>151</v>
      </c>
      <c r="M21" s="151">
        <v>159</v>
      </c>
      <c r="N21" s="151">
        <v>162</v>
      </c>
      <c r="O21" s="151">
        <v>127</v>
      </c>
      <c r="P21" s="151">
        <v>148</v>
      </c>
      <c r="Q21" s="151">
        <v>165</v>
      </c>
      <c r="R21" s="152">
        <v>156</v>
      </c>
      <c r="S21" s="153">
        <v>162</v>
      </c>
    </row>
    <row r="22" spans="1:19" x14ac:dyDescent="0.25">
      <c r="A22" s="162"/>
      <c r="B22" s="163" t="s">
        <v>140</v>
      </c>
      <c r="C22" s="151">
        <v>25</v>
      </c>
      <c r="D22" s="151">
        <v>29</v>
      </c>
      <c r="E22" s="151">
        <v>33</v>
      </c>
      <c r="F22" s="151">
        <v>40</v>
      </c>
      <c r="G22" s="151">
        <v>40</v>
      </c>
      <c r="H22" s="151">
        <v>36</v>
      </c>
      <c r="I22" s="151">
        <v>36</v>
      </c>
      <c r="J22" s="151">
        <v>37</v>
      </c>
      <c r="K22" s="151">
        <v>43</v>
      </c>
      <c r="L22" s="151">
        <v>41</v>
      </c>
      <c r="M22" s="151">
        <v>36</v>
      </c>
      <c r="N22" s="151">
        <v>37</v>
      </c>
      <c r="O22" s="151">
        <v>65</v>
      </c>
      <c r="P22" s="151">
        <v>34</v>
      </c>
      <c r="Q22" s="151">
        <v>25</v>
      </c>
      <c r="R22" s="152">
        <v>34</v>
      </c>
      <c r="S22" s="153">
        <v>32</v>
      </c>
    </row>
    <row r="23" spans="1:19" x14ac:dyDescent="0.25">
      <c r="A23" s="162"/>
      <c r="B23" s="163" t="s">
        <v>141</v>
      </c>
      <c r="C23" s="151">
        <v>37</v>
      </c>
      <c r="D23" s="151">
        <v>57</v>
      </c>
      <c r="E23" s="151">
        <v>84</v>
      </c>
      <c r="F23" s="151">
        <v>104</v>
      </c>
      <c r="G23" s="151">
        <v>104</v>
      </c>
      <c r="H23" s="151">
        <v>97</v>
      </c>
      <c r="I23" s="151">
        <v>100</v>
      </c>
      <c r="J23" s="151">
        <v>102</v>
      </c>
      <c r="K23" s="151">
        <v>110</v>
      </c>
      <c r="L23" s="151">
        <v>105</v>
      </c>
      <c r="M23" s="151">
        <v>98</v>
      </c>
      <c r="N23" s="151">
        <v>100</v>
      </c>
      <c r="O23" s="151">
        <v>99</v>
      </c>
      <c r="P23" s="151">
        <v>94</v>
      </c>
      <c r="Q23" s="151">
        <v>106</v>
      </c>
      <c r="R23" s="152">
        <v>106</v>
      </c>
      <c r="S23" s="153">
        <v>108</v>
      </c>
    </row>
    <row r="24" spans="1:19" x14ac:dyDescent="0.25">
      <c r="A24" s="162"/>
      <c r="B24" s="163" t="s">
        <v>142</v>
      </c>
      <c r="C24" s="151">
        <v>19</v>
      </c>
      <c r="D24" s="151">
        <v>29</v>
      </c>
      <c r="E24" s="151">
        <v>34</v>
      </c>
      <c r="F24" s="151">
        <v>35</v>
      </c>
      <c r="G24" s="151">
        <v>39</v>
      </c>
      <c r="H24" s="151">
        <v>37</v>
      </c>
      <c r="I24" s="151">
        <v>36</v>
      </c>
      <c r="J24" s="151">
        <v>38</v>
      </c>
      <c r="K24" s="151">
        <v>63</v>
      </c>
      <c r="L24" s="151">
        <v>66</v>
      </c>
      <c r="M24" s="151">
        <v>38</v>
      </c>
      <c r="N24" s="151">
        <v>36</v>
      </c>
      <c r="O24" s="151">
        <v>43</v>
      </c>
      <c r="P24" s="151">
        <v>34</v>
      </c>
      <c r="Q24" s="151">
        <v>30</v>
      </c>
      <c r="R24" s="152">
        <v>33</v>
      </c>
      <c r="S24" s="153">
        <v>31</v>
      </c>
    </row>
    <row r="25" spans="1:19" x14ac:dyDescent="0.25">
      <c r="A25" s="162"/>
      <c r="B25" s="163" t="s">
        <v>143</v>
      </c>
      <c r="C25" s="151">
        <v>126</v>
      </c>
      <c r="D25" s="151">
        <v>133</v>
      </c>
      <c r="E25" s="151">
        <v>157</v>
      </c>
      <c r="F25" s="151">
        <v>164</v>
      </c>
      <c r="G25" s="151">
        <v>183</v>
      </c>
      <c r="H25" s="151">
        <v>170</v>
      </c>
      <c r="I25" s="151">
        <v>169</v>
      </c>
      <c r="J25" s="151">
        <v>171</v>
      </c>
      <c r="K25" s="151">
        <v>154</v>
      </c>
      <c r="L25" s="151">
        <v>164</v>
      </c>
      <c r="M25" s="151">
        <v>168</v>
      </c>
      <c r="N25" s="151">
        <v>173</v>
      </c>
      <c r="O25" s="151">
        <v>169</v>
      </c>
      <c r="P25" s="151">
        <v>157</v>
      </c>
      <c r="Q25" s="151">
        <v>147</v>
      </c>
      <c r="R25" s="152">
        <v>136</v>
      </c>
      <c r="S25" s="153">
        <v>148</v>
      </c>
    </row>
    <row r="26" spans="1:19" x14ac:dyDescent="0.25">
      <c r="A26" s="162"/>
      <c r="B26" s="163" t="s">
        <v>144</v>
      </c>
      <c r="C26" s="151">
        <v>130</v>
      </c>
      <c r="D26" s="151">
        <v>130</v>
      </c>
      <c r="E26" s="151">
        <v>160</v>
      </c>
      <c r="F26" s="151">
        <v>183</v>
      </c>
      <c r="G26" s="151">
        <v>193</v>
      </c>
      <c r="H26" s="151">
        <v>186</v>
      </c>
      <c r="I26" s="151">
        <v>183</v>
      </c>
      <c r="J26" s="151">
        <v>183</v>
      </c>
      <c r="K26" s="151">
        <v>174</v>
      </c>
      <c r="L26" s="151">
        <v>170</v>
      </c>
      <c r="M26" s="151">
        <v>178</v>
      </c>
      <c r="N26" s="151">
        <v>179</v>
      </c>
      <c r="O26" s="151">
        <v>195</v>
      </c>
      <c r="P26" s="151">
        <v>161</v>
      </c>
      <c r="Q26" s="151">
        <v>161</v>
      </c>
      <c r="R26" s="152">
        <v>156</v>
      </c>
      <c r="S26" s="153">
        <v>164</v>
      </c>
    </row>
    <row r="27" spans="1:19" x14ac:dyDescent="0.25">
      <c r="A27" s="162"/>
      <c r="B27" s="163" t="s">
        <v>145</v>
      </c>
      <c r="C27" s="151">
        <v>33</v>
      </c>
      <c r="D27" s="151">
        <v>41</v>
      </c>
      <c r="E27" s="151">
        <v>50</v>
      </c>
      <c r="F27" s="151">
        <v>57</v>
      </c>
      <c r="G27" s="151">
        <v>62</v>
      </c>
      <c r="H27" s="151">
        <v>55</v>
      </c>
      <c r="I27" s="151">
        <v>58</v>
      </c>
      <c r="J27" s="151">
        <v>59</v>
      </c>
      <c r="K27" s="151">
        <v>73</v>
      </c>
      <c r="L27" s="151">
        <v>78</v>
      </c>
      <c r="M27" s="151">
        <v>56</v>
      </c>
      <c r="N27" s="151">
        <v>55</v>
      </c>
      <c r="O27" s="151">
        <v>52</v>
      </c>
      <c r="P27" s="151">
        <v>47</v>
      </c>
      <c r="Q27" s="151">
        <v>50</v>
      </c>
      <c r="R27" s="152">
        <v>48</v>
      </c>
      <c r="S27" s="153">
        <v>49</v>
      </c>
    </row>
    <row r="28" spans="1:19" x14ac:dyDescent="0.25">
      <c r="A28" s="162"/>
      <c r="B28" s="163" t="s">
        <v>146</v>
      </c>
      <c r="C28" s="151">
        <v>21</v>
      </c>
      <c r="D28" s="151">
        <v>31</v>
      </c>
      <c r="E28" s="151">
        <v>35</v>
      </c>
      <c r="F28" s="151">
        <v>36</v>
      </c>
      <c r="G28" s="151">
        <v>40</v>
      </c>
      <c r="H28" s="151">
        <v>40</v>
      </c>
      <c r="I28" s="151">
        <v>37</v>
      </c>
      <c r="J28" s="151">
        <v>38</v>
      </c>
      <c r="K28" s="151">
        <v>95</v>
      </c>
      <c r="L28" s="151">
        <v>37</v>
      </c>
      <c r="M28" s="151">
        <v>37</v>
      </c>
      <c r="N28" s="151">
        <v>35</v>
      </c>
      <c r="O28" s="151">
        <v>49</v>
      </c>
      <c r="P28" s="151">
        <v>61</v>
      </c>
      <c r="Q28" s="151">
        <v>38</v>
      </c>
      <c r="R28" s="152">
        <v>38</v>
      </c>
      <c r="S28" s="153">
        <v>37</v>
      </c>
    </row>
    <row r="29" spans="1:19" x14ac:dyDescent="0.25">
      <c r="A29" s="162"/>
      <c r="B29" s="163" t="s">
        <v>147</v>
      </c>
      <c r="C29" s="151">
        <v>27</v>
      </c>
      <c r="D29" s="151">
        <v>64</v>
      </c>
      <c r="E29" s="151">
        <v>68</v>
      </c>
      <c r="F29" s="151">
        <v>81</v>
      </c>
      <c r="G29" s="151">
        <v>80</v>
      </c>
      <c r="H29" s="151">
        <v>77</v>
      </c>
      <c r="I29" s="151">
        <v>82</v>
      </c>
      <c r="J29" s="151">
        <v>84</v>
      </c>
      <c r="K29" s="151">
        <v>88</v>
      </c>
      <c r="L29" s="151">
        <v>80</v>
      </c>
      <c r="M29" s="151">
        <v>79</v>
      </c>
      <c r="N29" s="151">
        <v>82</v>
      </c>
      <c r="O29" s="151">
        <v>70</v>
      </c>
      <c r="P29" s="151">
        <v>71</v>
      </c>
      <c r="Q29" s="151">
        <v>69</v>
      </c>
      <c r="R29" s="152">
        <v>58</v>
      </c>
      <c r="S29" s="153">
        <v>63</v>
      </c>
    </row>
    <row r="30" spans="1:19" x14ac:dyDescent="0.25">
      <c r="A30" s="162"/>
      <c r="B30" s="163" t="s">
        <v>148</v>
      </c>
      <c r="C30" s="151">
        <v>39</v>
      </c>
      <c r="D30" s="151">
        <v>70</v>
      </c>
      <c r="E30" s="151">
        <v>67</v>
      </c>
      <c r="F30" s="151">
        <v>72</v>
      </c>
      <c r="G30" s="151">
        <v>79</v>
      </c>
      <c r="H30" s="151">
        <v>139</v>
      </c>
      <c r="I30" s="151">
        <v>75</v>
      </c>
      <c r="J30" s="151">
        <v>79</v>
      </c>
      <c r="K30" s="151">
        <v>104</v>
      </c>
      <c r="L30" s="151">
        <v>101</v>
      </c>
      <c r="M30" s="151">
        <v>78</v>
      </c>
      <c r="N30" s="151">
        <v>84</v>
      </c>
      <c r="O30" s="151">
        <v>100</v>
      </c>
      <c r="P30" s="151">
        <v>85</v>
      </c>
      <c r="Q30" s="151">
        <v>84</v>
      </c>
      <c r="R30" s="152">
        <v>75</v>
      </c>
      <c r="S30" s="153">
        <v>78</v>
      </c>
    </row>
    <row r="31" spans="1:19" x14ac:dyDescent="0.25">
      <c r="A31" s="162"/>
      <c r="B31" s="163" t="s">
        <v>149</v>
      </c>
      <c r="C31" s="151">
        <v>1038</v>
      </c>
      <c r="D31" s="151">
        <v>1407</v>
      </c>
      <c r="E31" s="151">
        <v>1551</v>
      </c>
      <c r="F31" s="151">
        <v>1690</v>
      </c>
      <c r="G31" s="151">
        <v>1766</v>
      </c>
      <c r="H31" s="151">
        <v>1453</v>
      </c>
      <c r="I31" s="151">
        <v>1692</v>
      </c>
      <c r="J31" s="151">
        <v>1678</v>
      </c>
      <c r="K31" s="151">
        <v>1443</v>
      </c>
      <c r="L31" s="151">
        <v>1486</v>
      </c>
      <c r="M31" s="151">
        <v>1645</v>
      </c>
      <c r="N31" s="151">
        <v>1686</v>
      </c>
      <c r="O31" s="151">
        <v>1478</v>
      </c>
      <c r="P31" s="151">
        <v>1624</v>
      </c>
      <c r="Q31" s="151">
        <v>1568</v>
      </c>
      <c r="R31" s="152">
        <v>1387</v>
      </c>
      <c r="S31" s="153">
        <v>1602</v>
      </c>
    </row>
    <row r="32" spans="1:19" x14ac:dyDescent="0.25">
      <c r="A32" s="162"/>
      <c r="B32" s="163" t="s">
        <v>150</v>
      </c>
      <c r="C32" s="151">
        <v>19</v>
      </c>
      <c r="D32" s="151">
        <v>27</v>
      </c>
      <c r="E32" s="151">
        <v>40</v>
      </c>
      <c r="F32" s="151">
        <v>48</v>
      </c>
      <c r="G32" s="151">
        <v>58</v>
      </c>
      <c r="H32" s="151">
        <v>51</v>
      </c>
      <c r="I32" s="151">
        <v>49</v>
      </c>
      <c r="J32" s="151">
        <v>48</v>
      </c>
      <c r="K32" s="151">
        <v>68</v>
      </c>
      <c r="L32" s="151">
        <v>69</v>
      </c>
      <c r="M32" s="151">
        <v>49</v>
      </c>
      <c r="N32" s="151">
        <v>49</v>
      </c>
      <c r="O32" s="151">
        <v>67</v>
      </c>
      <c r="P32" s="151">
        <v>52</v>
      </c>
      <c r="Q32" s="151">
        <v>54</v>
      </c>
      <c r="R32" s="152">
        <v>49</v>
      </c>
      <c r="S32" s="153">
        <v>53</v>
      </c>
    </row>
    <row r="33" spans="1:19" x14ac:dyDescent="0.25">
      <c r="A33" s="162"/>
      <c r="B33" s="163" t="s">
        <v>151</v>
      </c>
      <c r="C33" s="151">
        <v>46</v>
      </c>
      <c r="D33" s="151">
        <v>51</v>
      </c>
      <c r="E33" s="151">
        <v>69</v>
      </c>
      <c r="F33" s="151">
        <v>75</v>
      </c>
      <c r="G33" s="151">
        <v>80</v>
      </c>
      <c r="H33" s="151">
        <v>76</v>
      </c>
      <c r="I33" s="151">
        <v>79</v>
      </c>
      <c r="J33" s="151">
        <v>82</v>
      </c>
      <c r="K33" s="151">
        <v>67</v>
      </c>
      <c r="L33" s="151">
        <v>65</v>
      </c>
      <c r="M33" s="151">
        <v>78</v>
      </c>
      <c r="N33" s="151">
        <v>86</v>
      </c>
      <c r="O33" s="151">
        <v>64</v>
      </c>
      <c r="P33" s="151">
        <v>71</v>
      </c>
      <c r="Q33" s="151">
        <v>70</v>
      </c>
      <c r="R33" s="152">
        <v>60</v>
      </c>
      <c r="S33" s="153">
        <v>70</v>
      </c>
    </row>
    <row r="34" spans="1:19" x14ac:dyDescent="0.25">
      <c r="A34" s="162"/>
      <c r="B34" s="163" t="s">
        <v>152</v>
      </c>
      <c r="C34" s="151">
        <v>52</v>
      </c>
      <c r="D34" s="151">
        <v>122</v>
      </c>
      <c r="E34" s="151">
        <v>139</v>
      </c>
      <c r="F34" s="151">
        <v>149</v>
      </c>
      <c r="G34" s="151">
        <v>175</v>
      </c>
      <c r="H34" s="151">
        <v>402</v>
      </c>
      <c r="I34" s="151">
        <v>161</v>
      </c>
      <c r="J34" s="151">
        <v>154</v>
      </c>
      <c r="K34" s="151">
        <v>137</v>
      </c>
      <c r="L34" s="151">
        <v>142</v>
      </c>
      <c r="M34" s="151">
        <v>154</v>
      </c>
      <c r="N34" s="151">
        <v>172</v>
      </c>
      <c r="O34" s="151">
        <v>153</v>
      </c>
      <c r="P34" s="151">
        <v>169</v>
      </c>
      <c r="Q34" s="151">
        <v>188</v>
      </c>
      <c r="R34" s="152">
        <v>153</v>
      </c>
      <c r="S34" s="153">
        <v>191</v>
      </c>
    </row>
    <row r="35" spans="1:19" x14ac:dyDescent="0.25">
      <c r="A35" s="162"/>
      <c r="B35" s="163" t="s">
        <v>153</v>
      </c>
      <c r="C35" s="151">
        <v>87</v>
      </c>
      <c r="D35" s="151">
        <v>91</v>
      </c>
      <c r="E35" s="151">
        <v>107</v>
      </c>
      <c r="F35" s="151">
        <v>109</v>
      </c>
      <c r="G35" s="151">
        <v>121</v>
      </c>
      <c r="H35" s="151">
        <v>109</v>
      </c>
      <c r="I35" s="151">
        <v>110</v>
      </c>
      <c r="J35" s="151">
        <v>119</v>
      </c>
      <c r="K35" s="151">
        <v>106</v>
      </c>
      <c r="L35" s="151">
        <v>101</v>
      </c>
      <c r="M35" s="151">
        <v>113</v>
      </c>
      <c r="N35" s="151">
        <v>120</v>
      </c>
      <c r="O35" s="151">
        <v>120</v>
      </c>
      <c r="P35" s="151">
        <v>112</v>
      </c>
      <c r="Q35" s="151">
        <v>125</v>
      </c>
      <c r="R35" s="152">
        <v>101</v>
      </c>
      <c r="S35" s="153">
        <v>127</v>
      </c>
    </row>
    <row r="36" spans="1:19" x14ac:dyDescent="0.25">
      <c r="A36" s="162"/>
      <c r="B36" s="163" t="s">
        <v>154</v>
      </c>
      <c r="C36" s="151">
        <v>38</v>
      </c>
      <c r="D36" s="151">
        <v>81</v>
      </c>
      <c r="E36" s="151">
        <v>93</v>
      </c>
      <c r="F36" s="151">
        <v>92</v>
      </c>
      <c r="G36" s="151">
        <v>105</v>
      </c>
      <c r="H36" s="151">
        <v>118</v>
      </c>
      <c r="I36" s="151">
        <v>101</v>
      </c>
      <c r="J36" s="151">
        <v>104</v>
      </c>
      <c r="K36" s="151">
        <v>101</v>
      </c>
      <c r="L36" s="151">
        <v>99</v>
      </c>
      <c r="M36" s="151">
        <v>106</v>
      </c>
      <c r="N36" s="151">
        <v>108</v>
      </c>
      <c r="O36" s="151">
        <v>86</v>
      </c>
      <c r="P36" s="151">
        <v>99</v>
      </c>
      <c r="Q36" s="151">
        <v>111</v>
      </c>
      <c r="R36" s="152">
        <v>95</v>
      </c>
      <c r="S36" s="153">
        <v>113</v>
      </c>
    </row>
    <row r="37" spans="1:19" x14ac:dyDescent="0.25">
      <c r="A37" s="162"/>
      <c r="B37" s="163" t="s">
        <v>155</v>
      </c>
      <c r="C37" s="151">
        <v>112</v>
      </c>
      <c r="D37" s="151">
        <v>163</v>
      </c>
      <c r="E37" s="151">
        <v>191</v>
      </c>
      <c r="F37" s="151">
        <v>220</v>
      </c>
      <c r="G37" s="151">
        <v>236</v>
      </c>
      <c r="H37" s="151">
        <v>203</v>
      </c>
      <c r="I37" s="151">
        <v>223</v>
      </c>
      <c r="J37" s="151">
        <v>237</v>
      </c>
      <c r="K37" s="151">
        <v>347</v>
      </c>
      <c r="L37" s="151">
        <v>343</v>
      </c>
      <c r="M37" s="151">
        <v>222</v>
      </c>
      <c r="N37" s="151">
        <v>237</v>
      </c>
      <c r="O37" s="151">
        <v>195</v>
      </c>
      <c r="P37" s="151">
        <v>223</v>
      </c>
      <c r="Q37" s="151">
        <v>237</v>
      </c>
      <c r="R37" s="152">
        <v>210</v>
      </c>
      <c r="S37" s="153">
        <v>237</v>
      </c>
    </row>
    <row r="38" spans="1:19" x14ac:dyDescent="0.25">
      <c r="A38" s="162"/>
      <c r="B38" s="163" t="s">
        <v>156</v>
      </c>
      <c r="C38" s="151">
        <v>77</v>
      </c>
      <c r="D38" s="151">
        <v>65</v>
      </c>
      <c r="E38" s="151">
        <v>73</v>
      </c>
      <c r="F38" s="151">
        <v>76</v>
      </c>
      <c r="G38" s="151">
        <v>79</v>
      </c>
      <c r="H38" s="151">
        <v>72</v>
      </c>
      <c r="I38" s="151">
        <v>77</v>
      </c>
      <c r="J38" s="151">
        <v>75</v>
      </c>
      <c r="K38" s="151">
        <v>75</v>
      </c>
      <c r="L38" s="151">
        <v>71</v>
      </c>
      <c r="M38" s="151">
        <v>70</v>
      </c>
      <c r="N38" s="151">
        <v>67</v>
      </c>
      <c r="O38" s="151">
        <v>75</v>
      </c>
      <c r="P38" s="151">
        <v>83</v>
      </c>
      <c r="Q38" s="151">
        <v>81</v>
      </c>
      <c r="R38" s="152">
        <v>84</v>
      </c>
      <c r="S38" s="153">
        <v>80</v>
      </c>
    </row>
    <row r="39" spans="1:19" x14ac:dyDescent="0.25">
      <c r="A39" s="162"/>
      <c r="B39" s="163" t="s">
        <v>157</v>
      </c>
      <c r="C39" s="151">
        <v>179</v>
      </c>
      <c r="D39" s="151">
        <v>197</v>
      </c>
      <c r="E39" s="151">
        <v>248</v>
      </c>
      <c r="F39" s="151">
        <v>273</v>
      </c>
      <c r="G39" s="151">
        <v>302</v>
      </c>
      <c r="H39" s="151">
        <v>246</v>
      </c>
      <c r="I39" s="151">
        <v>310</v>
      </c>
      <c r="J39" s="151">
        <v>311</v>
      </c>
      <c r="K39" s="151">
        <v>292</v>
      </c>
      <c r="L39" s="151">
        <v>275</v>
      </c>
      <c r="M39" s="151">
        <v>312</v>
      </c>
      <c r="N39" s="151">
        <v>319</v>
      </c>
      <c r="O39" s="151">
        <v>275</v>
      </c>
      <c r="P39" s="151">
        <v>301</v>
      </c>
      <c r="Q39" s="151">
        <v>291</v>
      </c>
      <c r="R39" s="152">
        <v>256</v>
      </c>
      <c r="S39" s="153">
        <v>290</v>
      </c>
    </row>
    <row r="40" spans="1:19" x14ac:dyDescent="0.25">
      <c r="A40" s="162"/>
      <c r="B40" s="163" t="s">
        <v>158</v>
      </c>
      <c r="C40" s="151">
        <v>46</v>
      </c>
      <c r="D40" s="151">
        <v>41</v>
      </c>
      <c r="E40" s="151">
        <v>54</v>
      </c>
      <c r="F40" s="151">
        <v>59</v>
      </c>
      <c r="G40" s="151">
        <v>53</v>
      </c>
      <c r="H40" s="151">
        <v>53</v>
      </c>
      <c r="I40" s="151">
        <v>52</v>
      </c>
      <c r="J40" s="151">
        <v>52</v>
      </c>
      <c r="K40" s="151">
        <v>43</v>
      </c>
      <c r="L40" s="151">
        <v>45</v>
      </c>
      <c r="M40" s="151">
        <v>53</v>
      </c>
      <c r="N40" s="151">
        <v>52</v>
      </c>
      <c r="O40" s="151">
        <v>60</v>
      </c>
      <c r="P40" s="151">
        <v>47</v>
      </c>
      <c r="Q40" s="151">
        <v>45</v>
      </c>
      <c r="R40" s="152">
        <v>43</v>
      </c>
      <c r="S40" s="153">
        <v>46</v>
      </c>
    </row>
    <row r="41" spans="1:19" x14ac:dyDescent="0.25">
      <c r="A41" s="162"/>
      <c r="B41" s="163" t="s">
        <v>159</v>
      </c>
      <c r="C41" s="151">
        <v>16</v>
      </c>
      <c r="D41" s="151">
        <v>27</v>
      </c>
      <c r="E41" s="151">
        <v>30</v>
      </c>
      <c r="F41" s="151">
        <v>35</v>
      </c>
      <c r="G41" s="151">
        <v>37</v>
      </c>
      <c r="H41" s="151">
        <v>41</v>
      </c>
      <c r="I41" s="151">
        <v>35</v>
      </c>
      <c r="J41" s="151">
        <v>35</v>
      </c>
      <c r="K41" s="151">
        <v>40</v>
      </c>
      <c r="L41" s="151">
        <v>40</v>
      </c>
      <c r="M41" s="151">
        <v>34</v>
      </c>
      <c r="N41" s="151">
        <v>27</v>
      </c>
      <c r="O41" s="151">
        <v>39</v>
      </c>
      <c r="P41" s="151">
        <v>30</v>
      </c>
      <c r="Q41" s="151">
        <v>28</v>
      </c>
      <c r="R41" s="152">
        <v>28</v>
      </c>
      <c r="S41" s="153">
        <v>29</v>
      </c>
    </row>
    <row r="42" spans="1:19" x14ac:dyDescent="0.25">
      <c r="A42" s="162"/>
      <c r="B42" s="163" t="s">
        <v>160</v>
      </c>
      <c r="C42" s="151">
        <v>22</v>
      </c>
      <c r="D42" s="151">
        <v>32</v>
      </c>
      <c r="E42" s="151">
        <v>33</v>
      </c>
      <c r="F42" s="151">
        <v>32</v>
      </c>
      <c r="G42" s="151">
        <v>35</v>
      </c>
      <c r="H42" s="151">
        <v>35</v>
      </c>
      <c r="I42" s="151">
        <v>33</v>
      </c>
      <c r="J42" s="151">
        <v>35</v>
      </c>
      <c r="K42" s="151">
        <v>38</v>
      </c>
      <c r="L42" s="151">
        <v>41</v>
      </c>
      <c r="M42" s="151">
        <v>34</v>
      </c>
      <c r="N42" s="151">
        <v>31</v>
      </c>
      <c r="O42" s="151">
        <v>27</v>
      </c>
      <c r="P42" s="151">
        <v>29</v>
      </c>
      <c r="Q42" s="151">
        <v>29</v>
      </c>
      <c r="R42" s="152">
        <v>31</v>
      </c>
      <c r="S42" s="153">
        <v>31</v>
      </c>
    </row>
    <row r="43" spans="1:19" ht="15.75" thickBot="1" x14ac:dyDescent="0.3">
      <c r="A43" s="162"/>
      <c r="B43" s="163" t="s">
        <v>161</v>
      </c>
      <c r="C43" s="164">
        <v>15</v>
      </c>
      <c r="D43" s="165">
        <v>24</v>
      </c>
      <c r="E43" s="165">
        <v>29</v>
      </c>
      <c r="F43" s="165">
        <v>35</v>
      </c>
      <c r="G43" s="165">
        <v>35</v>
      </c>
      <c r="H43" s="165">
        <v>33</v>
      </c>
      <c r="I43" s="165">
        <v>34</v>
      </c>
      <c r="J43" s="165">
        <v>40</v>
      </c>
      <c r="K43" s="165">
        <v>39</v>
      </c>
      <c r="L43" s="165">
        <v>38</v>
      </c>
      <c r="M43" s="165">
        <v>30</v>
      </c>
      <c r="N43" s="165">
        <v>31</v>
      </c>
      <c r="O43" s="165">
        <v>38</v>
      </c>
      <c r="P43" s="165">
        <v>34</v>
      </c>
      <c r="Q43" s="165">
        <v>34</v>
      </c>
      <c r="R43" s="166">
        <v>32</v>
      </c>
      <c r="S43" s="167">
        <v>33</v>
      </c>
    </row>
    <row r="44" spans="1:19" ht="16.5" thickTop="1" thickBot="1" x14ac:dyDescent="0.3">
      <c r="A44" s="168"/>
      <c r="B44" s="169" t="s">
        <v>162</v>
      </c>
      <c r="C44" s="170">
        <v>3233</v>
      </c>
      <c r="D44" s="170">
        <v>4200</v>
      </c>
      <c r="E44" s="170">
        <v>4952</v>
      </c>
      <c r="F44" s="170">
        <v>5436</v>
      </c>
      <c r="G44" s="170">
        <v>5809</v>
      </c>
      <c r="H44" s="170">
        <v>5454</v>
      </c>
      <c r="I44" s="170">
        <v>5564</v>
      </c>
      <c r="J44" s="170">
        <v>5639</v>
      </c>
      <c r="K44" s="170">
        <v>5526</v>
      </c>
      <c r="L44" s="170">
        <v>5470</v>
      </c>
      <c r="M44" s="170">
        <f>SUM(M6:M43)</f>
        <v>5570</v>
      </c>
      <c r="N44" s="170">
        <v>5712</v>
      </c>
      <c r="O44" s="170">
        <v>5301</v>
      </c>
      <c r="P44" s="170">
        <v>5437</v>
      </c>
      <c r="Q44" s="170">
        <v>5383</v>
      </c>
      <c r="R44" s="171">
        <v>4861</v>
      </c>
      <c r="S44" s="172">
        <v>5410</v>
      </c>
    </row>
    <row r="45" spans="1:19" x14ac:dyDescent="0.25">
      <c r="A45" s="173" t="s">
        <v>163</v>
      </c>
      <c r="B45" s="174"/>
      <c r="C45" s="175"/>
      <c r="D45" s="176"/>
      <c r="E45" s="176"/>
      <c r="F45" s="176"/>
      <c r="G45" s="176"/>
      <c r="H45" s="176"/>
      <c r="I45" s="176"/>
      <c r="J45" s="176"/>
      <c r="K45" s="176"/>
      <c r="L45" s="174"/>
      <c r="M45" s="174"/>
      <c r="N45" s="174"/>
      <c r="O45" s="174"/>
      <c r="P45" s="174"/>
      <c r="Q45" s="174"/>
      <c r="R45" s="174"/>
      <c r="S45" s="174"/>
    </row>
    <row r="46" spans="1:19" ht="15.75" x14ac:dyDescent="0.25">
      <c r="A46" s="173" t="s">
        <v>164</v>
      </c>
      <c r="B46" s="174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4"/>
    </row>
    <row r="47" spans="1:19" ht="15.75" x14ac:dyDescent="0.25">
      <c r="A47" s="173" t="s">
        <v>165</v>
      </c>
      <c r="B47" s="174"/>
      <c r="C47" s="178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9"/>
    </row>
  </sheetData>
  <mergeCells count="20">
    <mergeCell ref="A6:B6"/>
    <mergeCell ref="A7:A43"/>
    <mergeCell ref="O3:O4"/>
    <mergeCell ref="P3:P4"/>
    <mergeCell ref="Q3:Q4"/>
    <mergeCell ref="R3:R4"/>
    <mergeCell ref="S3:S4"/>
    <mergeCell ref="A5:B5"/>
    <mergeCell ref="I3:I4"/>
    <mergeCell ref="J3:J4"/>
    <mergeCell ref="K3:K4"/>
    <mergeCell ref="L3:L4"/>
    <mergeCell ref="M3:M4"/>
    <mergeCell ref="N3:N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692D-FC66-4482-8684-E82C579E7B8C}">
  <dimension ref="A1:D51"/>
  <sheetViews>
    <sheetView topLeftCell="A2" workbookViewId="0">
      <selection activeCell="G19" sqref="G19"/>
    </sheetView>
  </sheetViews>
  <sheetFormatPr defaultRowHeight="15" x14ac:dyDescent="0.25"/>
  <cols>
    <col min="1" max="1" width="12.42578125" customWidth="1"/>
    <col min="2" max="2" width="30.85546875" customWidth="1"/>
    <col min="3" max="3" width="39.140625" customWidth="1"/>
    <col min="4" max="4" width="42.140625" customWidth="1"/>
  </cols>
  <sheetData>
    <row r="1" spans="1:4" ht="3.75" hidden="1" customHeight="1" x14ac:dyDescent="0.4">
      <c r="A1" s="92"/>
      <c r="B1" s="74"/>
      <c r="C1" s="74"/>
      <c r="D1" s="74"/>
    </row>
    <row r="2" spans="1:4" ht="19.5" thickBot="1" x14ac:dyDescent="0.35">
      <c r="A2" s="49" t="s">
        <v>175</v>
      </c>
      <c r="B2" s="180"/>
      <c r="C2" s="180"/>
      <c r="D2" s="181"/>
    </row>
    <row r="3" spans="1:4" ht="15.75" x14ac:dyDescent="0.25">
      <c r="A3" s="51" t="s">
        <v>16</v>
      </c>
      <c r="B3" s="182" t="s">
        <v>167</v>
      </c>
      <c r="C3" s="182" t="s">
        <v>168</v>
      </c>
      <c r="D3" s="183" t="s">
        <v>167</v>
      </c>
    </row>
    <row r="4" spans="1:4" ht="15.75" x14ac:dyDescent="0.25">
      <c r="A4" s="52"/>
      <c r="B4" s="55" t="s">
        <v>169</v>
      </c>
      <c r="C4" s="55" t="s">
        <v>170</v>
      </c>
      <c r="D4" s="54" t="s">
        <v>171</v>
      </c>
    </row>
    <row r="5" spans="1:4" ht="16.5" thickBot="1" x14ac:dyDescent="0.3">
      <c r="A5" s="56"/>
      <c r="B5" s="59" t="s">
        <v>172</v>
      </c>
      <c r="C5" s="59" t="s">
        <v>173</v>
      </c>
      <c r="D5" s="58" t="s">
        <v>174</v>
      </c>
    </row>
    <row r="6" spans="1:4" x14ac:dyDescent="0.25">
      <c r="A6" s="60">
        <v>1992</v>
      </c>
      <c r="B6" s="184">
        <v>20.399999999999999</v>
      </c>
      <c r="C6" s="184">
        <v>75.456299999999985</v>
      </c>
      <c r="D6" s="185">
        <v>27.035515921135815</v>
      </c>
    </row>
    <row r="7" spans="1:4" x14ac:dyDescent="0.25">
      <c r="A7" s="60">
        <v>1993</v>
      </c>
      <c r="B7" s="184">
        <v>15.462899999999999</v>
      </c>
      <c r="C7" s="184">
        <v>88.820999999999998</v>
      </c>
      <c r="D7" s="185">
        <v>17.40905866855811</v>
      </c>
    </row>
    <row r="8" spans="1:4" x14ac:dyDescent="0.25">
      <c r="A8" s="60">
        <v>1994</v>
      </c>
      <c r="B8" s="184">
        <v>20.552499999999998</v>
      </c>
      <c r="C8" s="184">
        <v>143.51679999999999</v>
      </c>
      <c r="D8" s="185">
        <v>14.32062309081585</v>
      </c>
    </row>
    <row r="9" spans="1:4" x14ac:dyDescent="0.25">
      <c r="A9" s="60">
        <v>1995</v>
      </c>
      <c r="B9" s="184">
        <v>32.374499999999998</v>
      </c>
      <c r="C9" s="184">
        <v>204.09059999999997</v>
      </c>
      <c r="D9" s="185">
        <v>15.862807988217002</v>
      </c>
    </row>
    <row r="10" spans="1:4" x14ac:dyDescent="0.25">
      <c r="A10" s="60">
        <v>1996</v>
      </c>
      <c r="B10" s="184">
        <v>42.302099999999996</v>
      </c>
      <c r="C10" s="184">
        <v>254.85309999999998</v>
      </c>
      <c r="D10" s="185">
        <v>16.598620931038312</v>
      </c>
    </row>
    <row r="11" spans="1:4" x14ac:dyDescent="0.25">
      <c r="A11" s="60">
        <v>1997</v>
      </c>
      <c r="B11" s="184">
        <v>40.844300000000004</v>
      </c>
      <c r="C11" s="184">
        <v>311.35840000000002</v>
      </c>
      <c r="D11" s="185">
        <v>13.118097986115037</v>
      </c>
    </row>
    <row r="12" spans="1:4" x14ac:dyDescent="0.25">
      <c r="A12" s="60">
        <v>1998</v>
      </c>
      <c r="B12" s="184">
        <v>42.2607</v>
      </c>
      <c r="C12" s="184">
        <v>366.54409999999996</v>
      </c>
      <c r="D12" s="185">
        <v>11.529499451771287</v>
      </c>
    </row>
    <row r="13" spans="1:4" x14ac:dyDescent="0.25">
      <c r="A13" s="60">
        <v>1999</v>
      </c>
      <c r="B13" s="184">
        <v>46.823999999999998</v>
      </c>
      <c r="C13" s="184">
        <v>449.05430000000001</v>
      </c>
      <c r="D13" s="185">
        <v>10.427246771715581</v>
      </c>
    </row>
    <row r="14" spans="1:4" x14ac:dyDescent="0.25">
      <c r="A14" s="60">
        <v>2000</v>
      </c>
      <c r="B14" s="184">
        <v>44.542300000000004</v>
      </c>
      <c r="C14" s="184">
        <v>587.99990000000003</v>
      </c>
      <c r="D14" s="185">
        <v>7.5752223767385001</v>
      </c>
    </row>
    <row r="15" spans="1:4" x14ac:dyDescent="0.25">
      <c r="A15" s="60">
        <v>2001</v>
      </c>
      <c r="B15" s="184">
        <v>52.428400000000003</v>
      </c>
      <c r="C15" s="184">
        <v>844.48619999999994</v>
      </c>
      <c r="D15" s="185">
        <v>6.2083193307362521</v>
      </c>
    </row>
    <row r="16" spans="1:4" x14ac:dyDescent="0.25">
      <c r="A16" s="60">
        <v>2002</v>
      </c>
      <c r="B16" s="184">
        <v>82.368399999999994</v>
      </c>
      <c r="C16" s="184">
        <v>948.46410000000003</v>
      </c>
      <c r="D16" s="185">
        <v>8.6843982813898801</v>
      </c>
    </row>
    <row r="17" spans="1:4" x14ac:dyDescent="0.25">
      <c r="A17" s="60">
        <v>2003</v>
      </c>
      <c r="B17" s="184">
        <v>90.176500000000004</v>
      </c>
      <c r="C17" s="184">
        <v>1203.1990000000001</v>
      </c>
      <c r="D17" s="185">
        <v>7.4947286359114322</v>
      </c>
    </row>
    <row r="18" spans="1:4" x14ac:dyDescent="0.25">
      <c r="A18" s="60">
        <v>2004</v>
      </c>
      <c r="B18" s="184">
        <v>54.981199999999994</v>
      </c>
      <c r="C18" s="184">
        <v>1519.2427</v>
      </c>
      <c r="D18" s="185">
        <v>3.6189872756999262</v>
      </c>
    </row>
    <row r="19" spans="1:4" x14ac:dyDescent="0.25">
      <c r="A19" s="60">
        <v>2005</v>
      </c>
      <c r="B19" s="184">
        <v>50.672599999999996</v>
      </c>
      <c r="C19" s="184">
        <v>1991.14642</v>
      </c>
      <c r="D19" s="185">
        <v>2.5448957189195558</v>
      </c>
    </row>
    <row r="20" spans="1:4" x14ac:dyDescent="0.25">
      <c r="A20" s="60">
        <v>2006</v>
      </c>
      <c r="B20" s="184">
        <v>25.713699999999999</v>
      </c>
      <c r="C20" s="184">
        <v>2609.2894000000001</v>
      </c>
      <c r="D20" s="185">
        <v>0.98546753763687545</v>
      </c>
    </row>
    <row r="21" spans="1:4" x14ac:dyDescent="0.25">
      <c r="A21" s="60">
        <v>2007</v>
      </c>
      <c r="B21" s="184">
        <v>41.1004</v>
      </c>
      <c r="C21" s="184">
        <v>4820.6957000000002</v>
      </c>
      <c r="D21" s="185">
        <v>0.85258233578194942</v>
      </c>
    </row>
    <row r="22" spans="1:4" x14ac:dyDescent="0.25">
      <c r="A22" s="60">
        <v>2008</v>
      </c>
      <c r="B22" s="184">
        <v>13.51220422159</v>
      </c>
      <c r="C22" s="184">
        <v>7799.4001132610392</v>
      </c>
      <c r="D22" s="185">
        <v>0.17324671161075178</v>
      </c>
    </row>
    <row r="23" spans="1:4" x14ac:dyDescent="0.25">
      <c r="A23" s="60">
        <v>2009</v>
      </c>
      <c r="B23" s="184">
        <v>16.366485012469997</v>
      </c>
      <c r="C23" s="184">
        <v>9667.8766775001768</v>
      </c>
      <c r="D23" s="186">
        <v>0.16928727535963853</v>
      </c>
    </row>
    <row r="24" spans="1:4" x14ac:dyDescent="0.25">
      <c r="A24" s="60">
        <v>2010</v>
      </c>
      <c r="B24" s="184">
        <v>12.5503</v>
      </c>
      <c r="C24" s="184">
        <v>9198.1730575210786</v>
      </c>
      <c r="D24" s="187">
        <v>0.13644339937416142</v>
      </c>
    </row>
    <row r="25" spans="1:4" x14ac:dyDescent="0.25">
      <c r="A25" s="60">
        <v>2011</v>
      </c>
      <c r="B25" s="184">
        <v>15.611700000000001</v>
      </c>
      <c r="C25" s="184">
        <v>9614.4457984891196</v>
      </c>
      <c r="D25" s="187">
        <v>0.162377534048331</v>
      </c>
    </row>
    <row r="26" spans="1:4" x14ac:dyDescent="0.25">
      <c r="A26" s="60">
        <v>2012</v>
      </c>
      <c r="B26" s="184">
        <v>13.863462939219998</v>
      </c>
      <c r="C26" s="184">
        <v>10440.956329526043</v>
      </c>
      <c r="D26" s="187">
        <v>0.13277962766701198</v>
      </c>
    </row>
    <row r="27" spans="1:4" x14ac:dyDescent="0.25">
      <c r="A27" s="60">
        <v>2013</v>
      </c>
      <c r="B27" s="184">
        <v>15.35304</v>
      </c>
      <c r="C27" s="184">
        <v>11543.64992517204</v>
      </c>
      <c r="D27" s="187">
        <v>0.13299987525194451</v>
      </c>
    </row>
    <row r="28" spans="1:4" x14ac:dyDescent="0.25">
      <c r="A28" s="60">
        <v>2014</v>
      </c>
      <c r="B28" s="184">
        <v>16.069267442259999</v>
      </c>
      <c r="C28" s="184">
        <v>13179.598112552094</v>
      </c>
      <c r="D28" s="187">
        <v>0.12192532203964414</v>
      </c>
    </row>
    <row r="29" spans="1:4" x14ac:dyDescent="0.25">
      <c r="A29" s="60">
        <v>2015</v>
      </c>
      <c r="B29" s="184">
        <v>12.949479999999999</v>
      </c>
      <c r="C29" s="184">
        <v>13568.54370207823</v>
      </c>
      <c r="D29" s="187">
        <v>9.5437508138891777E-2</v>
      </c>
    </row>
    <row r="30" spans="1:4" x14ac:dyDescent="0.25">
      <c r="A30" s="60">
        <v>2016</v>
      </c>
      <c r="B30" s="184">
        <v>10.74788740026</v>
      </c>
      <c r="C30" s="184">
        <v>16500.150258693233</v>
      </c>
      <c r="D30" s="187">
        <f>B30/C30*100</f>
        <v>6.513811833075514E-2</v>
      </c>
    </row>
    <row r="31" spans="1:4" x14ac:dyDescent="0.25">
      <c r="A31" s="60">
        <v>2017</v>
      </c>
      <c r="B31" s="184">
        <v>10.74788740026</v>
      </c>
      <c r="C31" s="184">
        <v>16193.858347090605</v>
      </c>
      <c r="D31" s="187">
        <f>B31/C31*100</f>
        <v>6.6370145828717642E-2</v>
      </c>
    </row>
    <row r="32" spans="1:4" x14ac:dyDescent="0.25">
      <c r="A32" s="60">
        <v>2018</v>
      </c>
      <c r="B32" s="184">
        <v>44.822842017300005</v>
      </c>
      <c r="C32" s="184">
        <v>15438.603869890359</v>
      </c>
      <c r="D32" s="187">
        <v>0.29032963339850448</v>
      </c>
    </row>
    <row r="33" spans="1:4" x14ac:dyDescent="0.25">
      <c r="A33" s="60">
        <v>2019</v>
      </c>
      <c r="B33" s="188">
        <v>123.93210060916</v>
      </c>
      <c r="C33" s="188">
        <v>17436.98642127313</v>
      </c>
      <c r="D33" s="189">
        <v>0.71074265710250706</v>
      </c>
    </row>
    <row r="34" spans="1:4" x14ac:dyDescent="0.25">
      <c r="A34" s="60">
        <v>2020</v>
      </c>
      <c r="B34" s="190">
        <v>62.510168846550002</v>
      </c>
      <c r="C34" s="190">
        <v>19818.375384355939</v>
      </c>
      <c r="D34" s="191">
        <v>0.31541520247867416</v>
      </c>
    </row>
    <row r="35" spans="1:4" x14ac:dyDescent="0.25">
      <c r="A35" s="60" t="s">
        <v>12</v>
      </c>
      <c r="B35" s="188">
        <v>50.848782656989997</v>
      </c>
      <c r="C35" s="188">
        <v>18526.550820354223</v>
      </c>
      <c r="D35" s="189">
        <v>0.27446437898804621</v>
      </c>
    </row>
    <row r="36" spans="1:4" x14ac:dyDescent="0.25">
      <c r="A36" s="60" t="s">
        <v>13</v>
      </c>
      <c r="B36" s="188">
        <v>45.648826924989997</v>
      </c>
      <c r="C36" s="188">
        <v>18513.871217733042</v>
      </c>
      <c r="D36" s="189">
        <v>0.24656554206376044</v>
      </c>
    </row>
    <row r="37" spans="1:4" x14ac:dyDescent="0.25">
      <c r="A37" s="60" t="s">
        <v>14</v>
      </c>
      <c r="B37" s="188">
        <v>58.328827339510006</v>
      </c>
      <c r="C37" s="188">
        <v>19432.401352147259</v>
      </c>
      <c r="D37" s="189">
        <v>0.30016273481848776</v>
      </c>
    </row>
    <row r="38" spans="1:4" x14ac:dyDescent="0.25">
      <c r="A38" s="60" t="s">
        <v>15</v>
      </c>
      <c r="B38" s="188">
        <v>62.510168846550002</v>
      </c>
      <c r="C38" s="188">
        <v>19818.375384355939</v>
      </c>
      <c r="D38" s="189">
        <v>0.31541520247867416</v>
      </c>
    </row>
    <row r="39" spans="1:4" x14ac:dyDescent="0.25">
      <c r="A39" s="60">
        <v>2021</v>
      </c>
      <c r="B39" s="190">
        <v>83.73543440345</v>
      </c>
      <c r="C39" s="190">
        <v>22026.371270799704</v>
      </c>
      <c r="D39" s="191">
        <v>0.38015991546668348</v>
      </c>
    </row>
    <row r="40" spans="1:4" x14ac:dyDescent="0.25">
      <c r="A40" s="60" t="s">
        <v>12</v>
      </c>
      <c r="B40" s="192">
        <v>66.45038100939</v>
      </c>
      <c r="C40" s="188">
        <v>18594.636825768837</v>
      </c>
      <c r="D40" s="189">
        <v>0.35736315601120894</v>
      </c>
    </row>
    <row r="41" spans="1:4" x14ac:dyDescent="0.25">
      <c r="A41" s="60" t="s">
        <v>13</v>
      </c>
      <c r="B41" s="193">
        <v>68.390480585820001</v>
      </c>
      <c r="C41" s="188">
        <v>19575.995370092129</v>
      </c>
      <c r="D41" s="189">
        <v>0.34935889232128553</v>
      </c>
    </row>
    <row r="42" spans="1:4" x14ac:dyDescent="0.25">
      <c r="A42" s="60" t="s">
        <v>14</v>
      </c>
      <c r="B42" s="192">
        <v>68.994754694620013</v>
      </c>
      <c r="C42" s="188">
        <v>20470.908573465415</v>
      </c>
      <c r="D42" s="189">
        <v>0.33703806769012523</v>
      </c>
    </row>
    <row r="43" spans="1:4" x14ac:dyDescent="0.25">
      <c r="A43" s="60" t="s">
        <v>15</v>
      </c>
      <c r="B43" s="193">
        <v>83.73543440345</v>
      </c>
      <c r="C43" s="188">
        <v>22026.371270799704</v>
      </c>
      <c r="D43" s="189">
        <v>0.38015991546668348</v>
      </c>
    </row>
    <row r="44" spans="1:4" x14ac:dyDescent="0.25">
      <c r="A44" s="60">
        <v>2022</v>
      </c>
      <c r="B44" s="193"/>
      <c r="C44" s="188"/>
      <c r="D44" s="189"/>
    </row>
    <row r="45" spans="1:4" x14ac:dyDescent="0.25">
      <c r="A45" s="60" t="s">
        <v>12</v>
      </c>
      <c r="B45" s="193">
        <v>89.041638614619998</v>
      </c>
      <c r="C45" s="188">
        <v>22055.305518742454</v>
      </c>
      <c r="D45" s="189">
        <v>0.40371981489421216</v>
      </c>
    </row>
    <row r="46" spans="1:4" x14ac:dyDescent="0.25">
      <c r="A46" s="60" t="s">
        <v>13</v>
      </c>
      <c r="B46" s="193">
        <v>96.61037606523</v>
      </c>
      <c r="C46" s="188">
        <v>24233.226840928459</v>
      </c>
      <c r="D46" s="189">
        <v>0.39866905344219739</v>
      </c>
    </row>
    <row r="47" spans="1:4" x14ac:dyDescent="0.25">
      <c r="A47" s="60" t="s">
        <v>14</v>
      </c>
      <c r="B47" s="193">
        <v>98.740712586110007</v>
      </c>
      <c r="C47" s="188">
        <v>25367.705711645813</v>
      </c>
      <c r="D47" s="189">
        <v>0.38923785110286935</v>
      </c>
    </row>
    <row r="48" spans="1:4" ht="15.75" thickBot="1" x14ac:dyDescent="0.3">
      <c r="A48" s="82" t="s">
        <v>15</v>
      </c>
      <c r="B48" s="194">
        <v>93.450445111630003</v>
      </c>
      <c r="C48" s="195">
        <v>26177.152265425204</v>
      </c>
      <c r="D48" s="196">
        <v>0.35699240377288632</v>
      </c>
    </row>
    <row r="49" spans="1:4" x14ac:dyDescent="0.25">
      <c r="A49" s="197">
        <v>2023</v>
      </c>
      <c r="B49" s="193"/>
      <c r="C49" s="188"/>
      <c r="D49" s="198"/>
    </row>
    <row r="50" spans="1:4" x14ac:dyDescent="0.25">
      <c r="A50" s="197" t="s">
        <v>12</v>
      </c>
      <c r="B50" s="193">
        <v>67.007621526459999</v>
      </c>
      <c r="C50" s="188">
        <v>26682.421649128039</v>
      </c>
      <c r="D50" s="198">
        <v>0.25113021002218427</v>
      </c>
    </row>
    <row r="51" spans="1:4" x14ac:dyDescent="0.25">
      <c r="A51" s="197" t="s">
        <v>13</v>
      </c>
      <c r="B51" s="193">
        <v>438.17242041485997</v>
      </c>
      <c r="C51" s="188">
        <v>34803.307916765465</v>
      </c>
      <c r="D51" s="198">
        <v>1.2589964766072805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EF0F-21E4-405A-9955-10C8DF44567B}">
  <dimension ref="A1:O49"/>
  <sheetViews>
    <sheetView workbookViewId="0">
      <selection activeCell="A15" sqref="A2:O15"/>
    </sheetView>
  </sheetViews>
  <sheetFormatPr defaultRowHeight="15" x14ac:dyDescent="0.25"/>
  <cols>
    <col min="2" max="2" width="10.85546875" customWidth="1"/>
    <col min="3" max="3" width="13.5703125" customWidth="1"/>
    <col min="4" max="4" width="12.28515625" customWidth="1"/>
    <col min="6" max="6" width="11" customWidth="1"/>
    <col min="7" max="7" width="10.7109375" customWidth="1"/>
    <col min="8" max="8" width="13.140625" customWidth="1"/>
    <col min="9" max="10" width="12.140625" customWidth="1"/>
    <col min="11" max="11" width="10.5703125" customWidth="1"/>
    <col min="14" max="14" width="11.140625" customWidth="1"/>
    <col min="15" max="15" width="12.85546875" customWidth="1"/>
  </cols>
  <sheetData>
    <row r="1" spans="1:15" ht="1.5" customHeight="1" x14ac:dyDescent="0.4">
      <c r="A1" s="92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</row>
    <row r="2" spans="1:15" ht="19.5" thickBot="1" x14ac:dyDescent="0.35">
      <c r="A2" s="200" t="s">
        <v>188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</row>
    <row r="3" spans="1:15" ht="15.75" x14ac:dyDescent="0.25">
      <c r="A3" s="202"/>
      <c r="B3" s="203" t="s">
        <v>176</v>
      </c>
      <c r="C3" s="203"/>
      <c r="D3" s="203"/>
      <c r="E3" s="203"/>
      <c r="F3" s="203"/>
      <c r="G3" s="203"/>
      <c r="H3" s="203"/>
      <c r="I3" s="204" t="s">
        <v>177</v>
      </c>
      <c r="J3" s="203"/>
      <c r="K3" s="203"/>
      <c r="L3" s="203"/>
      <c r="M3" s="203"/>
      <c r="N3" s="203"/>
      <c r="O3" s="205"/>
    </row>
    <row r="4" spans="1:15" ht="15.75" x14ac:dyDescent="0.25">
      <c r="A4" s="206" t="s">
        <v>1</v>
      </c>
      <c r="B4" s="207" t="s">
        <v>178</v>
      </c>
      <c r="C4" s="208" t="s">
        <v>179</v>
      </c>
      <c r="D4" s="208" t="s">
        <v>180</v>
      </c>
      <c r="E4" s="208" t="s">
        <v>181</v>
      </c>
      <c r="F4" s="208" t="s">
        <v>182</v>
      </c>
      <c r="G4" s="209" t="s">
        <v>183</v>
      </c>
      <c r="H4" s="209" t="s">
        <v>184</v>
      </c>
      <c r="I4" s="210" t="s">
        <v>178</v>
      </c>
      <c r="J4" s="211" t="s">
        <v>179</v>
      </c>
      <c r="K4" s="208" t="s">
        <v>180</v>
      </c>
      <c r="L4" s="208" t="s">
        <v>181</v>
      </c>
      <c r="M4" s="208" t="s">
        <v>182</v>
      </c>
      <c r="N4" s="209" t="s">
        <v>183</v>
      </c>
      <c r="O4" s="212" t="s">
        <v>184</v>
      </c>
    </row>
    <row r="5" spans="1:15" ht="16.5" thickBot="1" x14ac:dyDescent="0.3">
      <c r="A5" s="213"/>
      <c r="B5" s="214"/>
      <c r="C5" s="215"/>
      <c r="D5" s="215"/>
      <c r="E5" s="215"/>
      <c r="F5" s="215"/>
      <c r="G5" s="216"/>
      <c r="H5" s="216"/>
      <c r="I5" s="217"/>
      <c r="J5" s="215"/>
      <c r="K5" s="215"/>
      <c r="L5" s="215"/>
      <c r="M5" s="215"/>
      <c r="N5" s="216"/>
      <c r="O5" s="218"/>
    </row>
    <row r="6" spans="1:15" x14ac:dyDescent="0.25">
      <c r="A6" s="219">
        <v>1981</v>
      </c>
      <c r="B6" s="220">
        <v>118</v>
      </c>
      <c r="C6" s="220">
        <v>10081</v>
      </c>
      <c r="D6" s="220"/>
      <c r="E6" s="220"/>
      <c r="F6" s="220"/>
      <c r="G6" s="220" t="s">
        <v>185</v>
      </c>
      <c r="H6" s="220">
        <v>10199</v>
      </c>
      <c r="I6" s="221">
        <v>0.29869999999999997</v>
      </c>
      <c r="J6" s="222">
        <v>6.0999999999999995E-3</v>
      </c>
      <c r="K6" s="222">
        <v>0</v>
      </c>
      <c r="L6" s="222">
        <v>0</v>
      </c>
      <c r="M6" s="222">
        <v>0</v>
      </c>
      <c r="N6" s="222" t="s">
        <v>185</v>
      </c>
      <c r="O6" s="223">
        <v>0.30480000000000002</v>
      </c>
    </row>
    <row r="7" spans="1:15" x14ac:dyDescent="0.25">
      <c r="A7" s="219">
        <v>1982</v>
      </c>
      <c r="B7" s="220">
        <v>184</v>
      </c>
      <c r="C7" s="220">
        <v>9830</v>
      </c>
      <c r="D7" s="220"/>
      <c r="E7" s="220"/>
      <c r="F7" s="220"/>
      <c r="G7" s="220" t="s">
        <v>185</v>
      </c>
      <c r="H7" s="220">
        <v>10014</v>
      </c>
      <c r="I7" s="221">
        <v>0.20699999999999999</v>
      </c>
      <c r="J7" s="222">
        <v>8.0000000000000002E-3</v>
      </c>
      <c r="K7" s="222">
        <v>0</v>
      </c>
      <c r="L7" s="222">
        <v>0</v>
      </c>
      <c r="M7" s="222">
        <v>0</v>
      </c>
      <c r="N7" s="222" t="s">
        <v>185</v>
      </c>
      <c r="O7" s="223">
        <v>0.215</v>
      </c>
    </row>
    <row r="8" spans="1:15" x14ac:dyDescent="0.25">
      <c r="A8" s="219">
        <v>1983</v>
      </c>
      <c r="B8" s="220">
        <v>292</v>
      </c>
      <c r="C8" s="220">
        <v>11633</v>
      </c>
      <c r="D8" s="220"/>
      <c r="E8" s="220"/>
      <c r="F8" s="220"/>
      <c r="G8" s="220" t="s">
        <v>185</v>
      </c>
      <c r="H8" s="220">
        <v>11925</v>
      </c>
      <c r="I8" s="221">
        <v>0.38480000000000003</v>
      </c>
      <c r="J8" s="222">
        <v>1.3099999999999999E-2</v>
      </c>
      <c r="K8" s="222">
        <v>0</v>
      </c>
      <c r="L8" s="222">
        <v>0</v>
      </c>
      <c r="M8" s="222">
        <v>0</v>
      </c>
      <c r="N8" s="222" t="s">
        <v>185</v>
      </c>
      <c r="O8" s="223">
        <v>0.39790000000000003</v>
      </c>
    </row>
    <row r="9" spans="1:15" x14ac:dyDescent="0.25">
      <c r="A9" s="219">
        <v>1984</v>
      </c>
      <c r="B9" s="220">
        <v>194</v>
      </c>
      <c r="C9" s="220">
        <v>17250</v>
      </c>
      <c r="D9" s="220"/>
      <c r="E9" s="220"/>
      <c r="F9" s="220"/>
      <c r="G9" s="220" t="s">
        <v>185</v>
      </c>
      <c r="H9" s="220">
        <v>17444</v>
      </c>
      <c r="I9" s="221">
        <v>0.2409</v>
      </c>
      <c r="J9" s="222">
        <v>1.5599999999999999E-2</v>
      </c>
      <c r="K9" s="222">
        <v>0</v>
      </c>
      <c r="L9" s="222">
        <v>0</v>
      </c>
      <c r="M9" s="222">
        <v>0</v>
      </c>
      <c r="N9" s="222" t="s">
        <v>185</v>
      </c>
      <c r="O9" s="223">
        <v>0.25650000000000001</v>
      </c>
    </row>
    <row r="10" spans="1:15" x14ac:dyDescent="0.25">
      <c r="A10" s="219">
        <v>1985</v>
      </c>
      <c r="B10" s="220">
        <v>340</v>
      </c>
      <c r="C10" s="220">
        <v>23231</v>
      </c>
      <c r="D10" s="220"/>
      <c r="E10" s="220"/>
      <c r="F10" s="220"/>
      <c r="G10" s="220" t="s">
        <v>185</v>
      </c>
      <c r="H10" s="220">
        <v>23571</v>
      </c>
      <c r="I10" s="221">
        <v>0.29530000000000001</v>
      </c>
      <c r="J10" s="222">
        <v>2.1299999999999999E-2</v>
      </c>
      <c r="K10" s="222">
        <v>0</v>
      </c>
      <c r="L10" s="222">
        <v>0</v>
      </c>
      <c r="M10" s="222">
        <v>0</v>
      </c>
      <c r="N10" s="222" t="s">
        <v>185</v>
      </c>
      <c r="O10" s="223">
        <v>0.31660000000000005</v>
      </c>
    </row>
    <row r="11" spans="1:15" x14ac:dyDescent="0.25">
      <c r="A11" s="219">
        <v>1986</v>
      </c>
      <c r="B11" s="220">
        <v>270</v>
      </c>
      <c r="C11" s="220">
        <v>27448</v>
      </c>
      <c r="D11" s="220"/>
      <c r="E11" s="220"/>
      <c r="F11" s="220"/>
      <c r="G11" s="220" t="s">
        <v>185</v>
      </c>
      <c r="H11" s="220">
        <v>27718</v>
      </c>
      <c r="I11" s="221">
        <v>0.47760000000000002</v>
      </c>
      <c r="J11" s="222">
        <v>2.0300000000000002E-2</v>
      </c>
      <c r="K11" s="222">
        <v>0</v>
      </c>
      <c r="L11" s="222">
        <v>0</v>
      </c>
      <c r="M11" s="222">
        <v>0</v>
      </c>
      <c r="N11" s="222" t="s">
        <v>185</v>
      </c>
      <c r="O11" s="223">
        <v>0.49790000000000001</v>
      </c>
    </row>
    <row r="12" spans="1:15" x14ac:dyDescent="0.25">
      <c r="A12" s="219">
        <v>1987</v>
      </c>
      <c r="B12" s="220">
        <v>294</v>
      </c>
      <c r="C12" s="220">
        <v>42</v>
      </c>
      <c r="D12" s="220"/>
      <c r="E12" s="220"/>
      <c r="F12" s="220"/>
      <c r="G12" s="220">
        <v>20189</v>
      </c>
      <c r="H12" s="220">
        <v>20525</v>
      </c>
      <c r="I12" s="221">
        <v>0.34</v>
      </c>
      <c r="J12" s="222">
        <v>4.24E-2</v>
      </c>
      <c r="K12" s="222">
        <v>0</v>
      </c>
      <c r="L12" s="222">
        <v>0</v>
      </c>
      <c r="M12" s="222">
        <v>0</v>
      </c>
      <c r="N12" s="222" t="s">
        <v>185</v>
      </c>
      <c r="O12" s="223">
        <v>0.38239999999999996</v>
      </c>
    </row>
    <row r="13" spans="1:15" x14ac:dyDescent="0.25">
      <c r="A13" s="219">
        <v>1988</v>
      </c>
      <c r="B13" s="220">
        <v>100</v>
      </c>
      <c r="C13" s="224" t="s">
        <v>185</v>
      </c>
      <c r="D13" s="220"/>
      <c r="E13" s="220"/>
      <c r="F13" s="220"/>
      <c r="G13" s="220">
        <v>21460</v>
      </c>
      <c r="H13" s="220">
        <v>21560</v>
      </c>
      <c r="I13" s="221">
        <v>0.21580000000000002</v>
      </c>
      <c r="J13" s="222">
        <v>9.6999999999999986E-3</v>
      </c>
      <c r="K13" s="222">
        <v>0</v>
      </c>
      <c r="L13" s="222">
        <v>0</v>
      </c>
      <c r="M13" s="222">
        <v>0</v>
      </c>
      <c r="N13" s="222">
        <v>0.62479999999999991</v>
      </c>
      <c r="O13" s="223">
        <v>0.85029999999999994</v>
      </c>
    </row>
    <row r="14" spans="1:15" x14ac:dyDescent="0.25">
      <c r="A14" s="219">
        <v>1989</v>
      </c>
      <c r="B14" s="220">
        <v>171</v>
      </c>
      <c r="C14" s="224" t="s">
        <v>185</v>
      </c>
      <c r="D14" s="220"/>
      <c r="E14" s="220"/>
      <c r="F14" s="220"/>
      <c r="G14" s="220">
        <v>33273</v>
      </c>
      <c r="H14" s="220">
        <v>33444</v>
      </c>
      <c r="I14" s="221">
        <v>0.58240000000000003</v>
      </c>
      <c r="J14" s="222">
        <v>0</v>
      </c>
      <c r="K14" s="222">
        <v>0</v>
      </c>
      <c r="L14" s="222">
        <v>0</v>
      </c>
      <c r="M14" s="222">
        <v>0</v>
      </c>
      <c r="N14" s="222">
        <v>2.7899999999999998E-2</v>
      </c>
      <c r="O14" s="223">
        <v>0.61029999999999995</v>
      </c>
    </row>
    <row r="15" spans="1:15" x14ac:dyDescent="0.25">
      <c r="A15" s="219">
        <v>1990</v>
      </c>
      <c r="B15" s="220">
        <v>118</v>
      </c>
      <c r="C15" s="220">
        <v>49</v>
      </c>
      <c r="D15" s="220"/>
      <c r="E15" s="220"/>
      <c r="F15" s="220"/>
      <c r="G15" s="220">
        <v>39103</v>
      </c>
      <c r="H15" s="220">
        <v>39270</v>
      </c>
      <c r="I15" s="221">
        <v>0.12429999999999999</v>
      </c>
      <c r="J15" s="222">
        <v>3.4200000000000001E-2</v>
      </c>
      <c r="K15" s="222">
        <v>0</v>
      </c>
      <c r="L15" s="222">
        <v>0</v>
      </c>
      <c r="M15" s="222">
        <v>0</v>
      </c>
      <c r="N15" s="222">
        <v>6.6900000000000001E-2</v>
      </c>
      <c r="O15" s="223">
        <v>0.22540000000000002</v>
      </c>
    </row>
    <row r="16" spans="1:15" x14ac:dyDescent="0.25">
      <c r="A16" s="219">
        <v>1991</v>
      </c>
      <c r="B16" s="220">
        <v>45</v>
      </c>
      <c r="C16" s="220">
        <v>9</v>
      </c>
      <c r="D16" s="220"/>
      <c r="E16" s="220"/>
      <c r="F16" s="220"/>
      <c r="G16" s="220">
        <v>41716</v>
      </c>
      <c r="H16" s="220">
        <v>41770</v>
      </c>
      <c r="I16" s="221">
        <v>9.2700000000000005E-2</v>
      </c>
      <c r="J16" s="222">
        <v>6.0000000000000001E-3</v>
      </c>
      <c r="K16" s="222">
        <v>0</v>
      </c>
      <c r="L16" s="222">
        <v>0</v>
      </c>
      <c r="M16" s="222">
        <v>0</v>
      </c>
      <c r="N16" s="222">
        <v>0.1434</v>
      </c>
      <c r="O16" s="223">
        <v>0.24210000000000001</v>
      </c>
    </row>
    <row r="17" spans="1:15" x14ac:dyDescent="0.25">
      <c r="A17" s="219">
        <v>1992</v>
      </c>
      <c r="B17" s="220">
        <v>71</v>
      </c>
      <c r="C17" s="220">
        <v>14</v>
      </c>
      <c r="D17" s="220"/>
      <c r="E17" s="220"/>
      <c r="F17" s="220"/>
      <c r="G17" s="220">
        <v>48944</v>
      </c>
      <c r="H17" s="220">
        <v>49029</v>
      </c>
      <c r="I17" s="221">
        <v>8.5000000000000006E-2</v>
      </c>
      <c r="J17" s="222">
        <v>6.7000000000000002E-3</v>
      </c>
      <c r="K17" s="222">
        <v>0</v>
      </c>
      <c r="L17" s="222">
        <v>0</v>
      </c>
      <c r="M17" s="222">
        <v>0</v>
      </c>
      <c r="N17" s="222">
        <v>0.4</v>
      </c>
      <c r="O17" s="223">
        <v>0.49169999999999997</v>
      </c>
    </row>
    <row r="18" spans="1:15" x14ac:dyDescent="0.25">
      <c r="A18" s="219">
        <v>1993</v>
      </c>
      <c r="B18" s="220">
        <v>39</v>
      </c>
      <c r="C18" s="220">
        <v>28</v>
      </c>
      <c r="D18" s="220"/>
      <c r="E18" s="220"/>
      <c r="F18" s="220"/>
      <c r="G18" s="220">
        <v>40331</v>
      </c>
      <c r="H18" s="220">
        <v>40398</v>
      </c>
      <c r="I18" s="221">
        <v>8.4699999999999998E-2</v>
      </c>
      <c r="J18" s="222">
        <v>0.26350000000000001</v>
      </c>
      <c r="K18" s="222">
        <v>0</v>
      </c>
      <c r="L18" s="222">
        <v>0</v>
      </c>
      <c r="M18" s="222">
        <v>0</v>
      </c>
      <c r="N18" s="222">
        <v>0.45619999999999999</v>
      </c>
      <c r="O18" s="223">
        <v>0.8044</v>
      </c>
    </row>
    <row r="19" spans="1:15" x14ac:dyDescent="0.25">
      <c r="A19" s="219">
        <v>1994</v>
      </c>
      <c r="B19" s="220">
        <v>16</v>
      </c>
      <c r="C19" s="220">
        <v>48</v>
      </c>
      <c r="D19" s="220"/>
      <c r="E19" s="220"/>
      <c r="F19" s="220"/>
      <c r="G19" s="220">
        <v>42010</v>
      </c>
      <c r="H19" s="220">
        <v>42074</v>
      </c>
      <c r="I19" s="221">
        <v>1.52E-2</v>
      </c>
      <c r="J19" s="222">
        <v>0.17710000000000001</v>
      </c>
      <c r="K19" s="222">
        <v>0</v>
      </c>
      <c r="L19" s="222">
        <v>0</v>
      </c>
      <c r="M19" s="222">
        <v>0</v>
      </c>
      <c r="N19" s="222">
        <v>0.79359999999999997</v>
      </c>
      <c r="O19" s="223">
        <v>0.9859</v>
      </c>
    </row>
    <row r="20" spans="1:15" x14ac:dyDescent="0.25">
      <c r="A20" s="219">
        <v>1995</v>
      </c>
      <c r="B20" s="224">
        <v>0</v>
      </c>
      <c r="C20" s="220">
        <v>15</v>
      </c>
      <c r="D20" s="220"/>
      <c r="E20" s="220"/>
      <c r="F20" s="220"/>
      <c r="G20" s="220">
        <v>49549</v>
      </c>
      <c r="H20" s="220">
        <v>49564</v>
      </c>
      <c r="I20" s="225">
        <v>0</v>
      </c>
      <c r="J20" s="222">
        <v>5.0799999999999998E-2</v>
      </c>
      <c r="K20" s="222">
        <v>0</v>
      </c>
      <c r="L20" s="222">
        <v>0</v>
      </c>
      <c r="M20" s="222">
        <v>0</v>
      </c>
      <c r="N20" s="222">
        <v>1.788</v>
      </c>
      <c r="O20" s="223">
        <v>1.8388</v>
      </c>
    </row>
    <row r="21" spans="1:15" x14ac:dyDescent="0.25">
      <c r="A21" s="219">
        <v>1996</v>
      </c>
      <c r="B21" s="220">
        <v>11</v>
      </c>
      <c r="C21" s="220">
        <v>15</v>
      </c>
      <c r="D21" s="220"/>
      <c r="E21" s="220"/>
      <c r="F21" s="220"/>
      <c r="G21" s="220">
        <v>49489</v>
      </c>
      <c r="H21" s="220">
        <v>49515</v>
      </c>
      <c r="I21" s="221">
        <v>1.2E-2</v>
      </c>
      <c r="J21" s="222">
        <v>5.0799999999999998E-2</v>
      </c>
      <c r="K21" s="222">
        <v>0</v>
      </c>
      <c r="L21" s="222">
        <v>0</v>
      </c>
      <c r="M21" s="222">
        <v>0</v>
      </c>
      <c r="N21" s="222">
        <v>6.9168000000000003</v>
      </c>
      <c r="O21" s="223">
        <v>6.9796000000000005</v>
      </c>
    </row>
    <row r="22" spans="1:15" x14ac:dyDescent="0.25">
      <c r="A22" s="219">
        <v>1997</v>
      </c>
      <c r="B22" s="220">
        <v>6</v>
      </c>
      <c r="C22" s="220">
        <v>5</v>
      </c>
      <c r="D22" s="220"/>
      <c r="E22" s="220"/>
      <c r="F22" s="220"/>
      <c r="G22" s="220">
        <v>78078</v>
      </c>
      <c r="H22" s="220">
        <v>78089</v>
      </c>
      <c r="I22" s="221">
        <v>7.2599999999999998E-2</v>
      </c>
      <c r="J22" s="222">
        <v>3.5299999999999998E-2</v>
      </c>
      <c r="K22" s="222">
        <v>0</v>
      </c>
      <c r="L22" s="222">
        <v>0</v>
      </c>
      <c r="M22" s="222">
        <v>0</v>
      </c>
      <c r="N22" s="222">
        <v>10.2226</v>
      </c>
      <c r="O22" s="223">
        <v>10.330500000000001</v>
      </c>
    </row>
    <row r="23" spans="1:15" x14ac:dyDescent="0.25">
      <c r="A23" s="219">
        <v>1998</v>
      </c>
      <c r="B23" s="220">
        <v>1</v>
      </c>
      <c r="C23" s="220">
        <v>3</v>
      </c>
      <c r="D23" s="220"/>
      <c r="E23" s="220"/>
      <c r="F23" s="220"/>
      <c r="G23" s="220">
        <v>84931</v>
      </c>
      <c r="H23" s="220">
        <v>84935</v>
      </c>
      <c r="I23" s="221">
        <v>1.5599999999999999E-2</v>
      </c>
      <c r="J23" s="222">
        <v>2.0000000000000001E-4</v>
      </c>
      <c r="K23" s="222">
        <v>0</v>
      </c>
      <c r="L23" s="222">
        <v>0</v>
      </c>
      <c r="M23" s="222">
        <v>0</v>
      </c>
      <c r="N23" s="222">
        <v>13.555299999999999</v>
      </c>
      <c r="O23" s="223">
        <v>13.571099999999998</v>
      </c>
    </row>
    <row r="24" spans="1:15" ht="15.75" thickBot="1" x14ac:dyDescent="0.3">
      <c r="A24" s="219">
        <v>1999</v>
      </c>
      <c r="B24" s="220">
        <v>4</v>
      </c>
      <c r="C24" s="224">
        <v>0</v>
      </c>
      <c r="D24" s="224"/>
      <c r="E24" s="224"/>
      <c r="F24" s="224"/>
      <c r="G24" s="224">
        <v>123505</v>
      </c>
      <c r="H24" s="220">
        <v>123509</v>
      </c>
      <c r="I24" s="221">
        <v>8.0000000000000004E-4</v>
      </c>
      <c r="J24" s="226">
        <v>0</v>
      </c>
      <c r="K24" s="222">
        <v>0</v>
      </c>
      <c r="L24" s="222">
        <v>0</v>
      </c>
      <c r="M24" s="222">
        <v>0</v>
      </c>
      <c r="N24" s="222">
        <v>14.071200000000001</v>
      </c>
      <c r="O24" s="223">
        <v>14.071999999999999</v>
      </c>
    </row>
    <row r="25" spans="1:15" x14ac:dyDescent="0.25">
      <c r="A25" s="227">
        <v>2000</v>
      </c>
      <c r="B25" s="228">
        <v>8</v>
      </c>
      <c r="C25" s="224">
        <v>0</v>
      </c>
      <c r="D25" s="224"/>
      <c r="E25" s="224"/>
      <c r="F25" s="224"/>
      <c r="G25" s="224">
        <v>256515</v>
      </c>
      <c r="H25" s="220">
        <v>256523</v>
      </c>
      <c r="I25" s="229">
        <v>8.0999999999999996E-3</v>
      </c>
      <c r="J25" s="226">
        <v>0</v>
      </c>
      <c r="K25" s="226">
        <v>0</v>
      </c>
      <c r="L25" s="226">
        <v>0</v>
      </c>
      <c r="M25" s="226">
        <v>0</v>
      </c>
      <c r="N25" s="226">
        <v>28.145</v>
      </c>
      <c r="O25" s="223">
        <v>28.153099999999998</v>
      </c>
    </row>
    <row r="26" spans="1:15" x14ac:dyDescent="0.25">
      <c r="A26" s="230">
        <v>2001</v>
      </c>
      <c r="B26" s="220">
        <v>14</v>
      </c>
      <c r="C26" s="224">
        <v>0</v>
      </c>
      <c r="D26" s="224"/>
      <c r="E26" s="224"/>
      <c r="F26" s="224"/>
      <c r="G26" s="224">
        <v>426149</v>
      </c>
      <c r="H26" s="220">
        <v>426163</v>
      </c>
      <c r="I26" s="221">
        <v>3.56E-2</v>
      </c>
      <c r="J26" s="226">
        <v>0</v>
      </c>
      <c r="K26" s="222">
        <v>0</v>
      </c>
      <c r="L26" s="222">
        <v>0</v>
      </c>
      <c r="M26" s="222">
        <v>0</v>
      </c>
      <c r="N26" s="222">
        <v>57.648199999999996</v>
      </c>
      <c r="O26" s="223">
        <v>57.683799999999998</v>
      </c>
    </row>
    <row r="27" spans="1:15" x14ac:dyDescent="0.25">
      <c r="A27" s="230">
        <v>2002</v>
      </c>
      <c r="B27" s="220">
        <v>3</v>
      </c>
      <c r="C27" s="224">
        <v>0</v>
      </c>
      <c r="D27" s="220"/>
      <c r="E27" s="220"/>
      <c r="F27" s="220"/>
      <c r="G27" s="220">
        <v>451847</v>
      </c>
      <c r="H27" s="220">
        <v>451850</v>
      </c>
      <c r="I27" s="221">
        <v>2.3E-3</v>
      </c>
      <c r="J27" s="222">
        <v>2.9999999999999997E-4</v>
      </c>
      <c r="K27" s="222">
        <v>0</v>
      </c>
      <c r="L27" s="222">
        <v>0</v>
      </c>
      <c r="M27" s="222">
        <v>0</v>
      </c>
      <c r="N27" s="222">
        <v>59.4041</v>
      </c>
      <c r="O27" s="223">
        <v>59.406699999999994</v>
      </c>
    </row>
    <row r="28" spans="1:15" x14ac:dyDescent="0.25">
      <c r="A28" s="230">
        <v>2003</v>
      </c>
      <c r="B28" s="220">
        <v>1</v>
      </c>
      <c r="C28" s="220">
        <v>19</v>
      </c>
      <c r="D28" s="220"/>
      <c r="E28" s="220"/>
      <c r="F28" s="220"/>
      <c r="G28" s="220">
        <v>621697</v>
      </c>
      <c r="H28" s="220">
        <v>621717</v>
      </c>
      <c r="I28" s="221">
        <v>3.0000000000000001E-3</v>
      </c>
      <c r="J28" s="222">
        <v>6.5171000000000001</v>
      </c>
      <c r="K28" s="222">
        <v>0</v>
      </c>
      <c r="L28" s="222">
        <v>0</v>
      </c>
      <c r="M28" s="222">
        <v>0</v>
      </c>
      <c r="N28" s="222">
        <v>113.88249999999999</v>
      </c>
      <c r="O28" s="223">
        <v>120.40260000000001</v>
      </c>
    </row>
    <row r="29" spans="1:15" x14ac:dyDescent="0.25">
      <c r="A29" s="230">
        <v>2004</v>
      </c>
      <c r="B29" s="220">
        <v>3</v>
      </c>
      <c r="C29" s="220">
        <v>13</v>
      </c>
      <c r="D29" s="220"/>
      <c r="E29" s="220"/>
      <c r="F29" s="220"/>
      <c r="G29" s="224">
        <v>973510</v>
      </c>
      <c r="H29" s="224">
        <v>973526</v>
      </c>
      <c r="I29" s="225">
        <v>0.3175</v>
      </c>
      <c r="J29" s="226">
        <v>1.73</v>
      </c>
      <c r="K29" s="226">
        <v>0</v>
      </c>
      <c r="L29" s="226">
        <v>0</v>
      </c>
      <c r="M29" s="226">
        <v>0</v>
      </c>
      <c r="N29" s="222">
        <v>223.77250000000001</v>
      </c>
      <c r="O29" s="223">
        <v>225.82</v>
      </c>
    </row>
    <row r="30" spans="1:15" x14ac:dyDescent="0.25">
      <c r="A30" s="230">
        <v>2005</v>
      </c>
      <c r="B30" s="220">
        <v>4.4000000000000004</v>
      </c>
      <c r="C30" s="220">
        <v>19.2</v>
      </c>
      <c r="D30" s="220"/>
      <c r="E30" s="220"/>
      <c r="F30" s="220"/>
      <c r="G30" s="224">
        <v>1021943</v>
      </c>
      <c r="H30" s="224">
        <v>1021966.6</v>
      </c>
      <c r="I30" s="225">
        <v>7.3198999999999996</v>
      </c>
      <c r="J30" s="226">
        <v>0.93279999999999996</v>
      </c>
      <c r="K30" s="226">
        <v>0</v>
      </c>
      <c r="L30" s="226">
        <v>0</v>
      </c>
      <c r="M30" s="226">
        <v>0</v>
      </c>
      <c r="N30" s="222">
        <v>254.6831</v>
      </c>
      <c r="O30" s="223">
        <v>262.93579999999997</v>
      </c>
    </row>
    <row r="31" spans="1:15" x14ac:dyDescent="0.25">
      <c r="A31" s="230">
        <v>2006</v>
      </c>
      <c r="B31" s="220">
        <v>5</v>
      </c>
      <c r="C31" s="220">
        <v>1</v>
      </c>
      <c r="D31" s="220"/>
      <c r="E31" s="220"/>
      <c r="F31" s="220"/>
      <c r="G31" s="224">
        <v>1367948</v>
      </c>
      <c r="H31" s="224">
        <v>1367954</v>
      </c>
      <c r="I31" s="225">
        <v>1.593</v>
      </c>
      <c r="J31" s="226">
        <v>7.1999999999999995E-2</v>
      </c>
      <c r="K31" s="226">
        <v>0</v>
      </c>
      <c r="L31" s="226">
        <v>0</v>
      </c>
      <c r="M31" s="226">
        <v>0</v>
      </c>
      <c r="N31" s="222">
        <v>468.58840000000004</v>
      </c>
      <c r="O31" s="223">
        <v>470.2534</v>
      </c>
    </row>
    <row r="32" spans="1:15" x14ac:dyDescent="0.25">
      <c r="A32" s="230">
        <v>2007</v>
      </c>
      <c r="B32" s="224">
        <v>0</v>
      </c>
      <c r="C32" s="224">
        <v>37</v>
      </c>
      <c r="D32" s="224"/>
      <c r="E32" s="224"/>
      <c r="F32" s="224"/>
      <c r="G32" s="224">
        <v>2614983</v>
      </c>
      <c r="H32" s="224">
        <v>2615020</v>
      </c>
      <c r="I32" s="225">
        <v>0</v>
      </c>
      <c r="J32" s="226">
        <v>1.1365000000000001</v>
      </c>
      <c r="K32" s="226">
        <v>0</v>
      </c>
      <c r="L32" s="226">
        <v>0</v>
      </c>
      <c r="M32" s="226">
        <v>0</v>
      </c>
      <c r="N32" s="222">
        <v>1074.8838999999998</v>
      </c>
      <c r="O32" s="223">
        <v>1076.0203999999999</v>
      </c>
    </row>
    <row r="33" spans="1:15" x14ac:dyDescent="0.25">
      <c r="A33" s="230">
        <v>2008</v>
      </c>
      <c r="B33" s="224">
        <v>0</v>
      </c>
      <c r="C33" s="224">
        <v>138</v>
      </c>
      <c r="D33" s="224"/>
      <c r="E33" s="224"/>
      <c r="F33" s="224"/>
      <c r="G33" s="224">
        <v>3535493</v>
      </c>
      <c r="H33" s="224">
        <v>3535631</v>
      </c>
      <c r="I33" s="225">
        <v>1E-3</v>
      </c>
      <c r="J33" s="226">
        <v>3.5289000000000001</v>
      </c>
      <c r="K33" s="226">
        <v>0</v>
      </c>
      <c r="L33" s="226">
        <v>0</v>
      </c>
      <c r="M33" s="226">
        <v>0</v>
      </c>
      <c r="N33" s="222">
        <v>1675.6138000000001</v>
      </c>
      <c r="O33" s="223">
        <v>1679.1436999999999</v>
      </c>
    </row>
    <row r="34" spans="1:15" x14ac:dyDescent="0.25">
      <c r="A34" s="230">
        <v>2009</v>
      </c>
      <c r="B34" s="224">
        <v>0</v>
      </c>
      <c r="C34" s="224">
        <v>15</v>
      </c>
      <c r="D34" s="224">
        <v>1043</v>
      </c>
      <c r="E34" s="224">
        <v>1</v>
      </c>
      <c r="F34" s="224"/>
      <c r="G34" s="224">
        <v>1738306</v>
      </c>
      <c r="H34" s="224">
        <v>1739365</v>
      </c>
      <c r="I34" s="225">
        <v>0</v>
      </c>
      <c r="J34" s="226">
        <v>0.4128</v>
      </c>
      <c r="K34" s="226">
        <v>1.3722577372399998</v>
      </c>
      <c r="L34" s="226">
        <v>1.1953E-4</v>
      </c>
      <c r="M34" s="226">
        <v>0</v>
      </c>
      <c r="N34" s="222">
        <v>683.93211096368009</v>
      </c>
      <c r="O34" s="223">
        <v>685.71728823092008</v>
      </c>
    </row>
    <row r="35" spans="1:15" x14ac:dyDescent="0.25">
      <c r="A35" s="230">
        <v>2010</v>
      </c>
      <c r="B35" s="224">
        <v>5</v>
      </c>
      <c r="C35" s="224">
        <v>0</v>
      </c>
      <c r="D35" s="224">
        <v>1182</v>
      </c>
      <c r="E35" s="224">
        <v>2</v>
      </c>
      <c r="F35" s="224"/>
      <c r="G35" s="224">
        <v>1924125</v>
      </c>
      <c r="H35" s="224">
        <v>1925314</v>
      </c>
      <c r="I35" s="225">
        <v>1.414E-2</v>
      </c>
      <c r="J35" s="226">
        <v>0</v>
      </c>
      <c r="K35" s="226">
        <v>0.70252529439099998</v>
      </c>
      <c r="L35" s="226">
        <v>0</v>
      </c>
      <c r="M35" s="226">
        <v>0</v>
      </c>
      <c r="N35" s="222">
        <v>799.1943</v>
      </c>
      <c r="O35" s="223">
        <v>799.91094999999996</v>
      </c>
    </row>
    <row r="36" spans="1:15" x14ac:dyDescent="0.25">
      <c r="A36" s="230">
        <v>2011</v>
      </c>
      <c r="B36" s="224">
        <v>0</v>
      </c>
      <c r="C36" s="224"/>
      <c r="D36" s="224">
        <v>253</v>
      </c>
      <c r="E36" s="224">
        <v>0</v>
      </c>
      <c r="F36" s="224">
        <v>33</v>
      </c>
      <c r="G36" s="224">
        <v>1235181</v>
      </c>
      <c r="H36" s="224">
        <v>1235467</v>
      </c>
      <c r="I36" s="225">
        <v>0</v>
      </c>
      <c r="J36" s="226">
        <v>0</v>
      </c>
      <c r="K36" s="231">
        <v>0.15467351578999999</v>
      </c>
      <c r="L36" s="226">
        <v>0</v>
      </c>
      <c r="M36" s="231">
        <v>1.7115993999999999E-2</v>
      </c>
      <c r="N36" s="232">
        <v>638.75391409691008</v>
      </c>
      <c r="O36" s="233">
        <v>638.92570360669993</v>
      </c>
    </row>
    <row r="37" spans="1:15" x14ac:dyDescent="0.25">
      <c r="A37" s="230">
        <v>2012</v>
      </c>
      <c r="B37" s="220">
        <v>32</v>
      </c>
      <c r="C37" s="220"/>
      <c r="D37" s="220">
        <v>27</v>
      </c>
      <c r="E37" s="220">
        <v>14</v>
      </c>
      <c r="F37" s="220">
        <v>452</v>
      </c>
      <c r="G37" s="224">
        <v>1147101</v>
      </c>
      <c r="H37" s="224">
        <v>1147626</v>
      </c>
      <c r="I37" s="225">
        <v>3.0473984999999999E-3</v>
      </c>
      <c r="J37" s="226">
        <v>0</v>
      </c>
      <c r="K37" s="226">
        <v>3.3864234E-4</v>
      </c>
      <c r="L37" s="226">
        <v>8.2392985000000005E-3</v>
      </c>
      <c r="M37" s="226">
        <v>0.56081764468999995</v>
      </c>
      <c r="N37" s="232">
        <v>808.42492154596982</v>
      </c>
      <c r="O37" s="233">
        <v>808.99431713149988</v>
      </c>
    </row>
    <row r="38" spans="1:15" x14ac:dyDescent="0.25">
      <c r="A38" s="230">
        <v>2013</v>
      </c>
      <c r="B38" s="220"/>
      <c r="C38" s="220"/>
      <c r="D38" s="220"/>
      <c r="E38" s="220">
        <v>1237</v>
      </c>
      <c r="F38" s="220">
        <v>853</v>
      </c>
      <c r="G38" s="224">
        <v>3243776</v>
      </c>
      <c r="H38" s="224">
        <v>3245866</v>
      </c>
      <c r="I38" s="225">
        <v>0</v>
      </c>
      <c r="J38" s="226">
        <v>0</v>
      </c>
      <c r="K38" s="226">
        <v>0</v>
      </c>
      <c r="L38" s="226">
        <v>0.31540992174000004</v>
      </c>
      <c r="M38" s="226">
        <v>0.69426504546999979</v>
      </c>
      <c r="N38" s="222">
        <v>2349.8660581634804</v>
      </c>
      <c r="O38" s="233">
        <v>2350.8757331306906</v>
      </c>
    </row>
    <row r="39" spans="1:15" x14ac:dyDescent="0.25">
      <c r="A39" s="230">
        <v>2014</v>
      </c>
      <c r="B39" s="234"/>
      <c r="C39" s="234"/>
      <c r="D39" s="234"/>
      <c r="E39" s="220">
        <v>201</v>
      </c>
      <c r="F39" s="220">
        <v>1033827</v>
      </c>
      <c r="G39" s="224">
        <v>1214911</v>
      </c>
      <c r="H39" s="224">
        <v>2248939</v>
      </c>
      <c r="I39" s="225">
        <v>0</v>
      </c>
      <c r="J39" s="226">
        <v>0</v>
      </c>
      <c r="K39" s="226">
        <v>0</v>
      </c>
      <c r="L39" s="226">
        <v>0.34385084465999999</v>
      </c>
      <c r="M39" s="226">
        <v>0.3256433039099999</v>
      </c>
      <c r="N39" s="222">
        <v>1337.9311554942399</v>
      </c>
      <c r="O39" s="233">
        <v>1338.6006496428097</v>
      </c>
    </row>
    <row r="40" spans="1:15" x14ac:dyDescent="0.25">
      <c r="A40" s="230">
        <v>2015</v>
      </c>
      <c r="B40" s="220"/>
      <c r="C40" s="220"/>
      <c r="D40" s="220"/>
      <c r="E40" s="220">
        <v>122</v>
      </c>
      <c r="F40" s="220">
        <v>1486</v>
      </c>
      <c r="G40" s="224">
        <v>948393</v>
      </c>
      <c r="H40" s="224">
        <v>950001</v>
      </c>
      <c r="I40" s="225">
        <v>0</v>
      </c>
      <c r="J40" s="226">
        <v>0</v>
      </c>
      <c r="K40" s="226">
        <v>0</v>
      </c>
      <c r="L40" s="226">
        <v>0.40926756233000011</v>
      </c>
      <c r="M40" s="226">
        <v>0.19861694221999998</v>
      </c>
      <c r="N40" s="222">
        <v>977.43918200133987</v>
      </c>
      <c r="O40" s="233">
        <v>978.04706650588992</v>
      </c>
    </row>
    <row r="41" spans="1:15" x14ac:dyDescent="0.25">
      <c r="A41" s="230">
        <v>2016</v>
      </c>
      <c r="B41" s="220"/>
      <c r="C41" s="220"/>
      <c r="D41" s="220"/>
      <c r="E41" s="220">
        <v>396</v>
      </c>
      <c r="F41" s="220">
        <v>1571</v>
      </c>
      <c r="G41" s="224">
        <v>835292</v>
      </c>
      <c r="H41" s="224">
        <v>837259</v>
      </c>
      <c r="I41" s="225">
        <v>0</v>
      </c>
      <c r="J41" s="226">
        <v>0</v>
      </c>
      <c r="K41" s="226">
        <v>0</v>
      </c>
      <c r="L41" s="231">
        <v>1.7610751765899999</v>
      </c>
      <c r="M41" s="231">
        <v>0.35249910690000003</v>
      </c>
      <c r="N41" s="232">
        <v>575.70432073242</v>
      </c>
      <c r="O41" s="233">
        <v>577.81789501591004</v>
      </c>
    </row>
    <row r="42" spans="1:15" x14ac:dyDescent="0.25">
      <c r="A42" s="230">
        <v>2017</v>
      </c>
      <c r="B42" s="224"/>
      <c r="C42" s="220"/>
      <c r="D42" s="220"/>
      <c r="E42" s="220">
        <v>435</v>
      </c>
      <c r="F42" s="220">
        <v>409</v>
      </c>
      <c r="G42" s="224">
        <v>878223</v>
      </c>
      <c r="H42" s="224">
        <v>879067</v>
      </c>
      <c r="I42" s="225">
        <v>0</v>
      </c>
      <c r="J42" s="226">
        <v>0</v>
      </c>
      <c r="K42" s="226">
        <v>0</v>
      </c>
      <c r="L42" s="226">
        <v>0.75632037044</v>
      </c>
      <c r="M42" s="226">
        <v>0.46068234510999995</v>
      </c>
      <c r="N42" s="222">
        <v>1077.2748396678001</v>
      </c>
      <c r="O42" s="233">
        <v>1078.4918423833501</v>
      </c>
    </row>
    <row r="43" spans="1:15" x14ac:dyDescent="0.25">
      <c r="A43" s="230">
        <v>2018</v>
      </c>
      <c r="B43" s="224"/>
      <c r="C43" s="224"/>
      <c r="D43" s="224"/>
      <c r="E43" s="220">
        <v>1032</v>
      </c>
      <c r="F43" s="220">
        <v>495</v>
      </c>
      <c r="G43" s="224">
        <v>1047250</v>
      </c>
      <c r="H43" s="224">
        <v>1048777</v>
      </c>
      <c r="I43" s="225">
        <v>0</v>
      </c>
      <c r="J43" s="226">
        <v>0</v>
      </c>
      <c r="K43" s="226">
        <v>0</v>
      </c>
      <c r="L43" s="226">
        <v>0.94907125022200001</v>
      </c>
      <c r="M43" s="226">
        <v>0.20508639563999997</v>
      </c>
      <c r="N43" s="222">
        <v>1202.2169224087597</v>
      </c>
      <c r="O43" s="233">
        <v>1203.3710800546221</v>
      </c>
    </row>
    <row r="44" spans="1:15" x14ac:dyDescent="0.25">
      <c r="A44" s="230">
        <v>2019</v>
      </c>
      <c r="B44" s="224"/>
      <c r="C44" s="224"/>
      <c r="D44" s="224"/>
      <c r="E44" s="220">
        <v>859</v>
      </c>
      <c r="F44" s="220">
        <v>510</v>
      </c>
      <c r="G44" s="224">
        <v>874342</v>
      </c>
      <c r="H44" s="224">
        <v>875711</v>
      </c>
      <c r="I44" s="225">
        <v>0</v>
      </c>
      <c r="J44" s="226">
        <v>0</v>
      </c>
      <c r="K44" s="226">
        <v>0</v>
      </c>
      <c r="L44" s="226">
        <v>6.1014462981699999</v>
      </c>
      <c r="M44" s="226">
        <v>0.10101682426000001</v>
      </c>
      <c r="N44" s="222">
        <v>925.28227586198</v>
      </c>
      <c r="O44" s="233">
        <v>931.48473898441</v>
      </c>
    </row>
    <row r="45" spans="1:15" x14ac:dyDescent="0.25">
      <c r="A45" s="230">
        <v>2020</v>
      </c>
      <c r="B45" s="224"/>
      <c r="C45" s="224"/>
      <c r="D45" s="224"/>
      <c r="E45" s="220">
        <v>662</v>
      </c>
      <c r="F45" s="220">
        <v>1149</v>
      </c>
      <c r="G45" s="224">
        <v>1155019</v>
      </c>
      <c r="H45" s="224">
        <v>1156830</v>
      </c>
      <c r="I45" s="225">
        <v>0</v>
      </c>
      <c r="J45" s="226">
        <v>0</v>
      </c>
      <c r="K45" s="226">
        <v>0</v>
      </c>
      <c r="L45" s="226">
        <v>1.3481266740200002</v>
      </c>
      <c r="M45" s="226">
        <v>56.662061355479999</v>
      </c>
      <c r="N45" s="222">
        <v>1028.17295173149</v>
      </c>
      <c r="O45" s="233">
        <v>1086.1831397609901</v>
      </c>
    </row>
    <row r="46" spans="1:15" x14ac:dyDescent="0.25">
      <c r="A46" s="230">
        <v>2021</v>
      </c>
      <c r="B46" s="224"/>
      <c r="C46" s="224"/>
      <c r="D46" s="224"/>
      <c r="E46" s="220">
        <v>1051</v>
      </c>
      <c r="F46" s="220">
        <v>1099</v>
      </c>
      <c r="G46" s="224">
        <v>1057867</v>
      </c>
      <c r="H46" s="224">
        <v>1060017</v>
      </c>
      <c r="I46" s="225">
        <v>0</v>
      </c>
      <c r="J46" s="226">
        <v>0</v>
      </c>
      <c r="K46" s="226">
        <v>0</v>
      </c>
      <c r="L46" s="226">
        <v>3.5263</v>
      </c>
      <c r="M46" s="226">
        <v>34.2226</v>
      </c>
      <c r="N46" s="222">
        <v>916.12314000000003</v>
      </c>
      <c r="O46" s="233">
        <v>953.87203999999997</v>
      </c>
    </row>
    <row r="47" spans="1:15" ht="15.75" thickBot="1" x14ac:dyDescent="0.3">
      <c r="A47" s="235">
        <v>2022</v>
      </c>
      <c r="B47" s="236"/>
      <c r="C47" s="236"/>
      <c r="D47" s="236"/>
      <c r="E47" s="237">
        <v>933</v>
      </c>
      <c r="F47" s="237">
        <v>1323</v>
      </c>
      <c r="G47" s="236">
        <v>1066703</v>
      </c>
      <c r="H47" s="236">
        <v>1068959</v>
      </c>
      <c r="I47" s="238">
        <v>0</v>
      </c>
      <c r="J47" s="239">
        <v>0</v>
      </c>
      <c r="K47" s="239">
        <v>0</v>
      </c>
      <c r="L47" s="239">
        <v>3.8967331244899994</v>
      </c>
      <c r="M47" s="239">
        <v>0.21101941369999999</v>
      </c>
      <c r="N47" s="240">
        <v>1164.4186882301999</v>
      </c>
      <c r="O47" s="241">
        <v>1168.5264407683899</v>
      </c>
    </row>
    <row r="48" spans="1:15" x14ac:dyDescent="0.25">
      <c r="A48" s="242" t="s">
        <v>186</v>
      </c>
      <c r="B48" s="243"/>
      <c r="C48" s="244"/>
      <c r="D48" s="244"/>
      <c r="E48" s="244"/>
      <c r="F48" s="244"/>
      <c r="G48" s="244"/>
      <c r="H48" s="244"/>
      <c r="I48" s="245"/>
      <c r="J48" s="245"/>
      <c r="K48" s="245"/>
      <c r="L48" s="245"/>
      <c r="M48" s="245"/>
      <c r="N48" s="245"/>
      <c r="O48" s="245"/>
    </row>
    <row r="49" spans="1:15" x14ac:dyDescent="0.25">
      <c r="A49" s="242" t="s">
        <v>187</v>
      </c>
      <c r="B49" s="246"/>
      <c r="C49" s="247"/>
      <c r="D49" s="247"/>
      <c r="E49" s="247"/>
      <c r="F49" s="248"/>
      <c r="G49" s="249"/>
      <c r="H49" s="247"/>
      <c r="I49" s="247"/>
      <c r="J49" s="248"/>
      <c r="K49" s="248"/>
      <c r="L49" s="250"/>
      <c r="M49" s="250"/>
      <c r="N49" s="250"/>
      <c r="O49" s="247"/>
    </row>
  </sheetData>
  <mergeCells count="16">
    <mergeCell ref="J4:J5"/>
    <mergeCell ref="K4:K5"/>
    <mergeCell ref="L4:L5"/>
    <mergeCell ref="M4:M5"/>
    <mergeCell ref="N4:N5"/>
    <mergeCell ref="O4:O5"/>
    <mergeCell ref="B3:H3"/>
    <mergeCell ref="I3:O3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99E-A2E6-49D8-8E97-A58D14FA5C99}">
  <dimension ref="A1:O24"/>
  <sheetViews>
    <sheetView workbookViewId="0">
      <selection activeCell="O25" sqref="O25"/>
    </sheetView>
  </sheetViews>
  <sheetFormatPr defaultRowHeight="15" x14ac:dyDescent="0.25"/>
  <cols>
    <col min="2" max="2" width="11.5703125" customWidth="1"/>
    <col min="3" max="3" width="13.42578125" customWidth="1"/>
    <col min="9" max="9" width="10.5703125" customWidth="1"/>
    <col min="10" max="10" width="12.140625" customWidth="1"/>
  </cols>
  <sheetData>
    <row r="1" spans="1:15" ht="19.5" thickBot="1" x14ac:dyDescent="0.35">
      <c r="A1" s="200" t="s">
        <v>188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</row>
    <row r="2" spans="1:15" ht="15.75" x14ac:dyDescent="0.25">
      <c r="A2" s="202"/>
      <c r="B2" s="203" t="s">
        <v>176</v>
      </c>
      <c r="C2" s="203"/>
      <c r="D2" s="203"/>
      <c r="E2" s="203"/>
      <c r="F2" s="203"/>
      <c r="G2" s="203"/>
      <c r="H2" s="203"/>
      <c r="I2" s="204" t="s">
        <v>177</v>
      </c>
      <c r="J2" s="203"/>
      <c r="K2" s="203"/>
      <c r="L2" s="203"/>
      <c r="M2" s="203"/>
      <c r="N2" s="203"/>
      <c r="O2" s="205"/>
    </row>
    <row r="3" spans="1:15" ht="15.75" x14ac:dyDescent="0.25">
      <c r="A3" s="206" t="s">
        <v>1</v>
      </c>
      <c r="B3" s="207" t="s">
        <v>178</v>
      </c>
      <c r="C3" s="208" t="s">
        <v>179</v>
      </c>
      <c r="D3" s="208" t="s">
        <v>180</v>
      </c>
      <c r="E3" s="208" t="s">
        <v>181</v>
      </c>
      <c r="F3" s="208" t="s">
        <v>182</v>
      </c>
      <c r="G3" s="209" t="s">
        <v>183</v>
      </c>
      <c r="H3" s="209" t="s">
        <v>184</v>
      </c>
      <c r="I3" s="210" t="s">
        <v>178</v>
      </c>
      <c r="J3" s="211" t="s">
        <v>179</v>
      </c>
      <c r="K3" s="208" t="s">
        <v>180</v>
      </c>
      <c r="L3" s="208" t="s">
        <v>181</v>
      </c>
      <c r="M3" s="208" t="s">
        <v>182</v>
      </c>
      <c r="N3" s="209" t="s">
        <v>183</v>
      </c>
      <c r="O3" s="212" t="s">
        <v>184</v>
      </c>
    </row>
    <row r="4" spans="1:15" ht="16.5" thickBot="1" x14ac:dyDescent="0.3">
      <c r="A4" s="213"/>
      <c r="B4" s="214"/>
      <c r="C4" s="215"/>
      <c r="D4" s="215"/>
      <c r="E4" s="215"/>
      <c r="F4" s="215"/>
      <c r="G4" s="216"/>
      <c r="H4" s="216"/>
      <c r="I4" s="217"/>
      <c r="J4" s="215"/>
      <c r="K4" s="215"/>
      <c r="L4" s="215"/>
      <c r="M4" s="215"/>
      <c r="N4" s="216"/>
      <c r="O4" s="218"/>
    </row>
    <row r="5" spans="1:15" x14ac:dyDescent="0.25">
      <c r="A5" s="219">
        <v>1960</v>
      </c>
      <c r="B5" s="220">
        <v>92</v>
      </c>
      <c r="C5" s="220">
        <v>242</v>
      </c>
      <c r="D5" s="220"/>
      <c r="E5" s="220"/>
      <c r="F5" s="220"/>
      <c r="G5" s="220"/>
      <c r="H5" s="220">
        <v>334</v>
      </c>
      <c r="I5" s="221">
        <v>1.4</v>
      </c>
      <c r="J5" s="222">
        <v>0.1</v>
      </c>
      <c r="K5" s="222"/>
      <c r="L5" s="222"/>
      <c r="M5" s="222"/>
      <c r="N5" s="222"/>
      <c r="O5" s="223">
        <v>1.5</v>
      </c>
    </row>
    <row r="6" spans="1:15" x14ac:dyDescent="0.25">
      <c r="A6" s="219">
        <v>1961</v>
      </c>
      <c r="B6" s="220">
        <v>175</v>
      </c>
      <c r="C6" s="220">
        <v>520</v>
      </c>
      <c r="D6" s="220"/>
      <c r="E6" s="220"/>
      <c r="F6" s="220"/>
      <c r="G6" s="220"/>
      <c r="H6" s="220">
        <v>695</v>
      </c>
      <c r="I6" s="221">
        <v>4.2</v>
      </c>
      <c r="J6" s="254">
        <v>0.3</v>
      </c>
      <c r="K6" s="222"/>
      <c r="L6" s="222"/>
      <c r="M6" s="222"/>
      <c r="N6" s="222"/>
      <c r="O6" s="223">
        <v>4.5999999999999996</v>
      </c>
    </row>
    <row r="7" spans="1:15" x14ac:dyDescent="0.25">
      <c r="A7" s="219">
        <v>1962</v>
      </c>
      <c r="B7" s="220">
        <v>296</v>
      </c>
      <c r="C7" s="220">
        <v>415</v>
      </c>
      <c r="D7" s="220"/>
      <c r="E7" s="220"/>
      <c r="F7" s="220"/>
      <c r="G7" s="220"/>
      <c r="H7" s="220">
        <v>711</v>
      </c>
      <c r="I7" s="221">
        <v>9.6999999999999993</v>
      </c>
      <c r="J7" s="254">
        <v>0.6</v>
      </c>
      <c r="K7" s="222"/>
      <c r="L7" s="222"/>
      <c r="M7" s="222"/>
      <c r="N7" s="222"/>
      <c r="O7" s="223">
        <v>10.4</v>
      </c>
    </row>
    <row r="8" spans="1:15" x14ac:dyDescent="0.25">
      <c r="A8" s="219">
        <v>1963</v>
      </c>
      <c r="B8" s="220">
        <v>404</v>
      </c>
      <c r="C8" s="220">
        <v>581</v>
      </c>
      <c r="D8" s="220"/>
      <c r="E8" s="220"/>
      <c r="F8" s="220"/>
      <c r="G8" s="220"/>
      <c r="H8" s="220">
        <v>985</v>
      </c>
      <c r="I8" s="221">
        <v>11.8</v>
      </c>
      <c r="J8" s="254">
        <v>2.2000000000000002</v>
      </c>
      <c r="K8" s="222"/>
      <c r="L8" s="222"/>
      <c r="M8" s="222"/>
      <c r="N8" s="222"/>
      <c r="O8" s="223">
        <v>14</v>
      </c>
    </row>
    <row r="9" spans="1:15" x14ac:dyDescent="0.25">
      <c r="A9" s="219">
        <v>1964</v>
      </c>
      <c r="B9" s="220">
        <v>391</v>
      </c>
      <c r="C9" s="220">
        <v>627</v>
      </c>
      <c r="D9" s="220"/>
      <c r="E9" s="220"/>
      <c r="F9" s="220"/>
      <c r="G9" s="220"/>
      <c r="H9" s="220">
        <v>1018</v>
      </c>
      <c r="I9" s="221">
        <v>14.4</v>
      </c>
      <c r="J9" s="222">
        <v>1.5</v>
      </c>
      <c r="K9" s="222"/>
      <c r="L9" s="222"/>
      <c r="M9" s="222"/>
      <c r="N9" s="222"/>
      <c r="O9" s="223">
        <v>15.9</v>
      </c>
    </row>
    <row r="10" spans="1:15" x14ac:dyDescent="0.25">
      <c r="A10" s="219">
        <v>1965</v>
      </c>
      <c r="B10" s="220">
        <v>501</v>
      </c>
      <c r="C10" s="220">
        <v>595</v>
      </c>
      <c r="D10" s="220"/>
      <c r="E10" s="220"/>
      <c r="F10" s="220"/>
      <c r="G10" s="220"/>
      <c r="H10" s="220">
        <v>1096</v>
      </c>
      <c r="I10" s="221">
        <v>15.2</v>
      </c>
      <c r="J10" s="222">
        <v>1.2</v>
      </c>
      <c r="K10" s="222"/>
      <c r="L10" s="222"/>
      <c r="M10" s="222"/>
      <c r="N10" s="222"/>
      <c r="O10" s="223">
        <v>16.399999999999999</v>
      </c>
    </row>
    <row r="11" spans="1:15" x14ac:dyDescent="0.25">
      <c r="A11" s="219">
        <v>1966</v>
      </c>
      <c r="B11" s="220">
        <v>336</v>
      </c>
      <c r="C11" s="220">
        <v>427</v>
      </c>
      <c r="D11" s="220"/>
      <c r="E11" s="220"/>
      <c r="F11" s="220"/>
      <c r="G11" s="220"/>
      <c r="H11" s="220">
        <v>763</v>
      </c>
      <c r="I11" s="221">
        <v>11.5</v>
      </c>
      <c r="J11" s="222">
        <v>1</v>
      </c>
      <c r="K11" s="222"/>
      <c r="L11" s="222"/>
      <c r="M11" s="222"/>
      <c r="N11" s="222"/>
      <c r="O11" s="223">
        <v>12.5</v>
      </c>
    </row>
    <row r="12" spans="1:15" x14ac:dyDescent="0.25">
      <c r="A12" s="219">
        <v>1967</v>
      </c>
      <c r="B12" s="220">
        <v>285</v>
      </c>
      <c r="C12" s="224">
        <v>360</v>
      </c>
      <c r="D12" s="220"/>
      <c r="E12" s="220"/>
      <c r="F12" s="220"/>
      <c r="G12" s="220"/>
      <c r="H12" s="220">
        <v>646</v>
      </c>
      <c r="I12" s="221">
        <v>12.6</v>
      </c>
      <c r="J12" s="222">
        <v>0.2</v>
      </c>
      <c r="K12" s="222"/>
      <c r="L12" s="222"/>
      <c r="M12" s="222"/>
      <c r="N12" s="222"/>
      <c r="O12" s="223">
        <v>12.8</v>
      </c>
    </row>
    <row r="13" spans="1:15" x14ac:dyDescent="0.25">
      <c r="A13" s="219">
        <v>1968</v>
      </c>
      <c r="B13" s="220">
        <v>307</v>
      </c>
      <c r="C13" s="224">
        <v>246</v>
      </c>
      <c r="D13" s="220"/>
      <c r="E13" s="220"/>
      <c r="F13" s="220"/>
      <c r="G13" s="220"/>
      <c r="H13" s="220">
        <v>553</v>
      </c>
      <c r="I13" s="221">
        <v>16.2</v>
      </c>
      <c r="J13" s="222">
        <v>0.2</v>
      </c>
      <c r="K13" s="222"/>
      <c r="L13" s="222"/>
      <c r="M13" s="222"/>
      <c r="N13" s="222"/>
      <c r="O13" s="223">
        <v>16.399999999999999</v>
      </c>
    </row>
    <row r="14" spans="1:15" x14ac:dyDescent="0.25">
      <c r="A14" s="219">
        <v>1969</v>
      </c>
      <c r="B14" s="220">
        <v>303</v>
      </c>
      <c r="C14" s="220">
        <v>331</v>
      </c>
      <c r="D14" s="220"/>
      <c r="E14" s="220"/>
      <c r="F14" s="220"/>
      <c r="G14" s="220"/>
      <c r="H14" s="220">
        <v>634</v>
      </c>
      <c r="I14" s="221">
        <v>16.399999999999999</v>
      </c>
      <c r="J14" s="222">
        <v>0.2</v>
      </c>
      <c r="K14" s="222"/>
      <c r="L14" s="222"/>
      <c r="M14" s="222"/>
      <c r="N14" s="222"/>
      <c r="O14" s="223">
        <v>16.600000000000001</v>
      </c>
    </row>
    <row r="15" spans="1:15" x14ac:dyDescent="0.25">
      <c r="A15" s="219">
        <v>1970</v>
      </c>
      <c r="B15" s="251">
        <v>204</v>
      </c>
      <c r="C15" s="251">
        <v>748</v>
      </c>
      <c r="H15" s="251">
        <v>952</v>
      </c>
      <c r="I15" s="253">
        <v>32.700000000000003</v>
      </c>
      <c r="J15" s="255">
        <v>3.5</v>
      </c>
      <c r="O15" s="256">
        <v>36.200000000000003</v>
      </c>
    </row>
    <row r="16" spans="1:15" x14ac:dyDescent="0.25">
      <c r="A16" s="219">
        <v>1971</v>
      </c>
      <c r="B16" s="251">
        <v>258</v>
      </c>
      <c r="C16" s="251">
        <v>640</v>
      </c>
      <c r="H16" s="252">
        <v>898</v>
      </c>
      <c r="I16" s="253">
        <v>26.2</v>
      </c>
      <c r="J16" s="255">
        <v>1</v>
      </c>
      <c r="O16" s="256">
        <v>27.2</v>
      </c>
    </row>
    <row r="17" spans="1:15" x14ac:dyDescent="0.25">
      <c r="A17" s="219">
        <v>1972</v>
      </c>
      <c r="B17" s="251">
        <v>285</v>
      </c>
      <c r="C17" s="251">
        <v>537</v>
      </c>
      <c r="H17" s="252">
        <v>822</v>
      </c>
      <c r="I17" s="253">
        <v>91.9</v>
      </c>
      <c r="J17" s="255">
        <v>0.5</v>
      </c>
      <c r="O17" s="256">
        <v>92.4</v>
      </c>
    </row>
    <row r="18" spans="1:15" x14ac:dyDescent="0.25">
      <c r="A18" s="219">
        <v>1973</v>
      </c>
      <c r="B18" s="251">
        <v>256</v>
      </c>
      <c r="C18" s="3">
        <v>2807</v>
      </c>
      <c r="H18" s="3">
        <v>3063</v>
      </c>
      <c r="I18" s="253">
        <v>49.4</v>
      </c>
      <c r="J18" s="255">
        <v>1.3</v>
      </c>
      <c r="O18" s="256">
        <v>50.7</v>
      </c>
    </row>
    <row r="19" spans="1:15" x14ac:dyDescent="0.25">
      <c r="A19" s="219">
        <v>1974</v>
      </c>
      <c r="B19" s="251">
        <v>203</v>
      </c>
      <c r="C19" s="251">
        <v>501</v>
      </c>
      <c r="H19" s="252">
        <v>704</v>
      </c>
      <c r="I19" s="253">
        <v>62.8</v>
      </c>
      <c r="J19" s="255">
        <v>0.9</v>
      </c>
      <c r="O19" s="256">
        <v>63.7</v>
      </c>
    </row>
    <row r="20" spans="1:15" x14ac:dyDescent="0.25">
      <c r="A20" s="219">
        <v>1976</v>
      </c>
      <c r="B20" s="251">
        <v>321</v>
      </c>
      <c r="C20" s="251">
        <v>696</v>
      </c>
      <c r="H20" s="3">
        <v>1017</v>
      </c>
      <c r="I20" s="253">
        <v>111.3</v>
      </c>
      <c r="J20" s="255">
        <v>0.5</v>
      </c>
      <c r="O20" s="256">
        <v>111.9</v>
      </c>
    </row>
    <row r="21" spans="1:15" x14ac:dyDescent="0.25">
      <c r="A21" s="219">
        <v>1977</v>
      </c>
      <c r="B21" s="251">
        <v>337</v>
      </c>
      <c r="C21" s="3">
        <v>1314</v>
      </c>
      <c r="H21" s="3">
        <v>1651</v>
      </c>
      <c r="I21" s="253">
        <v>178.8</v>
      </c>
      <c r="J21" s="255">
        <v>1.2</v>
      </c>
      <c r="O21" s="256">
        <v>180</v>
      </c>
    </row>
    <row r="22" spans="1:15" x14ac:dyDescent="0.25">
      <c r="A22" s="219">
        <v>1978</v>
      </c>
      <c r="B22" s="251">
        <v>243</v>
      </c>
      <c r="C22" s="3">
        <v>2230</v>
      </c>
      <c r="H22" s="3">
        <v>2473</v>
      </c>
      <c r="I22" s="253">
        <v>187.2</v>
      </c>
      <c r="J22" s="255">
        <v>2.5</v>
      </c>
      <c r="O22" s="256">
        <v>189.7</v>
      </c>
    </row>
    <row r="23" spans="1:15" x14ac:dyDescent="0.25">
      <c r="A23" s="219">
        <v>1979</v>
      </c>
      <c r="B23" s="251">
        <v>124</v>
      </c>
      <c r="C23" s="3">
        <v>3099</v>
      </c>
      <c r="H23" s="3">
        <v>3223</v>
      </c>
      <c r="I23" s="253">
        <v>249.7</v>
      </c>
      <c r="J23" s="255">
        <v>4.7</v>
      </c>
      <c r="O23" s="256">
        <v>254.4</v>
      </c>
    </row>
    <row r="24" spans="1:15" x14ac:dyDescent="0.25">
      <c r="A24" s="219">
        <v>1980</v>
      </c>
      <c r="B24" s="251">
        <v>220</v>
      </c>
      <c r="C24" s="3">
        <v>6918</v>
      </c>
      <c r="H24" s="3">
        <v>7138</v>
      </c>
      <c r="I24" s="253">
        <v>380.8</v>
      </c>
      <c r="J24" s="255">
        <v>7.9</v>
      </c>
      <c r="O24" s="256">
        <v>388.7</v>
      </c>
    </row>
  </sheetData>
  <mergeCells count="16">
    <mergeCell ref="J3:J4"/>
    <mergeCell ref="K3:K4"/>
    <mergeCell ref="L3:L4"/>
    <mergeCell ref="M3:M4"/>
    <mergeCell ref="N3:N4"/>
    <mergeCell ref="O3:O4"/>
    <mergeCell ref="B2:H2"/>
    <mergeCell ref="I2:O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433F-E609-4FB5-9E0C-B06643B70A26}">
  <dimension ref="A1:AB54"/>
  <sheetViews>
    <sheetView workbookViewId="0">
      <selection activeCell="O5" sqref="O5"/>
    </sheetView>
  </sheetViews>
  <sheetFormatPr defaultColWidth="9.140625" defaultRowHeight="15.75" x14ac:dyDescent="0.25"/>
  <cols>
    <col min="1" max="1" width="18.42578125" style="278" customWidth="1"/>
    <col min="2" max="2" width="13" style="199" customWidth="1"/>
    <col min="3" max="3" width="11.140625" style="199" bestFit="1" customWidth="1"/>
    <col min="4" max="4" width="11.85546875" style="199" bestFit="1" customWidth="1"/>
    <col min="5" max="8" width="10.85546875" style="199" bestFit="1" customWidth="1"/>
    <col min="9" max="9" width="11" style="199" bestFit="1" customWidth="1"/>
    <col min="10" max="10" width="12.7109375" style="199" bestFit="1" customWidth="1"/>
    <col min="11" max="11" width="11.85546875" style="199" bestFit="1" customWidth="1"/>
    <col min="12" max="12" width="12.140625" style="199" bestFit="1" customWidth="1"/>
    <col min="13" max="13" width="12" style="199" bestFit="1" customWidth="1"/>
    <col min="14" max="32" width="10.7109375" style="199" bestFit="1" customWidth="1"/>
    <col min="33" max="33" width="11" style="199" customWidth="1"/>
    <col min="34" max="97" width="10.7109375" style="199" bestFit="1" customWidth="1"/>
    <col min="98" max="16384" width="9.140625" style="199"/>
  </cols>
  <sheetData>
    <row r="1" spans="1:28" ht="2.25" customHeight="1" x14ac:dyDescent="0.4">
      <c r="A1" s="92"/>
      <c r="D1" s="257"/>
      <c r="O1" s="258"/>
    </row>
    <row r="2" spans="1:28" s="260" customFormat="1" ht="18" customHeight="1" thickBot="1" x14ac:dyDescent="0.35">
      <c r="A2" s="259" t="s">
        <v>202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</row>
    <row r="3" spans="1:28" ht="15.95" customHeight="1" thickBot="1" x14ac:dyDescent="0.3">
      <c r="A3" s="261" t="s">
        <v>1</v>
      </c>
      <c r="B3" s="262" t="s">
        <v>189</v>
      </c>
      <c r="C3" s="262" t="s">
        <v>190</v>
      </c>
      <c r="D3" s="262" t="s">
        <v>191</v>
      </c>
      <c r="E3" s="262" t="s">
        <v>192</v>
      </c>
      <c r="F3" s="262" t="s">
        <v>193</v>
      </c>
      <c r="G3" s="262" t="s">
        <v>194</v>
      </c>
      <c r="H3" s="262" t="s">
        <v>195</v>
      </c>
      <c r="I3" s="262" t="s">
        <v>196</v>
      </c>
      <c r="J3" s="262" t="s">
        <v>197</v>
      </c>
      <c r="K3" s="262" t="s">
        <v>198</v>
      </c>
      <c r="L3" s="262" t="s">
        <v>199</v>
      </c>
      <c r="M3" s="263" t="s">
        <v>200</v>
      </c>
    </row>
    <row r="4" spans="1:28" s="267" customFormat="1" ht="15.95" customHeight="1" x14ac:dyDescent="0.25">
      <c r="A4" s="264">
        <v>1985</v>
      </c>
      <c r="B4" s="265">
        <v>111.3</v>
      </c>
      <c r="C4" s="265">
        <v>112.2</v>
      </c>
      <c r="D4" s="265">
        <v>113.4</v>
      </c>
      <c r="E4" s="265">
        <v>115.6</v>
      </c>
      <c r="F4" s="265">
        <v>116.5</v>
      </c>
      <c r="G4" s="265">
        <v>116.3</v>
      </c>
      <c r="H4" s="265">
        <v>117.2</v>
      </c>
      <c r="I4" s="265">
        <v>117</v>
      </c>
      <c r="J4" s="265">
        <v>116.9</v>
      </c>
      <c r="K4" s="265">
        <v>119.1</v>
      </c>
      <c r="L4" s="265">
        <v>124.6</v>
      </c>
      <c r="M4" s="266">
        <v>127.3</v>
      </c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</row>
    <row r="5" spans="1:28" s="267" customFormat="1" ht="15.95" customHeight="1" x14ac:dyDescent="0.25">
      <c r="A5" s="264">
        <v>1986</v>
      </c>
      <c r="B5" s="265">
        <v>134.6</v>
      </c>
      <c r="C5" s="265">
        <v>139.69999999999999</v>
      </c>
      <c r="D5" s="265">
        <v>140.80000000000001</v>
      </c>
      <c r="E5" s="265">
        <v>146.19999999999999</v>
      </c>
      <c r="F5" s="265">
        <v>144.19999999999999</v>
      </c>
      <c r="G5" s="265">
        <v>147.4</v>
      </c>
      <c r="H5" s="265">
        <v>150.9</v>
      </c>
      <c r="I5" s="265">
        <v>151</v>
      </c>
      <c r="J5" s="265">
        <v>155</v>
      </c>
      <c r="K5" s="265">
        <v>160.9</v>
      </c>
      <c r="L5" s="265">
        <v>163.30000000000001</v>
      </c>
      <c r="M5" s="266">
        <v>163.80000000000001</v>
      </c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</row>
    <row r="6" spans="1:28" s="267" customFormat="1" ht="15.95" customHeight="1" x14ac:dyDescent="0.25">
      <c r="A6" s="264">
        <v>1987</v>
      </c>
      <c r="B6" s="265">
        <v>166.9</v>
      </c>
      <c r="C6" s="265">
        <v>166.2</v>
      </c>
      <c r="D6" s="265">
        <v>161.69999999999999</v>
      </c>
      <c r="E6" s="265">
        <v>157.5</v>
      </c>
      <c r="F6" s="265">
        <v>154.19999999999999</v>
      </c>
      <c r="G6" s="265">
        <v>196.1</v>
      </c>
      <c r="H6" s="265">
        <v>193.4</v>
      </c>
      <c r="I6" s="265">
        <v>193</v>
      </c>
      <c r="J6" s="265">
        <v>194.9</v>
      </c>
      <c r="K6" s="265">
        <v>154.80000000000001</v>
      </c>
      <c r="L6" s="265">
        <v>193.4</v>
      </c>
      <c r="M6" s="266">
        <v>190.9</v>
      </c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</row>
    <row r="7" spans="1:28" s="267" customFormat="1" ht="15.95" customHeight="1" x14ac:dyDescent="0.25">
      <c r="A7" s="264">
        <v>1988</v>
      </c>
      <c r="B7" s="265">
        <v>190.8</v>
      </c>
      <c r="C7" s="265">
        <v>191.4</v>
      </c>
      <c r="D7" s="265">
        <v>195.5</v>
      </c>
      <c r="E7" s="265">
        <v>200.1</v>
      </c>
      <c r="F7" s="265">
        <v>199.2</v>
      </c>
      <c r="G7" s="265">
        <v>206</v>
      </c>
      <c r="H7" s="265">
        <v>211.5</v>
      </c>
      <c r="I7" s="265">
        <v>217.6</v>
      </c>
      <c r="J7" s="265">
        <v>224.1</v>
      </c>
      <c r="K7" s="265">
        <v>228.5</v>
      </c>
      <c r="L7" s="265">
        <v>231.4</v>
      </c>
      <c r="M7" s="266">
        <v>233.6</v>
      </c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</row>
    <row r="8" spans="1:28" s="267" customFormat="1" ht="15.95" customHeight="1" x14ac:dyDescent="0.25">
      <c r="A8" s="264">
        <v>1989</v>
      </c>
      <c r="B8" s="265">
        <v>239.7251</v>
      </c>
      <c r="C8" s="265">
        <v>251</v>
      </c>
      <c r="D8" s="265">
        <v>256.89999999999998</v>
      </c>
      <c r="E8" s="265">
        <v>257.5</v>
      </c>
      <c r="F8" s="265">
        <v>257.10000000000002</v>
      </c>
      <c r="G8" s="265">
        <v>259.2</v>
      </c>
      <c r="H8" s="265">
        <v>269.2</v>
      </c>
      <c r="I8" s="265">
        <v>281</v>
      </c>
      <c r="J8" s="265">
        <v>279.89999999999998</v>
      </c>
      <c r="K8" s="265">
        <v>298.39999999999998</v>
      </c>
      <c r="L8" s="265">
        <v>311.2</v>
      </c>
      <c r="M8" s="266">
        <v>325.3</v>
      </c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</row>
    <row r="9" spans="1:28" s="267" customFormat="1" ht="15.95" customHeight="1" x14ac:dyDescent="0.25">
      <c r="A9" s="264">
        <v>1990</v>
      </c>
      <c r="B9" s="265">
        <v>343</v>
      </c>
      <c r="C9" s="265">
        <v>349.3</v>
      </c>
      <c r="D9" s="265">
        <v>356</v>
      </c>
      <c r="E9" s="265">
        <v>362</v>
      </c>
      <c r="F9" s="265">
        <v>382.3</v>
      </c>
      <c r="G9" s="265">
        <v>417.4</v>
      </c>
      <c r="H9" s="265">
        <v>445.4</v>
      </c>
      <c r="I9" s="265">
        <v>463.6</v>
      </c>
      <c r="J9" s="265">
        <v>468.2</v>
      </c>
      <c r="K9" s="265">
        <v>480.3</v>
      </c>
      <c r="L9" s="265">
        <v>502.6</v>
      </c>
      <c r="M9" s="266">
        <v>513.79999999999995</v>
      </c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</row>
    <row r="10" spans="1:28" s="267" customFormat="1" ht="15.95" customHeight="1" x14ac:dyDescent="0.25">
      <c r="A10" s="264">
        <v>1991</v>
      </c>
      <c r="B10" s="265">
        <v>528.70000000000005</v>
      </c>
      <c r="C10" s="265">
        <v>557</v>
      </c>
      <c r="D10" s="265">
        <v>601</v>
      </c>
      <c r="E10" s="265">
        <v>625</v>
      </c>
      <c r="F10" s="265">
        <v>649</v>
      </c>
      <c r="G10" s="265">
        <v>651.79999999999995</v>
      </c>
      <c r="H10" s="265">
        <v>688</v>
      </c>
      <c r="I10" s="265">
        <v>712.1</v>
      </c>
      <c r="J10" s="265">
        <v>737.3</v>
      </c>
      <c r="K10" s="265">
        <v>757.5</v>
      </c>
      <c r="L10" s="265">
        <v>769</v>
      </c>
      <c r="M10" s="266">
        <v>783</v>
      </c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</row>
    <row r="11" spans="1:28" s="267" customFormat="1" ht="15.95" customHeight="1" x14ac:dyDescent="0.25">
      <c r="A11" s="264">
        <v>1992</v>
      </c>
      <c r="B11" s="265">
        <v>794</v>
      </c>
      <c r="C11" s="265">
        <v>810.7</v>
      </c>
      <c r="D11" s="265">
        <v>839.1</v>
      </c>
      <c r="E11" s="265">
        <v>844</v>
      </c>
      <c r="F11" s="265">
        <v>860.5</v>
      </c>
      <c r="G11" s="265">
        <v>870.8</v>
      </c>
      <c r="H11" s="265">
        <v>879.7</v>
      </c>
      <c r="I11" s="265">
        <v>969.3</v>
      </c>
      <c r="J11" s="265">
        <v>1022</v>
      </c>
      <c r="K11" s="265">
        <v>1076.5</v>
      </c>
      <c r="L11" s="265">
        <v>1098</v>
      </c>
      <c r="M11" s="266">
        <v>1107.5999999999999</v>
      </c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</row>
    <row r="12" spans="1:28" s="267" customFormat="1" ht="15.95" customHeight="1" x14ac:dyDescent="0.25">
      <c r="A12" s="264">
        <v>1993</v>
      </c>
      <c r="B12" s="265">
        <v>1113.4000000000001</v>
      </c>
      <c r="C12" s="265">
        <v>1119.9000000000001</v>
      </c>
      <c r="D12" s="265">
        <v>1130.5</v>
      </c>
      <c r="E12" s="265">
        <v>1147.3</v>
      </c>
      <c r="F12" s="265">
        <v>1186.9000000000001</v>
      </c>
      <c r="G12" s="265">
        <v>1187.5</v>
      </c>
      <c r="H12" s="265">
        <v>1180.8</v>
      </c>
      <c r="I12" s="265">
        <v>1195.5</v>
      </c>
      <c r="J12" s="265">
        <v>1217.3</v>
      </c>
      <c r="K12" s="265">
        <v>1310.9</v>
      </c>
      <c r="L12" s="265">
        <v>1414.5</v>
      </c>
      <c r="M12" s="266">
        <v>1543.8</v>
      </c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</row>
    <row r="13" spans="1:28" s="267" customFormat="1" ht="15.95" customHeight="1" x14ac:dyDescent="0.25">
      <c r="A13" s="264">
        <v>1994</v>
      </c>
      <c r="B13" s="265">
        <v>1666.3</v>
      </c>
      <c r="C13" s="265">
        <v>1715.3</v>
      </c>
      <c r="D13" s="265">
        <v>1792.8</v>
      </c>
      <c r="E13" s="265">
        <v>1845.6</v>
      </c>
      <c r="F13" s="265">
        <v>1875.5</v>
      </c>
      <c r="G13" s="265">
        <v>1919.1</v>
      </c>
      <c r="H13" s="265">
        <v>1926.3</v>
      </c>
      <c r="I13" s="265">
        <v>1914.1</v>
      </c>
      <c r="J13" s="265">
        <v>1956</v>
      </c>
      <c r="K13" s="265">
        <v>2023.4</v>
      </c>
      <c r="L13" s="265">
        <v>2119.3000000000002</v>
      </c>
      <c r="M13" s="266">
        <v>2205</v>
      </c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</row>
    <row r="14" spans="1:28" s="267" customFormat="1" ht="15.95" customHeight="1" x14ac:dyDescent="0.25">
      <c r="A14" s="264">
        <v>1995</v>
      </c>
      <c r="B14" s="265">
        <v>2285.3000000000002</v>
      </c>
      <c r="C14" s="265">
        <v>2379.8000000000002</v>
      </c>
      <c r="D14" s="265">
        <v>2551.1</v>
      </c>
      <c r="E14" s="265">
        <v>2785.5</v>
      </c>
      <c r="F14" s="265">
        <v>3100.8</v>
      </c>
      <c r="G14" s="265">
        <v>3586.5</v>
      </c>
      <c r="H14" s="265">
        <v>4314.3</v>
      </c>
      <c r="I14" s="265">
        <v>4664.6000000000004</v>
      </c>
      <c r="J14" s="265">
        <v>4858.1000000000004</v>
      </c>
      <c r="K14" s="265">
        <v>5068</v>
      </c>
      <c r="L14" s="265">
        <v>5095.2</v>
      </c>
      <c r="M14" s="266">
        <v>5092.2</v>
      </c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</row>
    <row r="15" spans="1:28" s="267" customFormat="1" ht="15.95" customHeight="1" x14ac:dyDescent="0.25">
      <c r="A15" s="264">
        <v>1996</v>
      </c>
      <c r="B15" s="265">
        <v>5135.1000000000004</v>
      </c>
      <c r="C15" s="265">
        <v>5180.3999999999996</v>
      </c>
      <c r="D15" s="265">
        <v>5266.2</v>
      </c>
      <c r="E15" s="265">
        <v>5412.4</v>
      </c>
      <c r="F15" s="265">
        <v>5704.1</v>
      </c>
      <c r="G15" s="265">
        <v>5798.7</v>
      </c>
      <c r="H15" s="265">
        <v>5919.4</v>
      </c>
      <c r="I15" s="265">
        <v>6141</v>
      </c>
      <c r="J15" s="265">
        <v>6501.9</v>
      </c>
      <c r="K15" s="265">
        <v>6634.8</v>
      </c>
      <c r="L15" s="265">
        <v>6775.6</v>
      </c>
      <c r="M15" s="266">
        <v>6992.1</v>
      </c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</row>
    <row r="16" spans="1:28" s="267" customFormat="1" ht="15.95" customHeight="1" x14ac:dyDescent="0.25">
      <c r="A16" s="264">
        <v>1997</v>
      </c>
      <c r="B16" s="265">
        <v>7268.3</v>
      </c>
      <c r="C16" s="265">
        <v>7699.3</v>
      </c>
      <c r="D16" s="265">
        <v>8561.4</v>
      </c>
      <c r="E16" s="265">
        <v>8729.7999999999993</v>
      </c>
      <c r="F16" s="265">
        <v>8592.2999999999993</v>
      </c>
      <c r="G16" s="265">
        <v>8459.2999999999993</v>
      </c>
      <c r="H16" s="265">
        <v>8148.8</v>
      </c>
      <c r="I16" s="265">
        <v>7682</v>
      </c>
      <c r="J16" s="265">
        <v>7130.8</v>
      </c>
      <c r="K16" s="265">
        <v>6554.8</v>
      </c>
      <c r="L16" s="265">
        <v>6395.8</v>
      </c>
      <c r="M16" s="266">
        <v>6440.5</v>
      </c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</row>
    <row r="17" spans="1:26" s="267" customFormat="1" ht="15.95" customHeight="1" x14ac:dyDescent="0.25">
      <c r="A17" s="264">
        <v>1998</v>
      </c>
      <c r="B17" s="265">
        <v>6435.6</v>
      </c>
      <c r="C17" s="265">
        <v>6426.2</v>
      </c>
      <c r="D17" s="265">
        <v>6298.5</v>
      </c>
      <c r="E17" s="265">
        <v>6113.9</v>
      </c>
      <c r="F17" s="265">
        <v>6033.9</v>
      </c>
      <c r="G17" s="265">
        <v>5892.1</v>
      </c>
      <c r="H17" s="265">
        <v>5817</v>
      </c>
      <c r="I17" s="265">
        <v>5795.7</v>
      </c>
      <c r="J17" s="265">
        <v>5697.7</v>
      </c>
      <c r="K17" s="265">
        <v>5671</v>
      </c>
      <c r="L17" s="265">
        <v>5688.2</v>
      </c>
      <c r="M17" s="266">
        <v>5672.7</v>
      </c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</row>
    <row r="18" spans="1:26" s="267" customFormat="1" ht="15.95" customHeight="1" x14ac:dyDescent="0.25">
      <c r="A18" s="264">
        <v>1999</v>
      </c>
      <c r="B18" s="265">
        <v>5494.8</v>
      </c>
      <c r="C18" s="265">
        <v>5376.5</v>
      </c>
      <c r="D18" s="265">
        <v>5456.2</v>
      </c>
      <c r="E18" s="265">
        <v>5315.7</v>
      </c>
      <c r="F18" s="265">
        <v>5315.7</v>
      </c>
      <c r="G18" s="265">
        <v>5977.9</v>
      </c>
      <c r="H18" s="265">
        <v>4964.3999999999996</v>
      </c>
      <c r="I18" s="265">
        <v>4946.2</v>
      </c>
      <c r="J18" s="265">
        <v>4890.8</v>
      </c>
      <c r="K18" s="265">
        <v>5032.5</v>
      </c>
      <c r="L18" s="265">
        <v>5133.2</v>
      </c>
      <c r="M18" s="266">
        <v>5266.4</v>
      </c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</row>
    <row r="19" spans="1:26" s="267" customFormat="1" ht="22.5" customHeight="1" x14ac:dyDescent="0.25">
      <c r="A19" s="264">
        <v>2000</v>
      </c>
      <c r="B19" s="265">
        <v>5752.9</v>
      </c>
      <c r="C19" s="265">
        <v>5955.7</v>
      </c>
      <c r="D19" s="265">
        <v>5966.2</v>
      </c>
      <c r="E19" s="265">
        <v>5892.8</v>
      </c>
      <c r="F19" s="265">
        <v>6095.4</v>
      </c>
      <c r="G19" s="265">
        <v>6466.7</v>
      </c>
      <c r="H19" s="265">
        <v>6900.7</v>
      </c>
      <c r="I19" s="265">
        <v>7394.1</v>
      </c>
      <c r="J19" s="265">
        <v>7298.9</v>
      </c>
      <c r="K19" s="265">
        <v>7415.3</v>
      </c>
      <c r="L19" s="265">
        <v>7164.4</v>
      </c>
      <c r="M19" s="266">
        <v>8111</v>
      </c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</row>
    <row r="20" spans="1:26" s="267" customFormat="1" ht="22.5" customHeight="1" x14ac:dyDescent="0.25">
      <c r="A20" s="264">
        <v>2001</v>
      </c>
      <c r="B20" s="265">
        <v>8794.2000000000007</v>
      </c>
      <c r="C20" s="265">
        <v>9180.5</v>
      </c>
      <c r="D20" s="265">
        <v>9159.7999999999993</v>
      </c>
      <c r="E20" s="265">
        <v>9591.6</v>
      </c>
      <c r="F20" s="265">
        <v>10153.799999999999</v>
      </c>
      <c r="G20" s="265">
        <v>10937.3</v>
      </c>
      <c r="H20" s="265">
        <v>10576.4</v>
      </c>
      <c r="I20" s="265">
        <v>10329</v>
      </c>
      <c r="J20" s="265">
        <v>10274.200000000001</v>
      </c>
      <c r="K20" s="265">
        <v>11091.4</v>
      </c>
      <c r="L20" s="265">
        <v>11169.6</v>
      </c>
      <c r="M20" s="266">
        <v>10963.1</v>
      </c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</row>
    <row r="21" spans="1:26" s="267" customFormat="1" ht="22.5" customHeight="1" x14ac:dyDescent="0.25">
      <c r="A21" s="264">
        <v>2002</v>
      </c>
      <c r="B21" s="265">
        <v>10650</v>
      </c>
      <c r="C21" s="265">
        <v>10581.9</v>
      </c>
      <c r="D21" s="265">
        <v>11214.4</v>
      </c>
      <c r="E21" s="265">
        <v>11399.1</v>
      </c>
      <c r="F21" s="265">
        <v>11486.7</v>
      </c>
      <c r="G21" s="265">
        <v>12440.7</v>
      </c>
      <c r="H21" s="265">
        <v>12458.2</v>
      </c>
      <c r="I21" s="265">
        <v>12327.9</v>
      </c>
      <c r="J21" s="265">
        <v>11811.6</v>
      </c>
      <c r="K21" s="265">
        <v>11451.5</v>
      </c>
      <c r="L21" s="265">
        <v>11622.7</v>
      </c>
      <c r="M21" s="266">
        <v>12137.7</v>
      </c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</row>
    <row r="22" spans="1:26" s="267" customFormat="1" ht="22.5" customHeight="1" x14ac:dyDescent="0.25">
      <c r="A22" s="264">
        <v>2003</v>
      </c>
      <c r="B22" s="265">
        <v>13298.8</v>
      </c>
      <c r="C22" s="265">
        <v>13668.8</v>
      </c>
      <c r="D22" s="265">
        <v>13531.1</v>
      </c>
      <c r="E22" s="265">
        <v>13488</v>
      </c>
      <c r="F22" s="265">
        <v>14086.3</v>
      </c>
      <c r="G22" s="265">
        <v>14565.5</v>
      </c>
      <c r="H22" s="265">
        <v>13962</v>
      </c>
      <c r="I22" s="265">
        <v>15426</v>
      </c>
      <c r="J22" s="265">
        <v>16500.5</v>
      </c>
      <c r="K22" s="265">
        <v>18743.5</v>
      </c>
      <c r="L22" s="265">
        <v>19319.3</v>
      </c>
      <c r="M22" s="266">
        <v>20128.939999999999</v>
      </c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</row>
    <row r="23" spans="1:26" s="267" customFormat="1" ht="22.5" customHeight="1" x14ac:dyDescent="0.25">
      <c r="A23" s="264">
        <v>2004</v>
      </c>
      <c r="B23" s="265">
        <v>22712.880000000001</v>
      </c>
      <c r="C23" s="265">
        <v>24797.43</v>
      </c>
      <c r="D23" s="265">
        <v>22896.400000000001</v>
      </c>
      <c r="E23" s="265">
        <v>25793</v>
      </c>
      <c r="F23" s="265">
        <v>27730.799999999999</v>
      </c>
      <c r="G23" s="265">
        <v>28887.4</v>
      </c>
      <c r="H23" s="265">
        <v>27062.1</v>
      </c>
      <c r="I23" s="265">
        <v>23774.3</v>
      </c>
      <c r="J23" s="265">
        <v>22739.7</v>
      </c>
      <c r="K23" s="265">
        <v>23354.799999999999</v>
      </c>
      <c r="L23" s="265">
        <v>23270.5</v>
      </c>
      <c r="M23" s="266">
        <v>23844.5</v>
      </c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</row>
    <row r="24" spans="1:26" s="267" customFormat="1" ht="22.5" customHeight="1" x14ac:dyDescent="0.25">
      <c r="A24" s="264">
        <v>2005</v>
      </c>
      <c r="B24" s="265">
        <v>23078.3</v>
      </c>
      <c r="C24" s="265">
        <v>21953.5</v>
      </c>
      <c r="D24" s="265">
        <v>20682.400000000001</v>
      </c>
      <c r="E24" s="265">
        <v>21961.7</v>
      </c>
      <c r="F24" s="265">
        <v>21482.1</v>
      </c>
      <c r="G24" s="265">
        <v>21564.799999999999</v>
      </c>
      <c r="H24" s="265">
        <v>21911</v>
      </c>
      <c r="I24" s="265">
        <v>22935.4</v>
      </c>
      <c r="J24" s="265">
        <v>24635.9</v>
      </c>
      <c r="K24" s="265">
        <v>25873.8</v>
      </c>
      <c r="L24" s="265">
        <v>24355.9</v>
      </c>
      <c r="M24" s="266">
        <v>24085.8</v>
      </c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</row>
    <row r="25" spans="1:26" s="267" customFormat="1" ht="22.5" customHeight="1" x14ac:dyDescent="0.25">
      <c r="A25" s="264">
        <v>2006</v>
      </c>
      <c r="B25" s="265">
        <v>23679.4</v>
      </c>
      <c r="C25" s="265">
        <v>23843</v>
      </c>
      <c r="D25" s="265">
        <v>23336.6</v>
      </c>
      <c r="E25" s="265">
        <v>23301.200000000001</v>
      </c>
      <c r="F25" s="265">
        <v>24745.7</v>
      </c>
      <c r="G25" s="265">
        <v>26316.1</v>
      </c>
      <c r="H25" s="265">
        <v>27880.5</v>
      </c>
      <c r="I25" s="265">
        <v>33096.400000000001</v>
      </c>
      <c r="J25" s="265">
        <v>32554.6</v>
      </c>
      <c r="K25" s="265">
        <v>32643.7</v>
      </c>
      <c r="L25" s="265">
        <v>32632.5</v>
      </c>
      <c r="M25" s="266">
        <v>33189.300000000003</v>
      </c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</row>
    <row r="26" spans="1:26" s="267" customFormat="1" ht="22.5" customHeight="1" x14ac:dyDescent="0.25">
      <c r="A26" s="264">
        <v>2007</v>
      </c>
      <c r="B26" s="265">
        <v>36784.5</v>
      </c>
      <c r="C26" s="265">
        <v>40730.699999999997</v>
      </c>
      <c r="D26" s="265">
        <v>43456.1</v>
      </c>
      <c r="E26" s="265">
        <v>47124</v>
      </c>
      <c r="F26" s="265">
        <v>49930.2</v>
      </c>
      <c r="G26" s="265">
        <v>51330.5</v>
      </c>
      <c r="H26" s="265">
        <v>53021.7</v>
      </c>
      <c r="I26" s="265">
        <v>50291.1</v>
      </c>
      <c r="J26" s="265">
        <v>50229</v>
      </c>
      <c r="K26" s="265">
        <v>50201.8</v>
      </c>
      <c r="L26" s="265">
        <v>54189.9</v>
      </c>
      <c r="M26" s="266">
        <v>57990.2</v>
      </c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</row>
    <row r="27" spans="1:26" s="267" customFormat="1" ht="22.5" customHeight="1" x14ac:dyDescent="0.25">
      <c r="A27" s="264">
        <v>2008</v>
      </c>
      <c r="B27" s="265">
        <v>54189.919999999998</v>
      </c>
      <c r="C27" s="265">
        <v>65652.38</v>
      </c>
      <c r="D27" s="265">
        <v>63016.56</v>
      </c>
      <c r="E27" s="265">
        <v>59440.91</v>
      </c>
      <c r="F27" s="265">
        <v>58929.02</v>
      </c>
      <c r="G27" s="265">
        <v>55949</v>
      </c>
      <c r="H27" s="265">
        <v>53110.91</v>
      </c>
      <c r="I27" s="265">
        <v>47789.2</v>
      </c>
      <c r="J27" s="265">
        <v>46216.13</v>
      </c>
      <c r="K27" s="265">
        <v>36325.86</v>
      </c>
      <c r="L27" s="265">
        <v>33025.75</v>
      </c>
      <c r="M27" s="266">
        <v>31450.78</v>
      </c>
      <c r="O27" s="268"/>
      <c r="P27" s="268"/>
      <c r="Q27" s="268"/>
      <c r="R27" s="268"/>
      <c r="S27" s="268"/>
      <c r="T27" s="268"/>
      <c r="U27" s="268"/>
      <c r="V27" s="268"/>
      <c r="W27" s="268"/>
      <c r="X27" s="268"/>
      <c r="Y27" s="268"/>
      <c r="Z27" s="268"/>
    </row>
    <row r="28" spans="1:26" s="267" customFormat="1" ht="22.5" customHeight="1" x14ac:dyDescent="0.25">
      <c r="A28" s="264">
        <v>2009</v>
      </c>
      <c r="B28" s="265">
        <v>21813.759999999998</v>
      </c>
      <c r="C28" s="265">
        <v>23377.14</v>
      </c>
      <c r="D28" s="265">
        <v>19851.89</v>
      </c>
      <c r="E28" s="265">
        <v>21491.11</v>
      </c>
      <c r="F28" s="265">
        <v>29700.240000000002</v>
      </c>
      <c r="G28" s="265">
        <v>26861.55</v>
      </c>
      <c r="H28" s="265">
        <v>25286.61</v>
      </c>
      <c r="I28" s="265">
        <v>23009.1</v>
      </c>
      <c r="J28" s="265">
        <v>22065</v>
      </c>
      <c r="K28" s="265">
        <v>21804.69</v>
      </c>
      <c r="L28" s="265">
        <v>21010.29</v>
      </c>
      <c r="M28" s="266">
        <v>20827.169999999998</v>
      </c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</row>
    <row r="29" spans="1:26" s="267" customFormat="1" ht="22.5" customHeight="1" x14ac:dyDescent="0.25">
      <c r="A29" s="264">
        <v>2010</v>
      </c>
      <c r="B29" s="265">
        <v>22594.9</v>
      </c>
      <c r="C29" s="265">
        <v>22985</v>
      </c>
      <c r="D29" s="265">
        <v>25966.25</v>
      </c>
      <c r="E29" s="265">
        <v>26453.200000000001</v>
      </c>
      <c r="F29" s="265">
        <v>26183.21</v>
      </c>
      <c r="G29" s="265">
        <v>25384.14</v>
      </c>
      <c r="H29" s="265">
        <v>25844.18</v>
      </c>
      <c r="I29" s="265">
        <v>24268.240000000002</v>
      </c>
      <c r="J29" s="265">
        <v>23050.59</v>
      </c>
      <c r="K29" s="265">
        <v>25042.16</v>
      </c>
      <c r="L29" s="265">
        <v>24764.65</v>
      </c>
      <c r="M29" s="266">
        <v>24770.52</v>
      </c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</row>
    <row r="30" spans="1:26" s="267" customFormat="1" ht="22.5" customHeight="1" x14ac:dyDescent="0.25">
      <c r="A30" s="264">
        <v>2011</v>
      </c>
      <c r="B30" s="265">
        <v>26830.67</v>
      </c>
      <c r="C30" s="265">
        <v>26016.84</v>
      </c>
      <c r="D30" s="265">
        <v>24621.21</v>
      </c>
      <c r="E30" s="265">
        <v>25041.68</v>
      </c>
      <c r="F30" s="265">
        <v>25866.62</v>
      </c>
      <c r="G30" s="265">
        <v>24980.2</v>
      </c>
      <c r="H30" s="265">
        <v>23826.99</v>
      </c>
      <c r="I30" s="265">
        <v>21497.61</v>
      </c>
      <c r="J30" s="265">
        <v>20373</v>
      </c>
      <c r="K30" s="265">
        <v>20934.96</v>
      </c>
      <c r="L30" s="265">
        <v>20003.36</v>
      </c>
      <c r="M30" s="266">
        <v>20730.63</v>
      </c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</row>
    <row r="31" spans="1:26" s="267" customFormat="1" ht="22.5" customHeight="1" x14ac:dyDescent="0.25">
      <c r="A31" s="264">
        <v>2012</v>
      </c>
      <c r="B31" s="265">
        <v>20875.830000000002</v>
      </c>
      <c r="C31" s="265">
        <v>20123.509999999998</v>
      </c>
      <c r="D31" s="265">
        <v>20652.47</v>
      </c>
      <c r="E31" s="265">
        <v>22045.66</v>
      </c>
      <c r="F31" s="265">
        <v>22066.400000000001</v>
      </c>
      <c r="G31" s="265">
        <v>21599.57</v>
      </c>
      <c r="H31" s="265">
        <v>23061.38</v>
      </c>
      <c r="I31" s="265">
        <v>23750.82</v>
      </c>
      <c r="J31" s="265">
        <v>26011.64</v>
      </c>
      <c r="K31" s="265">
        <v>26430.92</v>
      </c>
      <c r="L31" s="265">
        <v>26494.44</v>
      </c>
      <c r="M31" s="266">
        <v>28078.81</v>
      </c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</row>
    <row r="32" spans="1:26" s="267" customFormat="1" ht="22.5" customHeight="1" x14ac:dyDescent="0.25">
      <c r="A32" s="264">
        <v>2013</v>
      </c>
      <c r="B32" s="265">
        <v>31853.19</v>
      </c>
      <c r="C32" s="265">
        <v>33075.14</v>
      </c>
      <c r="D32" s="265">
        <v>33536.25</v>
      </c>
      <c r="E32" s="265">
        <v>33440.57</v>
      </c>
      <c r="F32" s="265">
        <v>37794.75</v>
      </c>
      <c r="G32" s="265">
        <v>36164.31</v>
      </c>
      <c r="H32" s="265">
        <v>37914.33</v>
      </c>
      <c r="I32" s="265">
        <v>36248.53</v>
      </c>
      <c r="J32" s="265">
        <v>36585.08</v>
      </c>
      <c r="K32" s="265">
        <v>37622.74</v>
      </c>
      <c r="L32" s="265">
        <v>38920.85</v>
      </c>
      <c r="M32" s="266">
        <v>41329.19</v>
      </c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</row>
    <row r="33" spans="1:26" s="267" customFormat="1" ht="22.5" customHeight="1" x14ac:dyDescent="0.25">
      <c r="A33" s="264">
        <v>2014</v>
      </c>
      <c r="B33" s="265">
        <v>40571.620000000003</v>
      </c>
      <c r="C33" s="265">
        <v>39558.89</v>
      </c>
      <c r="D33" s="265">
        <v>38748.01</v>
      </c>
      <c r="E33" s="265">
        <v>38492.129999999997</v>
      </c>
      <c r="F33" s="265">
        <v>41474.400000000001</v>
      </c>
      <c r="G33" s="265">
        <v>42482.48</v>
      </c>
      <c r="H33" s="265">
        <v>42097.5</v>
      </c>
      <c r="I33" s="265">
        <v>41532.31</v>
      </c>
      <c r="J33" s="265">
        <v>41210.1</v>
      </c>
      <c r="K33" s="265">
        <v>37550.239999999998</v>
      </c>
      <c r="L33" s="265">
        <v>34543.050000000003</v>
      </c>
      <c r="M33" s="266">
        <v>34657.15</v>
      </c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</row>
    <row r="34" spans="1:26" s="267" customFormat="1" ht="22.5" customHeight="1" x14ac:dyDescent="0.25">
      <c r="A34" s="264">
        <v>2015</v>
      </c>
      <c r="B34" s="265">
        <v>29562.07</v>
      </c>
      <c r="C34" s="265">
        <v>30103.81</v>
      </c>
      <c r="D34" s="265">
        <v>31744.82</v>
      </c>
      <c r="E34" s="265">
        <v>34708.11</v>
      </c>
      <c r="F34" s="265">
        <v>34310.370000000003</v>
      </c>
      <c r="G34" s="265">
        <v>33456.83</v>
      </c>
      <c r="H34" s="265">
        <v>30180.3</v>
      </c>
      <c r="I34" s="265">
        <v>29684.84</v>
      </c>
      <c r="J34" s="265">
        <v>31217.77</v>
      </c>
      <c r="K34" s="265">
        <v>29177.72</v>
      </c>
      <c r="L34" s="265">
        <v>27617.45</v>
      </c>
      <c r="M34" s="266">
        <v>28642.25</v>
      </c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</row>
    <row r="35" spans="1:26" s="267" customFormat="1" ht="22.5" customHeight="1" x14ac:dyDescent="0.25">
      <c r="A35" s="264">
        <v>2016</v>
      </c>
      <c r="B35" s="265">
        <v>23916.15</v>
      </c>
      <c r="C35" s="265">
        <v>24570.73</v>
      </c>
      <c r="D35" s="265">
        <v>25306.22</v>
      </c>
      <c r="E35" s="265">
        <v>25062.41</v>
      </c>
      <c r="F35" s="265">
        <v>27663.16</v>
      </c>
      <c r="G35" s="265">
        <v>29597.79</v>
      </c>
      <c r="H35" s="265">
        <v>28009.93</v>
      </c>
      <c r="I35" s="265">
        <v>27599.03</v>
      </c>
      <c r="J35" s="265">
        <v>28335.4</v>
      </c>
      <c r="K35" s="265">
        <v>27220.09</v>
      </c>
      <c r="L35" s="265">
        <v>25333.39</v>
      </c>
      <c r="M35" s="266">
        <v>26874.62</v>
      </c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268"/>
      <c r="Z35" s="268"/>
    </row>
    <row r="36" spans="1:26" s="267" customFormat="1" ht="22.5" customHeight="1" x14ac:dyDescent="0.25">
      <c r="A36" s="264">
        <v>2017</v>
      </c>
      <c r="B36" s="265">
        <v>26036.240000000002</v>
      </c>
      <c r="C36" s="265">
        <v>25329.08</v>
      </c>
      <c r="D36" s="265">
        <v>25516.34</v>
      </c>
      <c r="E36" s="265">
        <v>25758.51</v>
      </c>
      <c r="F36" s="265">
        <v>29498.31</v>
      </c>
      <c r="G36" s="265">
        <v>33117.480000000003</v>
      </c>
      <c r="H36" s="265">
        <v>36864.71</v>
      </c>
      <c r="I36" s="265">
        <v>35504.620000000003</v>
      </c>
      <c r="J36" s="265">
        <v>35439.980000000003</v>
      </c>
      <c r="K36" s="265">
        <v>36680.29</v>
      </c>
      <c r="L36" s="265">
        <v>37944.6</v>
      </c>
      <c r="M36" s="266">
        <v>38243.19</v>
      </c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</row>
    <row r="37" spans="1:26" s="267" customFormat="1" ht="22.5" customHeight="1" x14ac:dyDescent="0.25">
      <c r="A37" s="264">
        <v>2018</v>
      </c>
      <c r="B37" s="265">
        <v>44343.65</v>
      </c>
      <c r="C37" s="265">
        <v>43330.54</v>
      </c>
      <c r="D37" s="265">
        <v>41504.51</v>
      </c>
      <c r="E37" s="265">
        <v>41268.01</v>
      </c>
      <c r="F37" s="265">
        <v>38104.54</v>
      </c>
      <c r="G37" s="265">
        <v>38278.550000000003</v>
      </c>
      <c r="H37" s="265">
        <v>37017.78</v>
      </c>
      <c r="I37" s="265">
        <v>34848.449999999997</v>
      </c>
      <c r="J37" s="265">
        <v>32766.37</v>
      </c>
      <c r="K37" s="265">
        <v>32466.27</v>
      </c>
      <c r="L37" s="265">
        <v>30874.17</v>
      </c>
      <c r="M37" s="266">
        <v>31430.5</v>
      </c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</row>
    <row r="38" spans="1:26" s="267" customFormat="1" ht="22.5" customHeight="1" x14ac:dyDescent="0.25">
      <c r="A38" s="264">
        <v>2019</v>
      </c>
      <c r="B38" s="265">
        <v>30557.200000000001</v>
      </c>
      <c r="C38" s="265">
        <v>31721.759999999998</v>
      </c>
      <c r="D38" s="265">
        <v>31041.42</v>
      </c>
      <c r="E38" s="265">
        <v>29159.74</v>
      </c>
      <c r="F38" s="265">
        <v>31069.37</v>
      </c>
      <c r="G38" s="265">
        <v>29966.87</v>
      </c>
      <c r="H38" s="265">
        <v>29851.29</v>
      </c>
      <c r="I38" s="265">
        <v>27525.81</v>
      </c>
      <c r="J38" s="265">
        <v>27630.560000000001</v>
      </c>
      <c r="K38" s="265">
        <v>26355.35</v>
      </c>
      <c r="L38" s="265">
        <v>27002.15</v>
      </c>
      <c r="M38" s="266">
        <v>26842.07</v>
      </c>
      <c r="O38" s="268"/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</row>
    <row r="39" spans="1:26" s="267" customFormat="1" ht="22.5" customHeight="1" x14ac:dyDescent="0.25">
      <c r="A39" s="264">
        <v>2020</v>
      </c>
      <c r="B39" s="265">
        <v>26842.07</v>
      </c>
      <c r="C39" s="265">
        <v>26216.46</v>
      </c>
      <c r="D39" s="265">
        <v>21300.47</v>
      </c>
      <c r="E39" s="265">
        <v>23021.01</v>
      </c>
      <c r="F39" s="265">
        <v>25267.82</v>
      </c>
      <c r="G39" s="265">
        <v>24479.22</v>
      </c>
      <c r="H39" s="265">
        <v>24693.73</v>
      </c>
      <c r="I39" s="265">
        <v>25327.13</v>
      </c>
      <c r="J39" s="265">
        <v>26831.759999999998</v>
      </c>
      <c r="K39" s="265">
        <v>30530.69</v>
      </c>
      <c r="L39" s="265">
        <v>35042.14</v>
      </c>
      <c r="M39" s="266">
        <v>40270.720000000001</v>
      </c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</row>
    <row r="40" spans="1:26" s="267" customFormat="1" ht="22.5" customHeight="1" x14ac:dyDescent="0.25">
      <c r="A40" s="264">
        <v>2021</v>
      </c>
      <c r="B40" s="265">
        <v>42412.66</v>
      </c>
      <c r="C40" s="265">
        <v>39799.89</v>
      </c>
      <c r="D40" s="265">
        <v>39045.129999999997</v>
      </c>
      <c r="E40" s="265">
        <v>39834.42</v>
      </c>
      <c r="F40" s="265">
        <v>38437.879999999997</v>
      </c>
      <c r="G40" s="265">
        <v>37640.75</v>
      </c>
      <c r="H40" s="265">
        <v>38547.08</v>
      </c>
      <c r="I40" s="265">
        <v>39219.61</v>
      </c>
      <c r="J40" s="265">
        <v>40221.17</v>
      </c>
      <c r="K40" s="265">
        <v>40038.6</v>
      </c>
      <c r="L40" s="265">
        <v>43248.05</v>
      </c>
      <c r="M40" s="266">
        <v>42716.44</v>
      </c>
      <c r="O40" s="268"/>
      <c r="P40" s="268"/>
      <c r="Q40" s="268"/>
      <c r="R40" s="268"/>
      <c r="S40" s="268"/>
      <c r="T40" s="268"/>
      <c r="U40" s="268"/>
      <c r="V40" s="268"/>
      <c r="W40" s="268"/>
      <c r="X40" s="268"/>
      <c r="Y40" s="268"/>
      <c r="Z40" s="268"/>
    </row>
    <row r="41" spans="1:26" s="267" customFormat="1" ht="22.5" customHeight="1" thickBot="1" x14ac:dyDescent="0.3">
      <c r="A41" s="269">
        <v>2022</v>
      </c>
      <c r="B41" s="270">
        <v>46624.67</v>
      </c>
      <c r="C41" s="270">
        <v>47394.53</v>
      </c>
      <c r="D41" s="270">
        <v>46842.86</v>
      </c>
      <c r="E41" s="270">
        <v>49638.94</v>
      </c>
      <c r="F41" s="270">
        <v>52990.28</v>
      </c>
      <c r="G41" s="270">
        <v>51817.59</v>
      </c>
      <c r="H41" s="270">
        <v>50370.25</v>
      </c>
      <c r="I41" s="270">
        <v>49836.51</v>
      </c>
      <c r="J41" s="270">
        <v>49024.160000000003</v>
      </c>
      <c r="K41" s="270">
        <v>43839.08</v>
      </c>
      <c r="L41" s="270">
        <v>47660.04</v>
      </c>
      <c r="M41" s="271">
        <v>51251.06</v>
      </c>
      <c r="O41" s="268"/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</row>
    <row r="42" spans="1:26" s="247" customFormat="1" ht="15.95" customHeight="1" x14ac:dyDescent="0.2">
      <c r="A42" s="272" t="s">
        <v>186</v>
      </c>
      <c r="B42" s="273"/>
      <c r="C42" s="274"/>
      <c r="D42" s="274"/>
      <c r="E42" s="274"/>
      <c r="F42" s="274"/>
      <c r="G42" s="274"/>
      <c r="H42" s="274"/>
      <c r="I42" s="274"/>
      <c r="J42" s="274"/>
      <c r="K42" s="274"/>
      <c r="L42" s="274"/>
      <c r="M42" s="274"/>
    </row>
    <row r="43" spans="1:26" s="247" customFormat="1" ht="15.95" customHeight="1" x14ac:dyDescent="0.2">
      <c r="A43" s="272" t="s">
        <v>201</v>
      </c>
      <c r="B43" s="273"/>
      <c r="C43" s="274"/>
      <c r="D43" s="274"/>
      <c r="E43" s="274"/>
      <c r="F43" s="274"/>
      <c r="G43" s="274"/>
      <c r="H43" s="274"/>
      <c r="I43" s="275"/>
      <c r="J43" s="274"/>
      <c r="K43" s="274"/>
      <c r="L43" s="274"/>
      <c r="M43" s="274"/>
    </row>
    <row r="44" spans="1:26" s="247" customFormat="1" ht="15.95" customHeight="1" x14ac:dyDescent="0.25">
      <c r="A44" s="276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</row>
    <row r="45" spans="1:26" x14ac:dyDescent="0.25"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80"/>
    </row>
    <row r="46" spans="1:26" x14ac:dyDescent="0.25"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0"/>
    </row>
    <row r="47" spans="1:26" x14ac:dyDescent="0.25"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</row>
    <row r="48" spans="1:26" x14ac:dyDescent="0.25"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</row>
    <row r="49" spans="2:14" x14ac:dyDescent="0.25"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2"/>
      <c r="M49" s="280"/>
      <c r="N49" s="280"/>
    </row>
    <row r="50" spans="2:14" x14ac:dyDescent="0.25"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</row>
    <row r="51" spans="2:14" x14ac:dyDescent="0.25"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</row>
    <row r="52" spans="2:14" x14ac:dyDescent="0.25"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</row>
    <row r="53" spans="2:14" x14ac:dyDescent="0.25"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</row>
    <row r="54" spans="2:14" x14ac:dyDescent="0.25"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CACD-9B58-4B33-B566-7D7F304A7AD2}">
  <dimension ref="A1:F48"/>
  <sheetViews>
    <sheetView topLeftCell="A2" workbookViewId="0">
      <selection activeCell="H12" sqref="H12"/>
    </sheetView>
  </sheetViews>
  <sheetFormatPr defaultRowHeight="15" x14ac:dyDescent="0.25"/>
  <cols>
    <col min="2" max="2" width="32.85546875" customWidth="1"/>
    <col min="3" max="3" width="28.85546875" customWidth="1"/>
    <col min="4" max="4" width="27.5703125" customWidth="1"/>
    <col min="5" max="5" width="23.140625" customWidth="1"/>
    <col min="6" max="6" width="26.42578125" customWidth="1"/>
  </cols>
  <sheetData>
    <row r="1" spans="1:6" ht="26.25" hidden="1" x14ac:dyDescent="0.4">
      <c r="A1" s="92"/>
      <c r="B1" s="278"/>
      <c r="C1" s="278"/>
      <c r="D1" s="278"/>
      <c r="E1" s="278"/>
      <c r="F1" s="283"/>
    </row>
    <row r="2" spans="1:6" ht="19.5" thickBot="1" x14ac:dyDescent="0.35">
      <c r="A2" s="200" t="s">
        <v>207</v>
      </c>
      <c r="B2" s="200"/>
      <c r="C2" s="200"/>
      <c r="D2" s="200"/>
      <c r="E2" s="200"/>
      <c r="F2" s="284"/>
    </row>
    <row r="3" spans="1:6" ht="97.5" thickBot="1" x14ac:dyDescent="0.3">
      <c r="A3" s="285" t="s">
        <v>1</v>
      </c>
      <c r="B3" s="286" t="s">
        <v>203</v>
      </c>
      <c r="C3" s="286" t="s">
        <v>204</v>
      </c>
      <c r="D3" s="286" t="s">
        <v>182</v>
      </c>
      <c r="E3" s="286" t="s">
        <v>183</v>
      </c>
      <c r="F3" s="287" t="s">
        <v>184</v>
      </c>
    </row>
    <row r="4" spans="1:6" x14ac:dyDescent="0.25">
      <c r="A4" s="288">
        <v>1981</v>
      </c>
      <c r="B4" s="289">
        <v>3.1</v>
      </c>
      <c r="C4" s="289">
        <v>0</v>
      </c>
      <c r="D4" s="289"/>
      <c r="E4" s="289">
        <v>1.9</v>
      </c>
      <c r="F4" s="290">
        <v>5</v>
      </c>
    </row>
    <row r="5" spans="1:6" x14ac:dyDescent="0.25">
      <c r="A5" s="288">
        <v>1982</v>
      </c>
      <c r="B5" s="289">
        <v>3</v>
      </c>
      <c r="C5" s="289">
        <v>1</v>
      </c>
      <c r="D5" s="289"/>
      <c r="E5" s="289">
        <v>1</v>
      </c>
      <c r="F5" s="290">
        <v>5</v>
      </c>
    </row>
    <row r="6" spans="1:6" x14ac:dyDescent="0.25">
      <c r="A6" s="288">
        <v>1983</v>
      </c>
      <c r="B6" s="289">
        <v>3.5</v>
      </c>
      <c r="C6" s="289">
        <v>0</v>
      </c>
      <c r="D6" s="289"/>
      <c r="E6" s="289">
        <v>2.2000000000000002</v>
      </c>
      <c r="F6" s="290">
        <v>5.7</v>
      </c>
    </row>
    <row r="7" spans="1:6" x14ac:dyDescent="0.25">
      <c r="A7" s="288">
        <v>1984</v>
      </c>
      <c r="B7" s="289">
        <v>2.9</v>
      </c>
      <c r="C7" s="289">
        <v>0.2</v>
      </c>
      <c r="D7" s="289"/>
      <c r="E7" s="289">
        <v>2.4</v>
      </c>
      <c r="F7" s="290">
        <v>5.5</v>
      </c>
    </row>
    <row r="8" spans="1:6" x14ac:dyDescent="0.25">
      <c r="A8" s="288">
        <v>1985</v>
      </c>
      <c r="B8" s="289">
        <v>3.4999999999999996</v>
      </c>
      <c r="C8" s="289">
        <v>0.4</v>
      </c>
      <c r="D8" s="289"/>
      <c r="E8" s="289">
        <v>2.7</v>
      </c>
      <c r="F8" s="290">
        <v>6.6</v>
      </c>
    </row>
    <row r="9" spans="1:6" x14ac:dyDescent="0.25">
      <c r="A9" s="288">
        <v>1986</v>
      </c>
      <c r="B9" s="289">
        <v>2.7</v>
      </c>
      <c r="C9" s="289">
        <v>0.4</v>
      </c>
      <c r="D9" s="289"/>
      <c r="E9" s="289">
        <v>3.7</v>
      </c>
      <c r="F9" s="290">
        <v>6.8000000000000007</v>
      </c>
    </row>
    <row r="10" spans="1:6" x14ac:dyDescent="0.25">
      <c r="A10" s="288">
        <v>1987</v>
      </c>
      <c r="B10" s="289">
        <v>4.1999999999999993</v>
      </c>
      <c r="C10" s="289">
        <v>0</v>
      </c>
      <c r="D10" s="289"/>
      <c r="E10" s="289">
        <v>4</v>
      </c>
      <c r="F10" s="290">
        <v>8.1999999999999993</v>
      </c>
    </row>
    <row r="11" spans="1:6" x14ac:dyDescent="0.25">
      <c r="A11" s="288">
        <v>1988</v>
      </c>
      <c r="B11" s="289">
        <v>4.5</v>
      </c>
      <c r="C11" s="289">
        <v>0.4</v>
      </c>
      <c r="D11" s="289"/>
      <c r="E11" s="289">
        <v>5.0999999999999996</v>
      </c>
      <c r="F11" s="290">
        <v>10</v>
      </c>
    </row>
    <row r="12" spans="1:6" x14ac:dyDescent="0.25">
      <c r="A12" s="288">
        <v>1989</v>
      </c>
      <c r="B12" s="289">
        <v>4.2000000000000011</v>
      </c>
      <c r="C12" s="289">
        <v>0.6</v>
      </c>
      <c r="D12" s="289"/>
      <c r="E12" s="289">
        <v>8</v>
      </c>
      <c r="F12" s="290">
        <v>12.8</v>
      </c>
    </row>
    <row r="13" spans="1:6" x14ac:dyDescent="0.25">
      <c r="A13" s="288">
        <v>1990</v>
      </c>
      <c r="B13" s="289">
        <v>3.4000000000000004</v>
      </c>
      <c r="C13" s="289">
        <v>0.8</v>
      </c>
      <c r="D13" s="289"/>
      <c r="E13" s="289">
        <v>12.1</v>
      </c>
      <c r="F13" s="290">
        <v>16.3</v>
      </c>
    </row>
    <row r="14" spans="1:6" x14ac:dyDescent="0.25">
      <c r="A14" s="288">
        <v>1991</v>
      </c>
      <c r="B14" s="289">
        <v>3.3000000000000007</v>
      </c>
      <c r="C14" s="289">
        <v>1.4</v>
      </c>
      <c r="D14" s="289"/>
      <c r="E14" s="289">
        <v>18.399999999999999</v>
      </c>
      <c r="F14" s="290">
        <v>23.099999999999998</v>
      </c>
    </row>
    <row r="15" spans="1:6" x14ac:dyDescent="0.25">
      <c r="A15" s="288">
        <v>1992</v>
      </c>
      <c r="B15" s="289">
        <v>3.1999999999999993</v>
      </c>
      <c r="C15" s="289">
        <v>1.8</v>
      </c>
      <c r="D15" s="289"/>
      <c r="E15" s="289">
        <v>26.2</v>
      </c>
      <c r="F15" s="290">
        <v>31.2</v>
      </c>
    </row>
    <row r="16" spans="1:6" x14ac:dyDescent="0.25">
      <c r="A16" s="288">
        <v>1993</v>
      </c>
      <c r="B16" s="289">
        <v>3.6000000000000014</v>
      </c>
      <c r="C16" s="289">
        <v>2.1</v>
      </c>
      <c r="D16" s="289"/>
      <c r="E16" s="289">
        <v>41.8</v>
      </c>
      <c r="F16" s="290">
        <v>47.5</v>
      </c>
    </row>
    <row r="17" spans="1:6" x14ac:dyDescent="0.25">
      <c r="A17" s="288">
        <v>1994</v>
      </c>
      <c r="B17" s="289">
        <v>3.1999999999999957</v>
      </c>
      <c r="C17" s="289">
        <v>2.1</v>
      </c>
      <c r="D17" s="289"/>
      <c r="E17" s="289">
        <v>61</v>
      </c>
      <c r="F17" s="290">
        <v>66.3</v>
      </c>
    </row>
    <row r="18" spans="1:6" x14ac:dyDescent="0.25">
      <c r="A18" s="288">
        <v>1995</v>
      </c>
      <c r="B18" s="289">
        <v>3.1999999999999886</v>
      </c>
      <c r="C18" s="289">
        <v>2.1</v>
      </c>
      <c r="D18" s="289"/>
      <c r="E18" s="289">
        <v>175.1</v>
      </c>
      <c r="F18" s="290">
        <v>180.39999999999998</v>
      </c>
    </row>
    <row r="19" spans="1:6" x14ac:dyDescent="0.25">
      <c r="A19" s="288">
        <v>1996</v>
      </c>
      <c r="B19" s="289">
        <v>3</v>
      </c>
      <c r="C19" s="289">
        <v>3</v>
      </c>
      <c r="D19" s="289"/>
      <c r="E19" s="289">
        <v>279.8</v>
      </c>
      <c r="F19" s="290">
        <v>285.8</v>
      </c>
    </row>
    <row r="20" spans="1:6" x14ac:dyDescent="0.25">
      <c r="A20" s="288">
        <v>1997</v>
      </c>
      <c r="B20" s="289">
        <v>2.8000000000000114</v>
      </c>
      <c r="C20" s="289">
        <v>2.8</v>
      </c>
      <c r="D20" s="289"/>
      <c r="E20" s="289">
        <v>276.3</v>
      </c>
      <c r="F20" s="290">
        <v>281.90000000000003</v>
      </c>
    </row>
    <row r="21" spans="1:6" x14ac:dyDescent="0.25">
      <c r="A21" s="288">
        <v>1998</v>
      </c>
      <c r="B21" s="289">
        <v>2.6999999999999886</v>
      </c>
      <c r="C21" s="289">
        <v>3.1</v>
      </c>
      <c r="D21" s="289"/>
      <c r="E21" s="289">
        <v>256.8</v>
      </c>
      <c r="F21" s="290">
        <v>262.60000000000002</v>
      </c>
    </row>
    <row r="22" spans="1:6" x14ac:dyDescent="0.25">
      <c r="A22" s="288">
        <v>1999</v>
      </c>
      <c r="B22" s="289">
        <v>2.3999999999999773</v>
      </c>
      <c r="C22" s="289">
        <v>3.1</v>
      </c>
      <c r="D22" s="289"/>
      <c r="E22" s="289">
        <v>294.5</v>
      </c>
      <c r="F22" s="290">
        <v>300</v>
      </c>
    </row>
    <row r="23" spans="1:6" x14ac:dyDescent="0.25">
      <c r="A23" s="288">
        <v>2000</v>
      </c>
      <c r="B23" s="289">
        <v>2.1000000000000227</v>
      </c>
      <c r="C23" s="289">
        <v>4.0999999999999996</v>
      </c>
      <c r="D23" s="289"/>
      <c r="E23" s="289">
        <v>466.1</v>
      </c>
      <c r="F23" s="290">
        <v>472.30000000000007</v>
      </c>
    </row>
    <row r="24" spans="1:6" x14ac:dyDescent="0.25">
      <c r="A24" s="288">
        <v>2001</v>
      </c>
      <c r="B24" s="289">
        <v>8.2999999999999545</v>
      </c>
      <c r="C24" s="289">
        <v>5.8</v>
      </c>
      <c r="D24" s="289"/>
      <c r="E24" s="289">
        <v>648.4</v>
      </c>
      <c r="F24" s="290">
        <v>662.49999999999989</v>
      </c>
    </row>
    <row r="25" spans="1:6" x14ac:dyDescent="0.25">
      <c r="A25" s="288">
        <v>2002</v>
      </c>
      <c r="B25" s="289">
        <v>12.700000000000045</v>
      </c>
      <c r="C25" s="289">
        <v>3.5</v>
      </c>
      <c r="D25" s="289"/>
      <c r="E25" s="289">
        <v>748.7</v>
      </c>
      <c r="F25" s="290">
        <v>764.90000000000009</v>
      </c>
    </row>
    <row r="26" spans="1:6" x14ac:dyDescent="0.25">
      <c r="A26" s="288">
        <v>2003</v>
      </c>
      <c r="B26" s="289">
        <v>25.200000000000045</v>
      </c>
      <c r="C26" s="289">
        <v>8.4</v>
      </c>
      <c r="D26" s="289"/>
      <c r="E26" s="289">
        <v>1325.7</v>
      </c>
      <c r="F26" s="290">
        <v>1359.3000000000002</v>
      </c>
    </row>
    <row r="27" spans="1:6" x14ac:dyDescent="0.25">
      <c r="A27" s="288">
        <v>2004</v>
      </c>
      <c r="B27" s="289">
        <v>178.09999999999991</v>
      </c>
      <c r="C27" s="289">
        <v>7.9</v>
      </c>
      <c r="D27" s="289"/>
      <c r="E27" s="289">
        <v>1926.5</v>
      </c>
      <c r="F27" s="290">
        <v>2112.5</v>
      </c>
    </row>
    <row r="28" spans="1:6" x14ac:dyDescent="0.25">
      <c r="A28" s="288">
        <v>2005</v>
      </c>
      <c r="B28" s="289">
        <v>366.73</v>
      </c>
      <c r="C28" s="289">
        <v>9.83</v>
      </c>
      <c r="D28" s="289"/>
      <c r="E28" s="289">
        <v>2523.5</v>
      </c>
      <c r="F28" s="290">
        <v>2900.06</v>
      </c>
    </row>
    <row r="29" spans="1:6" x14ac:dyDescent="0.25">
      <c r="A29" s="288">
        <v>2006</v>
      </c>
      <c r="B29" s="289">
        <v>890.27580624520033</v>
      </c>
      <c r="C29" s="289">
        <v>3.49</v>
      </c>
      <c r="D29" s="289"/>
      <c r="E29" s="289">
        <v>4227.1341937547995</v>
      </c>
      <c r="F29" s="290">
        <v>5120.8999999999996</v>
      </c>
    </row>
    <row r="30" spans="1:6" x14ac:dyDescent="0.25">
      <c r="A30" s="288">
        <v>2007</v>
      </c>
      <c r="B30" s="289">
        <v>2984.4170157750013</v>
      </c>
      <c r="C30" s="289">
        <v>16.98</v>
      </c>
      <c r="D30" s="289"/>
      <c r="E30" s="289">
        <v>10180.292984225</v>
      </c>
      <c r="F30" s="290">
        <v>13181.69</v>
      </c>
    </row>
    <row r="31" spans="1:6" x14ac:dyDescent="0.25">
      <c r="A31" s="288">
        <v>2008</v>
      </c>
      <c r="B31" s="289">
        <v>2589.1064989915994</v>
      </c>
      <c r="C31" s="289">
        <v>16.41</v>
      </c>
      <c r="D31" s="289"/>
      <c r="E31" s="289">
        <v>6957.4535010084001</v>
      </c>
      <c r="F31" s="290">
        <v>9562.9699999999993</v>
      </c>
    </row>
    <row r="32" spans="1:6" x14ac:dyDescent="0.25">
      <c r="A32" s="288">
        <v>2009</v>
      </c>
      <c r="B32" s="289">
        <v>2031.3999999999996</v>
      </c>
      <c r="C32" s="289">
        <v>10.050000000000001</v>
      </c>
      <c r="D32" s="289"/>
      <c r="E32" s="289">
        <v>4989.3900000000003</v>
      </c>
      <c r="F32" s="290">
        <v>7030.84</v>
      </c>
    </row>
    <row r="33" spans="1:6" x14ac:dyDescent="0.25">
      <c r="A33" s="288">
        <v>2010</v>
      </c>
      <c r="B33" s="289">
        <v>1948.0877753583791</v>
      </c>
      <c r="C33" s="289">
        <v>56.37</v>
      </c>
      <c r="D33" s="289"/>
      <c r="E33" s="289">
        <v>7913.7522246416202</v>
      </c>
      <c r="F33" s="290">
        <v>9918.2099999999991</v>
      </c>
    </row>
    <row r="34" spans="1:6" x14ac:dyDescent="0.25">
      <c r="A34" s="288">
        <v>2011</v>
      </c>
      <c r="B34" s="289">
        <v>2400.4851498420003</v>
      </c>
      <c r="C34" s="289">
        <v>1341.2916101579999</v>
      </c>
      <c r="D34" s="289">
        <v>0.98799999999999999</v>
      </c>
      <c r="E34" s="289">
        <v>6532.58</v>
      </c>
      <c r="F34" s="290">
        <v>10275.34476</v>
      </c>
    </row>
    <row r="35" spans="1:6" x14ac:dyDescent="0.25">
      <c r="A35" s="288">
        <v>2012</v>
      </c>
      <c r="B35" s="289">
        <v>4425.0494501644007</v>
      </c>
      <c r="C35" s="289">
        <v>1400.433626857</v>
      </c>
      <c r="D35" s="289">
        <v>1.0127999999999999</v>
      </c>
      <c r="E35" s="289">
        <v>8974.4485199999999</v>
      </c>
      <c r="F35" s="290">
        <v>14800.9443970214</v>
      </c>
    </row>
    <row r="36" spans="1:6" x14ac:dyDescent="0.25">
      <c r="A36" s="288">
        <v>2013</v>
      </c>
      <c r="B36" s="291">
        <v>4457.1399504936417</v>
      </c>
      <c r="C36" s="289">
        <v>1393.9981859693</v>
      </c>
      <c r="D36" s="289">
        <v>0.28005000000000002</v>
      </c>
      <c r="E36" s="289">
        <v>13226</v>
      </c>
      <c r="F36" s="290">
        <v>19077.418186462943</v>
      </c>
    </row>
    <row r="37" spans="1:6" x14ac:dyDescent="0.25">
      <c r="A37" s="288">
        <v>2014</v>
      </c>
      <c r="B37" s="291">
        <v>5247.9632682850806</v>
      </c>
      <c r="C37" s="289">
        <v>144.95790023750001</v>
      </c>
      <c r="D37" s="289">
        <v>4.5203579999999999</v>
      </c>
      <c r="E37" s="289">
        <v>11477.6611744865</v>
      </c>
      <c r="F37" s="290">
        <v>16875.10270100908</v>
      </c>
    </row>
    <row r="38" spans="1:6" x14ac:dyDescent="0.25">
      <c r="A38" s="288">
        <v>2015</v>
      </c>
      <c r="B38" s="289">
        <v>6942.8737994709627</v>
      </c>
      <c r="C38" s="289">
        <v>205.89</v>
      </c>
      <c r="D38" s="289">
        <v>4.0186481584499996</v>
      </c>
      <c r="E38" s="289">
        <v>9850.61</v>
      </c>
      <c r="F38" s="290">
        <v>17003.392447629412</v>
      </c>
    </row>
    <row r="39" spans="1:6" x14ac:dyDescent="0.25">
      <c r="A39" s="264">
        <v>2016</v>
      </c>
      <c r="B39" s="291">
        <v>6652.0349417424313</v>
      </c>
      <c r="C39" s="289">
        <v>281.97300000000001</v>
      </c>
      <c r="D39" s="289">
        <v>4.7986511251400001</v>
      </c>
      <c r="E39" s="289">
        <v>9246.9228199999998</v>
      </c>
      <c r="F39" s="290">
        <v>16185.729412867571</v>
      </c>
    </row>
    <row r="40" spans="1:6" x14ac:dyDescent="0.25">
      <c r="A40" s="288">
        <v>2017</v>
      </c>
      <c r="B40" s="289">
        <v>7236.2300000000014</v>
      </c>
      <c r="C40" s="289">
        <v>276.49822696000001</v>
      </c>
      <c r="D40" s="289">
        <v>6.6945860247899995</v>
      </c>
      <c r="E40" s="289">
        <v>13609.474245109501</v>
      </c>
      <c r="F40" s="290">
        <v>21128.897058094291</v>
      </c>
    </row>
    <row r="41" spans="1:6" x14ac:dyDescent="0.25">
      <c r="A41" s="264">
        <v>2018</v>
      </c>
      <c r="B41" s="291">
        <v>9920.6273020067802</v>
      </c>
      <c r="C41" s="289">
        <v>256.56310999999999</v>
      </c>
      <c r="D41" s="289">
        <v>6.1276516831499999</v>
      </c>
      <c r="E41" s="289">
        <v>11720.718373698899</v>
      </c>
      <c r="F41" s="290">
        <v>21904.03643738883</v>
      </c>
    </row>
    <row r="42" spans="1:6" x14ac:dyDescent="0.25">
      <c r="A42" s="288">
        <v>2019</v>
      </c>
      <c r="B42" s="291">
        <v>12559.229734922801</v>
      </c>
      <c r="C42" s="292">
        <v>355.81711000000001</v>
      </c>
      <c r="D42" s="292">
        <v>6.5830623315699999</v>
      </c>
      <c r="E42" s="292">
        <v>12968.5864133491</v>
      </c>
      <c r="F42" s="293">
        <v>25890.216320603471</v>
      </c>
    </row>
    <row r="43" spans="1:6" x14ac:dyDescent="0.25">
      <c r="A43" s="264">
        <v>2020</v>
      </c>
      <c r="B43" s="291">
        <v>16994.138620954101</v>
      </c>
      <c r="C43" s="289">
        <v>507.75900000000001</v>
      </c>
      <c r="D43" s="289">
        <v>24.508676287819998</v>
      </c>
      <c r="E43" s="289">
        <v>21056.759785054503</v>
      </c>
      <c r="F43" s="293">
        <v>38589.577101647526</v>
      </c>
    </row>
    <row r="44" spans="1:6" x14ac:dyDescent="0.25">
      <c r="A44" s="288">
        <v>2021</v>
      </c>
      <c r="B44" s="292">
        <v>19026.1025200931</v>
      </c>
      <c r="C44" s="292">
        <v>718.30200000000002</v>
      </c>
      <c r="D44" s="292">
        <v>7.3506252638500005</v>
      </c>
      <c r="E44" s="292">
        <v>22302.748008486295</v>
      </c>
      <c r="F44" s="293">
        <v>42054.503153843238</v>
      </c>
    </row>
    <row r="45" spans="1:6" ht="15.75" thickBot="1" x14ac:dyDescent="0.3">
      <c r="A45" s="294">
        <v>2022</v>
      </c>
      <c r="B45" s="295">
        <v>22156.219384855398</v>
      </c>
      <c r="C45" s="295">
        <v>1058.498345</v>
      </c>
      <c r="D45" s="295">
        <v>8.41880841551</v>
      </c>
      <c r="E45" s="295">
        <v>27965.735306983188</v>
      </c>
      <c r="F45" s="296">
        <v>51188.871845254092</v>
      </c>
    </row>
    <row r="46" spans="1:6" x14ac:dyDescent="0.25">
      <c r="A46" s="272" t="s">
        <v>186</v>
      </c>
      <c r="B46" s="292"/>
      <c r="C46" s="292"/>
      <c r="D46" s="292"/>
      <c r="E46" s="292"/>
      <c r="F46" s="292"/>
    </row>
    <row r="47" spans="1:6" x14ac:dyDescent="0.25">
      <c r="A47" s="272" t="s">
        <v>205</v>
      </c>
      <c r="B47" s="297"/>
      <c r="C47" s="298"/>
      <c r="D47" s="298"/>
      <c r="E47" s="298"/>
      <c r="F47" s="299"/>
    </row>
    <row r="48" spans="1:6" ht="15.75" x14ac:dyDescent="0.25">
      <c r="A48" s="300" t="s">
        <v>206</v>
      </c>
      <c r="B48" s="301"/>
      <c r="C48" s="298"/>
      <c r="D48" s="298"/>
      <c r="E48" s="298"/>
      <c r="F48" s="29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277-7441-4004-94B3-CC1BF45F4B45}">
  <dimension ref="A1:M42"/>
  <sheetViews>
    <sheetView topLeftCell="A2" workbookViewId="0">
      <selection activeCell="O16" sqref="O16"/>
    </sheetView>
  </sheetViews>
  <sheetFormatPr defaultRowHeight="15" x14ac:dyDescent="0.25"/>
  <cols>
    <col min="2" max="2" width="12.28515625" customWidth="1"/>
    <col min="3" max="3" width="12.42578125" customWidth="1"/>
    <col min="4" max="4" width="11.5703125" customWidth="1"/>
    <col min="5" max="6" width="12.28515625" customWidth="1"/>
    <col min="7" max="7" width="13.42578125" customWidth="1"/>
    <col min="8" max="8" width="12.42578125" customWidth="1"/>
    <col min="9" max="9" width="11.85546875" customWidth="1"/>
    <col min="10" max="10" width="13.42578125" customWidth="1"/>
    <col min="11" max="11" width="13.140625" customWidth="1"/>
    <col min="12" max="12" width="13.5703125" customWidth="1"/>
    <col min="13" max="13" width="14.28515625" customWidth="1"/>
  </cols>
  <sheetData>
    <row r="1" spans="1:13" ht="26.25" hidden="1" x14ac:dyDescent="0.4">
      <c r="A1" s="92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257"/>
      <c r="M1" s="199"/>
    </row>
    <row r="2" spans="1:13" ht="19.5" thickBot="1" x14ac:dyDescent="0.3">
      <c r="A2" s="302" t="s">
        <v>208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4"/>
    </row>
    <row r="3" spans="1:13" ht="32.25" thickBot="1" x14ac:dyDescent="0.3">
      <c r="A3" s="305" t="s">
        <v>1</v>
      </c>
      <c r="B3" s="306" t="s">
        <v>189</v>
      </c>
      <c r="C3" s="306" t="s">
        <v>190</v>
      </c>
      <c r="D3" s="306" t="s">
        <v>191</v>
      </c>
      <c r="E3" s="306" t="s">
        <v>192</v>
      </c>
      <c r="F3" s="306" t="s">
        <v>193</v>
      </c>
      <c r="G3" s="306" t="s">
        <v>194</v>
      </c>
      <c r="H3" s="306" t="s">
        <v>195</v>
      </c>
      <c r="I3" s="306" t="s">
        <v>196</v>
      </c>
      <c r="J3" s="306" t="s">
        <v>197</v>
      </c>
      <c r="K3" s="306" t="s">
        <v>198</v>
      </c>
      <c r="L3" s="306" t="s">
        <v>199</v>
      </c>
      <c r="M3" s="307" t="s">
        <v>200</v>
      </c>
    </row>
    <row r="4" spans="1:13" x14ac:dyDescent="0.25">
      <c r="A4" s="308">
        <v>1985</v>
      </c>
      <c r="B4" s="309">
        <v>4.8164972962893895</v>
      </c>
      <c r="C4" s="309">
        <v>4.8554447137796011</v>
      </c>
      <c r="D4" s="309">
        <v>4.9073746037665487</v>
      </c>
      <c r="E4" s="309">
        <v>5.002579402075952</v>
      </c>
      <c r="F4" s="309">
        <v>5.0415268195661627</v>
      </c>
      <c r="G4" s="309">
        <v>5.0328718379016717</v>
      </c>
      <c r="H4" s="309">
        <v>5.0718192553918824</v>
      </c>
      <c r="I4" s="309">
        <v>5.0631642737273914</v>
      </c>
      <c r="J4" s="309">
        <v>5.0588367828951455</v>
      </c>
      <c r="K4" s="309">
        <v>5.1540415812045488</v>
      </c>
      <c r="L4" s="309">
        <v>5.3920535769780589</v>
      </c>
      <c r="M4" s="310">
        <v>5.5088958294486909</v>
      </c>
    </row>
    <row r="5" spans="1:13" x14ac:dyDescent="0.25">
      <c r="A5" s="308">
        <v>1986</v>
      </c>
      <c r="B5" s="309">
        <v>5.8248026602026224</v>
      </c>
      <c r="C5" s="309">
        <v>6.0455046926471496</v>
      </c>
      <c r="D5" s="309">
        <v>6.0931070918018522</v>
      </c>
      <c r="E5" s="309">
        <v>6.3267915967431154</v>
      </c>
      <c r="F5" s="309">
        <v>6.2402417800982031</v>
      </c>
      <c r="G5" s="309">
        <v>6.3787214867300639</v>
      </c>
      <c r="H5" s="309">
        <v>6.5301836658586607</v>
      </c>
      <c r="I5" s="309">
        <v>6.5345111566909067</v>
      </c>
      <c r="J5" s="309">
        <v>6.7076107899807313</v>
      </c>
      <c r="K5" s="309">
        <v>6.9629327490832242</v>
      </c>
      <c r="L5" s="309">
        <v>7.0667925290571194</v>
      </c>
      <c r="M5" s="310">
        <v>7.0884299832183482</v>
      </c>
    </row>
    <row r="6" spans="1:13" x14ac:dyDescent="0.25">
      <c r="A6" s="308">
        <v>1987</v>
      </c>
      <c r="B6" s="309">
        <v>7.2225821990179622</v>
      </c>
      <c r="C6" s="309">
        <v>7.1922897631922424</v>
      </c>
      <c r="D6" s="309">
        <v>6.997552675741189</v>
      </c>
      <c r="E6" s="309">
        <v>6.8157980607868724</v>
      </c>
      <c r="F6" s="309">
        <v>6.6729908633227657</v>
      </c>
      <c r="G6" s="309">
        <v>8.4862095220336862</v>
      </c>
      <c r="H6" s="309">
        <v>8.369367269563055</v>
      </c>
      <c r="I6" s="309">
        <v>8.3520573062340731</v>
      </c>
      <c r="J6" s="309">
        <v>8.4342796320467404</v>
      </c>
      <c r="K6" s="309">
        <v>6.6989558083162413</v>
      </c>
      <c r="L6" s="309">
        <v>8.369367269563055</v>
      </c>
      <c r="M6" s="310">
        <v>8.2611799987569139</v>
      </c>
    </row>
    <row r="7" spans="1:13" x14ac:dyDescent="0.25">
      <c r="A7" s="308">
        <v>1988</v>
      </c>
      <c r="B7" s="309">
        <v>8.2568525079246697</v>
      </c>
      <c r="C7" s="309">
        <v>8.2828174529181418</v>
      </c>
      <c r="D7" s="309">
        <v>8.4602445770402124</v>
      </c>
      <c r="E7" s="309">
        <v>8.6593091553235144</v>
      </c>
      <c r="F7" s="309">
        <v>8.6203617378333028</v>
      </c>
      <c r="G7" s="309">
        <v>8.9146311144260046</v>
      </c>
      <c r="H7" s="309">
        <v>9.1526431101995147</v>
      </c>
      <c r="I7" s="309">
        <v>9.4166200509664986</v>
      </c>
      <c r="J7" s="309">
        <v>9.6979069550624644</v>
      </c>
      <c r="K7" s="309">
        <v>9.8883165516812728</v>
      </c>
      <c r="L7" s="309">
        <v>10.013813785816396</v>
      </c>
      <c r="M7" s="310">
        <v>10.109018584125799</v>
      </c>
    </row>
    <row r="8" spans="1:13" x14ac:dyDescent="0.25">
      <c r="A8" s="308">
        <v>1989</v>
      </c>
      <c r="B8" s="309">
        <v>10.374081725091676</v>
      </c>
      <c r="C8" s="309">
        <v>10.862001988936539</v>
      </c>
      <c r="D8" s="309">
        <v>11.117323948039031</v>
      </c>
      <c r="E8" s="309">
        <v>11.143288893032507</v>
      </c>
      <c r="F8" s="309">
        <v>11.125978929703525</v>
      </c>
      <c r="G8" s="309">
        <v>11.21685623718068</v>
      </c>
      <c r="H8" s="309">
        <v>11.649605320405245</v>
      </c>
      <c r="I8" s="309">
        <v>12.160249238610229</v>
      </c>
      <c r="J8" s="309">
        <v>12.112646839455527</v>
      </c>
      <c r="K8" s="309">
        <v>12.913232643420969</v>
      </c>
      <c r="L8" s="309">
        <v>13.46715146994841</v>
      </c>
      <c r="M8" s="310">
        <v>14.077327677295045</v>
      </c>
    </row>
    <row r="9" spans="1:13" x14ac:dyDescent="0.25">
      <c r="A9" s="308">
        <v>1990</v>
      </c>
      <c r="B9" s="309">
        <v>14.843293554602523</v>
      </c>
      <c r="C9" s="309">
        <v>15.115925477033997</v>
      </c>
      <c r="D9" s="309">
        <v>15.405867362794455</v>
      </c>
      <c r="E9" s="309">
        <v>15.665516812729193</v>
      </c>
      <c r="F9" s="309">
        <v>16.543997451675057</v>
      </c>
      <c r="G9" s="309">
        <v>18.062946733793272</v>
      </c>
      <c r="H9" s="309">
        <v>19.27464416682205</v>
      </c>
      <c r="I9" s="309">
        <v>20.062247498290755</v>
      </c>
      <c r="J9" s="309">
        <v>20.261312076574054</v>
      </c>
      <c r="K9" s="309">
        <v>20.784938467275776</v>
      </c>
      <c r="L9" s="309">
        <v>21.74996892286655</v>
      </c>
      <c r="M9" s="310">
        <v>22.234647896078062</v>
      </c>
    </row>
    <row r="10" spans="1:13" x14ac:dyDescent="0.25">
      <c r="A10" s="308">
        <v>1991</v>
      </c>
      <c r="B10" s="309">
        <v>22.879444030082666</v>
      </c>
      <c r="C10" s="309">
        <v>24.104123935608179</v>
      </c>
      <c r="D10" s="309">
        <v>26.008219901796256</v>
      </c>
      <c r="E10" s="309">
        <v>27.046817701535208</v>
      </c>
      <c r="F10" s="309">
        <v>28.085415501274159</v>
      </c>
      <c r="G10" s="309">
        <v>28.206585244577035</v>
      </c>
      <c r="H10" s="309">
        <v>29.773136925849958</v>
      </c>
      <c r="I10" s="309">
        <v>30.816062216421155</v>
      </c>
      <c r="J10" s="309">
        <v>31.906589906147051</v>
      </c>
      <c r="K10" s="309">
        <v>32.780743054260675</v>
      </c>
      <c r="L10" s="309">
        <v>33.278404499968921</v>
      </c>
      <c r="M10" s="310">
        <v>33.884253216483309</v>
      </c>
    </row>
    <row r="11" spans="1:13" x14ac:dyDescent="0.25">
      <c r="A11" s="308">
        <v>1992</v>
      </c>
      <c r="B11" s="309">
        <v>34.360277208030325</v>
      </c>
      <c r="C11" s="309">
        <v>35.082968177015353</v>
      </c>
      <c r="D11" s="309">
        <v>36.311975573373111</v>
      </c>
      <c r="E11" s="309">
        <v>36.524022624153147</v>
      </c>
      <c r="F11" s="309">
        <v>37.238058611473676</v>
      </c>
      <c r="G11" s="309">
        <v>37.683790167194971</v>
      </c>
      <c r="H11" s="309">
        <v>38.068936851264837</v>
      </c>
      <c r="I11" s="309">
        <v>41.946368636956919</v>
      </c>
      <c r="J11" s="309">
        <v>44.226956305550374</v>
      </c>
      <c r="K11" s="309">
        <v>46.585438809124241</v>
      </c>
      <c r="L11" s="309">
        <v>47.515849338057052</v>
      </c>
      <c r="M11" s="310">
        <v>47.931288457952625</v>
      </c>
    </row>
    <row r="12" spans="1:13" x14ac:dyDescent="0.25">
      <c r="A12" s="308">
        <v>1993</v>
      </c>
      <c r="B12" s="309">
        <v>48.182282926222882</v>
      </c>
      <c r="C12" s="309">
        <v>48.463569830318853</v>
      </c>
      <c r="D12" s="309">
        <v>48.922283858536886</v>
      </c>
      <c r="E12" s="309">
        <v>49.649302318354152</v>
      </c>
      <c r="F12" s="309">
        <v>51.362988687923426</v>
      </c>
      <c r="G12" s="309">
        <v>51.388953632916895</v>
      </c>
      <c r="H12" s="309">
        <v>51.099011747156439</v>
      </c>
      <c r="I12" s="309">
        <v>51.735152899496548</v>
      </c>
      <c r="J12" s="309">
        <v>52.678545900926089</v>
      </c>
      <c r="K12" s="309">
        <v>56.729077319908008</v>
      </c>
      <c r="L12" s="309">
        <v>61.212357822114484</v>
      </c>
      <c r="M12" s="310">
        <v>66.807803468208078</v>
      </c>
    </row>
    <row r="13" spans="1:13" x14ac:dyDescent="0.25">
      <c r="A13" s="308">
        <v>1994</v>
      </c>
      <c r="B13" s="309">
        <v>72.108979737708992</v>
      </c>
      <c r="C13" s="309">
        <v>74.229450245509341</v>
      </c>
      <c r="D13" s="309">
        <v>77.583255640499715</v>
      </c>
      <c r="E13" s="309">
        <v>79.868170799925409</v>
      </c>
      <c r="F13" s="309">
        <v>81.162090558766849</v>
      </c>
      <c r="G13" s="309">
        <v>83.048876561625946</v>
      </c>
      <c r="H13" s="309">
        <v>83.360455901547638</v>
      </c>
      <c r="I13" s="309">
        <v>82.832502020013663</v>
      </c>
      <c r="J13" s="309">
        <v>84.645720678724587</v>
      </c>
      <c r="K13" s="309">
        <v>87.562449499658143</v>
      </c>
      <c r="L13" s="309">
        <v>91.712513207781711</v>
      </c>
      <c r="M13" s="310">
        <v>95.421172851016209</v>
      </c>
    </row>
    <row r="14" spans="1:13" x14ac:dyDescent="0.25">
      <c r="A14" s="308">
        <v>1995</v>
      </c>
      <c r="B14" s="309">
        <v>98.896147989309469</v>
      </c>
      <c r="C14" s="309">
        <v>102.98562682578159</v>
      </c>
      <c r="D14" s="309">
        <v>110.39861862141835</v>
      </c>
      <c r="E14" s="309">
        <v>120.54225713220211</v>
      </c>
      <c r="F14" s="309">
        <v>134.18683572627262</v>
      </c>
      <c r="G14" s="309">
        <v>155.20545869848965</v>
      </c>
      <c r="H14" s="309">
        <v>186.70093697557337</v>
      </c>
      <c r="I14" s="309">
        <v>201.86013736092983</v>
      </c>
      <c r="J14" s="309">
        <v>210.23383212132512</v>
      </c>
      <c r="K14" s="309">
        <v>219.31723537820869</v>
      </c>
      <c r="L14" s="309">
        <v>220.4943128845795</v>
      </c>
      <c r="M14" s="310">
        <v>220.36448815961214</v>
      </c>
    </row>
    <row r="15" spans="1:13" x14ac:dyDescent="0.25">
      <c r="A15" s="308">
        <v>1996</v>
      </c>
      <c r="B15" s="309">
        <v>222.22098172664553</v>
      </c>
      <c r="C15" s="309">
        <v>224.18133507365278</v>
      </c>
      <c r="D15" s="309">
        <v>227.89432220771954</v>
      </c>
      <c r="E15" s="309">
        <v>234.22111380446265</v>
      </c>
      <c r="F15" s="309">
        <v>246.84440456212317</v>
      </c>
      <c r="G15" s="309">
        <v>250.93821088942752</v>
      </c>
      <c r="H15" s="309">
        <v>256.16149232394798</v>
      </c>
      <c r="I15" s="309">
        <v>265.75121200820433</v>
      </c>
      <c r="J15" s="309">
        <v>281.36912642177884</v>
      </c>
      <c r="K15" s="309">
        <v>287.12036173783326</v>
      </c>
      <c r="L15" s="309">
        <v>293.21346882963513</v>
      </c>
      <c r="M15" s="310">
        <v>302.58248648144695</v>
      </c>
    </row>
    <row r="16" spans="1:13" x14ac:dyDescent="0.25">
      <c r="A16" s="308">
        <v>1997</v>
      </c>
      <c r="B16" s="309">
        <v>314.53501616010936</v>
      </c>
      <c r="C16" s="309">
        <v>333.18650164708805</v>
      </c>
      <c r="D16" s="309">
        <v>370.49380011187765</v>
      </c>
      <c r="E16" s="309">
        <v>377.78129467337925</v>
      </c>
      <c r="F16" s="309">
        <v>371.83099477904159</v>
      </c>
      <c r="G16" s="309">
        <v>366.07543197215483</v>
      </c>
      <c r="H16" s="309">
        <v>352.63857293803215</v>
      </c>
      <c r="I16" s="309">
        <v>332.43784573310955</v>
      </c>
      <c r="J16" s="309">
        <v>308.58471626577165</v>
      </c>
      <c r="K16" s="309">
        <v>283.65836907203681</v>
      </c>
      <c r="L16" s="309">
        <v>276.77765864876625</v>
      </c>
      <c r="M16" s="310">
        <v>278.71204705078003</v>
      </c>
    </row>
    <row r="17" spans="1:13" x14ac:dyDescent="0.25">
      <c r="A17" s="308">
        <v>1998</v>
      </c>
      <c r="B17" s="309">
        <v>278.5</v>
      </c>
      <c r="C17" s="309">
        <v>278.2</v>
      </c>
      <c r="D17" s="309">
        <v>272.60000000000002</v>
      </c>
      <c r="E17" s="309">
        <v>264.60000000000002</v>
      </c>
      <c r="F17" s="309">
        <v>261.2</v>
      </c>
      <c r="G17" s="309">
        <v>255.3</v>
      </c>
      <c r="H17" s="309">
        <v>252.2</v>
      </c>
      <c r="I17" s="309">
        <v>255.1</v>
      </c>
      <c r="J17" s="309">
        <v>251.9</v>
      </c>
      <c r="K17" s="309">
        <v>251.7</v>
      </c>
      <c r="L17" s="309">
        <v>256.39999999999998</v>
      </c>
      <c r="M17" s="310">
        <v>256.89999999999998</v>
      </c>
    </row>
    <row r="18" spans="1:13" x14ac:dyDescent="0.25">
      <c r="A18" s="308">
        <v>1999</v>
      </c>
      <c r="B18" s="309">
        <v>247.6</v>
      </c>
      <c r="C18" s="309">
        <v>242.7</v>
      </c>
      <c r="D18" s="309">
        <v>246.3</v>
      </c>
      <c r="E18" s="309">
        <v>240.1</v>
      </c>
      <c r="F18" s="309">
        <v>222.1</v>
      </c>
      <c r="G18" s="309">
        <v>280.89999999999998</v>
      </c>
      <c r="H18" s="309">
        <v>236.7</v>
      </c>
      <c r="I18" s="309">
        <v>236.1</v>
      </c>
      <c r="J18" s="309">
        <v>233.4</v>
      </c>
      <c r="K18" s="309">
        <v>243.7</v>
      </c>
      <c r="L18" s="309">
        <v>280.2</v>
      </c>
      <c r="M18" s="310">
        <v>294.10000000000002</v>
      </c>
    </row>
    <row r="19" spans="1:13" x14ac:dyDescent="0.25">
      <c r="A19" s="308">
        <v>2000</v>
      </c>
      <c r="B19" s="309">
        <v>321.3</v>
      </c>
      <c r="C19" s="309">
        <v>332.6</v>
      </c>
      <c r="D19" s="309">
        <v>333.2</v>
      </c>
      <c r="E19" s="309">
        <v>329.1</v>
      </c>
      <c r="F19" s="309">
        <v>340.4</v>
      </c>
      <c r="G19" s="309">
        <v>361.1</v>
      </c>
      <c r="H19" s="309">
        <v>394.9</v>
      </c>
      <c r="I19" s="309">
        <v>423.1</v>
      </c>
      <c r="J19" s="309">
        <v>417.6</v>
      </c>
      <c r="K19" s="309">
        <v>425.8</v>
      </c>
      <c r="L19" s="309">
        <v>411.4</v>
      </c>
      <c r="M19" s="310">
        <v>466.05869999999999</v>
      </c>
    </row>
    <row r="20" spans="1:13" x14ac:dyDescent="0.25">
      <c r="A20" s="308">
        <v>2001</v>
      </c>
      <c r="B20" s="309">
        <v>506.1</v>
      </c>
      <c r="C20" s="309">
        <v>542.79999999999995</v>
      </c>
      <c r="D20" s="309">
        <v>541.5</v>
      </c>
      <c r="E20" s="309">
        <v>567.1</v>
      </c>
      <c r="F20" s="309">
        <v>600.29999999999995</v>
      </c>
      <c r="G20" s="309">
        <v>646.6</v>
      </c>
      <c r="H20" s="309">
        <v>625.29999999999995</v>
      </c>
      <c r="I20" s="309">
        <v>610.70000000000005</v>
      </c>
      <c r="J20" s="309">
        <v>607.4</v>
      </c>
      <c r="K20" s="309">
        <v>655.7</v>
      </c>
      <c r="L20" s="309">
        <v>660.7</v>
      </c>
      <c r="M20" s="310">
        <v>648.44949999999994</v>
      </c>
    </row>
    <row r="21" spans="1:13" x14ac:dyDescent="0.25">
      <c r="A21" s="308">
        <v>2002</v>
      </c>
      <c r="B21" s="309">
        <v>629.9</v>
      </c>
      <c r="C21" s="309">
        <v>625.9</v>
      </c>
      <c r="D21" s="309">
        <v>663.3</v>
      </c>
      <c r="E21" s="309">
        <v>680.9</v>
      </c>
      <c r="F21" s="309">
        <v>679.4</v>
      </c>
      <c r="G21" s="309">
        <v>742</v>
      </c>
      <c r="H21" s="309">
        <v>751.9</v>
      </c>
      <c r="I21" s="309">
        <v>754.8</v>
      </c>
      <c r="J21" s="309">
        <v>723.2</v>
      </c>
      <c r="K21" s="309">
        <v>706.4</v>
      </c>
      <c r="L21" s="309">
        <v>716.9</v>
      </c>
      <c r="M21" s="310">
        <v>748.7</v>
      </c>
    </row>
    <row r="22" spans="1:13" x14ac:dyDescent="0.25">
      <c r="A22" s="308">
        <v>2003</v>
      </c>
      <c r="B22" s="309">
        <v>841.2</v>
      </c>
      <c r="C22" s="309">
        <v>864.6</v>
      </c>
      <c r="D22" s="309">
        <v>846.9</v>
      </c>
      <c r="E22" s="309">
        <v>840.1</v>
      </c>
      <c r="F22" s="309">
        <v>877.3</v>
      </c>
      <c r="G22" s="309">
        <v>896.9</v>
      </c>
      <c r="H22" s="309">
        <v>859.7</v>
      </c>
      <c r="I22" s="309">
        <v>949.9</v>
      </c>
      <c r="J22" s="309">
        <v>1028.5</v>
      </c>
      <c r="K22" s="309">
        <v>1168.3</v>
      </c>
      <c r="L22" s="309">
        <v>1250.3</v>
      </c>
      <c r="M22" s="310">
        <v>1324.8979999999999</v>
      </c>
    </row>
    <row r="23" spans="1:13" x14ac:dyDescent="0.25">
      <c r="A23" s="308">
        <v>2004</v>
      </c>
      <c r="B23" s="309">
        <v>1534.8574121951101</v>
      </c>
      <c r="C23" s="309">
        <v>1740.2</v>
      </c>
      <c r="D23" s="309">
        <v>1635</v>
      </c>
      <c r="E23" s="309">
        <v>1833</v>
      </c>
      <c r="F23" s="309">
        <v>1977.4</v>
      </c>
      <c r="G23" s="309">
        <v>2066</v>
      </c>
      <c r="H23" s="309">
        <v>1919.3</v>
      </c>
      <c r="I23" s="309">
        <v>1686.1</v>
      </c>
      <c r="J23" s="309">
        <v>1688</v>
      </c>
      <c r="K23" s="309">
        <v>1824</v>
      </c>
      <c r="L23" s="309">
        <v>1872</v>
      </c>
      <c r="M23" s="310">
        <v>1925.9375</v>
      </c>
    </row>
    <row r="24" spans="1:13" x14ac:dyDescent="0.25">
      <c r="A24" s="308">
        <v>2005</v>
      </c>
      <c r="B24" s="309">
        <v>1863.6901898864801</v>
      </c>
      <c r="C24" s="309">
        <v>1783.1636898278</v>
      </c>
      <c r="D24" s="309">
        <v>1680</v>
      </c>
      <c r="E24" s="309">
        <v>1798.7416521054799</v>
      </c>
      <c r="F24" s="309">
        <v>1844.59293381873</v>
      </c>
      <c r="G24" s="309">
        <v>1886.2</v>
      </c>
      <c r="H24" s="309">
        <v>1951.2711709064999</v>
      </c>
      <c r="I24" s="309">
        <v>2076.6426118115101</v>
      </c>
      <c r="J24" s="309">
        <v>2362.85132551673</v>
      </c>
      <c r="K24" s="309">
        <v>2578.5313770647999</v>
      </c>
      <c r="L24" s="309">
        <v>2452.4035219743801</v>
      </c>
      <c r="M24" s="310">
        <v>2523.4933125440698</v>
      </c>
    </row>
    <row r="25" spans="1:13" x14ac:dyDescent="0.25">
      <c r="A25" s="308">
        <v>2006</v>
      </c>
      <c r="B25" s="309">
        <v>2566.4</v>
      </c>
      <c r="C25" s="309">
        <v>2574.1</v>
      </c>
      <c r="D25" s="309">
        <v>2510.8000000000002</v>
      </c>
      <c r="E25" s="309">
        <v>2611.4</v>
      </c>
      <c r="F25" s="309">
        <v>2803.6</v>
      </c>
      <c r="G25" s="309">
        <v>2958.62</v>
      </c>
      <c r="H25" s="309">
        <v>3170.7</v>
      </c>
      <c r="I25" s="309">
        <v>3829.2</v>
      </c>
      <c r="J25" s="309">
        <v>4083.7</v>
      </c>
      <c r="K25" s="309">
        <v>4027</v>
      </c>
      <c r="L25" s="309">
        <v>3937.8447014809999</v>
      </c>
      <c r="M25" s="310">
        <v>4227.1341937547995</v>
      </c>
    </row>
    <row r="26" spans="1:13" x14ac:dyDescent="0.25">
      <c r="A26" s="308">
        <v>2007</v>
      </c>
      <c r="B26" s="309">
        <v>4976.2997116833794</v>
      </c>
      <c r="C26" s="309">
        <v>5510.1517687488795</v>
      </c>
      <c r="D26" s="309">
        <v>6150.0491393287302</v>
      </c>
      <c r="E26" s="309">
        <v>6745.54086882703</v>
      </c>
      <c r="F26" s="309">
        <v>7383.06362013125</v>
      </c>
      <c r="G26" s="309">
        <v>7817.8528732942405</v>
      </c>
      <c r="H26" s="309">
        <v>8262.7849028324908</v>
      </c>
      <c r="I26" s="309">
        <v>7819.7179002576795</v>
      </c>
      <c r="J26" s="309">
        <v>8020.5891170035102</v>
      </c>
      <c r="K26" s="309">
        <v>8047.4078019886792</v>
      </c>
      <c r="L26" s="309">
        <v>8990.8109271550893</v>
      </c>
      <c r="M26" s="310">
        <v>10180.292984225</v>
      </c>
    </row>
    <row r="27" spans="1:13" x14ac:dyDescent="0.25">
      <c r="A27" s="308">
        <v>2008</v>
      </c>
      <c r="B27" s="309">
        <v>10692.738058529301</v>
      </c>
      <c r="C27" s="309">
        <v>12503.2</v>
      </c>
      <c r="D27" s="309">
        <v>12125.8952793509</v>
      </c>
      <c r="E27" s="309">
        <v>11491.252603893099</v>
      </c>
      <c r="F27" s="309">
        <v>11614.463952550199</v>
      </c>
      <c r="G27" s="309">
        <v>10920.32</v>
      </c>
      <c r="H27" s="309">
        <v>10640.649739782</v>
      </c>
      <c r="I27" s="309">
        <v>9744.4612939583494</v>
      </c>
      <c r="J27" s="309">
        <v>9836.9140135040907</v>
      </c>
      <c r="K27" s="309">
        <v>7969.0516383494696</v>
      </c>
      <c r="L27" s="309">
        <v>7305.8630016984807</v>
      </c>
      <c r="M27" s="310">
        <v>6957.4535010084001</v>
      </c>
    </row>
    <row r="28" spans="1:13" x14ac:dyDescent="0.25">
      <c r="A28" s="308">
        <v>2009</v>
      </c>
      <c r="B28" s="309">
        <v>4879.1000000000004</v>
      </c>
      <c r="C28" s="309">
        <v>5231.8999999999996</v>
      </c>
      <c r="D28" s="309">
        <v>4483.5</v>
      </c>
      <c r="E28" s="309">
        <v>4883.3</v>
      </c>
      <c r="F28" s="309">
        <v>6759.64</v>
      </c>
      <c r="G28" s="309">
        <v>5986.3</v>
      </c>
      <c r="H28" s="309">
        <v>5796.5</v>
      </c>
      <c r="I28" s="309">
        <v>5274.42</v>
      </c>
      <c r="J28" s="309">
        <v>5130.25</v>
      </c>
      <c r="K28" s="309">
        <v>5144</v>
      </c>
      <c r="L28" s="309">
        <v>4998.12</v>
      </c>
      <c r="M28" s="310">
        <v>4989.3900000000003</v>
      </c>
    </row>
    <row r="29" spans="1:13" x14ac:dyDescent="0.25">
      <c r="A29" s="308">
        <v>2010</v>
      </c>
      <c r="B29" s="311">
        <v>5441.5876318420305</v>
      </c>
      <c r="C29" s="311">
        <v>5535.7471679987493</v>
      </c>
      <c r="D29" s="311">
        <v>6280.5987499951998</v>
      </c>
      <c r="E29" s="311">
        <v>6398.3798306571598</v>
      </c>
      <c r="F29" s="311">
        <v>6368.7830854523099</v>
      </c>
      <c r="G29" s="311">
        <v>6174.4178732292503</v>
      </c>
      <c r="H29" s="311">
        <v>6320.5551047425306</v>
      </c>
      <c r="I29" s="311">
        <v>5946.76918755118</v>
      </c>
      <c r="J29" s="311">
        <v>5648.2774753083395</v>
      </c>
      <c r="K29" s="311">
        <v>7982.47279757871</v>
      </c>
      <c r="L29" s="311">
        <v>7908.2972298733894</v>
      </c>
      <c r="M29" s="312">
        <v>7913.7522246416202</v>
      </c>
    </row>
    <row r="30" spans="1:13" x14ac:dyDescent="0.25">
      <c r="A30" s="308">
        <v>2011</v>
      </c>
      <c r="B30" s="311">
        <v>8744.1708023487008</v>
      </c>
      <c r="C30" s="311">
        <v>8315.5911827133004</v>
      </c>
      <c r="D30" s="311">
        <v>7866.5693776667304</v>
      </c>
      <c r="E30" s="311">
        <v>8000.9120510011908</v>
      </c>
      <c r="F30" s="311">
        <v>8270.5022670067901</v>
      </c>
      <c r="G30" s="311">
        <v>7987.0799092056104</v>
      </c>
      <c r="H30" s="311">
        <v>7621.6591814430494</v>
      </c>
      <c r="I30" s="311">
        <v>6876.5508300825195</v>
      </c>
      <c r="J30" s="311">
        <v>6496.7366361803497</v>
      </c>
      <c r="K30" s="311">
        <v>6626.8101750109809</v>
      </c>
      <c r="L30" s="311">
        <v>6294.9309817166604</v>
      </c>
      <c r="M30" s="312">
        <v>6532.5835893378799</v>
      </c>
    </row>
    <row r="31" spans="1:13" x14ac:dyDescent="0.25">
      <c r="A31" s="308">
        <v>2012</v>
      </c>
      <c r="B31" s="311">
        <v>6579.1059069795101</v>
      </c>
      <c r="C31" s="311">
        <v>6348.0889699999998</v>
      </c>
      <c r="D31" s="311">
        <v>6549.8420999999998</v>
      </c>
      <c r="E31" s="311">
        <v>7030.6176999999998</v>
      </c>
      <c r="F31" s="311">
        <v>7037.232</v>
      </c>
      <c r="G31" s="311">
        <v>6895.29</v>
      </c>
      <c r="H31" s="311">
        <v>7340.0584230000004</v>
      </c>
      <c r="I31" s="311">
        <v>7560.06</v>
      </c>
      <c r="J31" s="311">
        <v>8282.2800000000007</v>
      </c>
      <c r="K31" s="311">
        <v>8422.74</v>
      </c>
      <c r="L31" s="311">
        <v>8465.5949999999993</v>
      </c>
      <c r="M31" s="312">
        <v>8974.4485199999999</v>
      </c>
    </row>
    <row r="32" spans="1:13" x14ac:dyDescent="0.25">
      <c r="A32" s="308">
        <v>2013</v>
      </c>
      <c r="B32" s="311">
        <v>10191.3156</v>
      </c>
      <c r="C32" s="311">
        <v>10583.81</v>
      </c>
      <c r="D32" s="311">
        <v>10733.286294</v>
      </c>
      <c r="E32" s="311">
        <v>10691.689789999999</v>
      </c>
      <c r="F32" s="311">
        <v>12075.225694462801</v>
      </c>
      <c r="G32" s="311">
        <v>11426.252504888</v>
      </c>
      <c r="H32" s="311">
        <v>12007.166156655199</v>
      </c>
      <c r="I32" s="311">
        <v>11496.60767564064</v>
      </c>
      <c r="J32" s="311">
        <v>11652.874043</v>
      </c>
      <c r="K32" s="311">
        <v>12020.861002</v>
      </c>
      <c r="L32" s="311">
        <v>12448.878000000001</v>
      </c>
      <c r="M32" s="312">
        <v>13226</v>
      </c>
    </row>
    <row r="33" spans="1:13" x14ac:dyDescent="0.25">
      <c r="A33" s="308">
        <v>2014</v>
      </c>
      <c r="B33" s="311">
        <v>13005.471532105003</v>
      </c>
      <c r="C33" s="311">
        <v>12706.756641282851</v>
      </c>
      <c r="D33" s="311">
        <v>12445.691016787399</v>
      </c>
      <c r="E33" s="311">
        <v>12671.6396751966</v>
      </c>
      <c r="F33" s="311">
        <v>13694.732531903552</v>
      </c>
      <c r="G33" s="311">
        <v>14027.706317873952</v>
      </c>
      <c r="H33" s="311">
        <v>13900.463599999999</v>
      </c>
      <c r="I33" s="311">
        <v>13713.864815116793</v>
      </c>
      <c r="J33" s="311">
        <v>13607.4026857596</v>
      </c>
      <c r="K33" s="311">
        <v>12436.9712982606</v>
      </c>
      <c r="L33" s="311">
        <v>11404.295415335901</v>
      </c>
      <c r="M33" s="312">
        <v>11477.6611744865</v>
      </c>
    </row>
    <row r="34" spans="1:13" x14ac:dyDescent="0.25">
      <c r="A34" s="308">
        <v>2015</v>
      </c>
      <c r="B34" s="311">
        <v>9846.6299999999992</v>
      </c>
      <c r="C34" s="311">
        <v>10044.549999999999</v>
      </c>
      <c r="D34" s="311">
        <v>10717.53</v>
      </c>
      <c r="E34" s="311">
        <v>11786.95</v>
      </c>
      <c r="F34" s="311">
        <v>11658.81</v>
      </c>
      <c r="G34" s="311">
        <v>11421.02</v>
      </c>
      <c r="H34" s="311">
        <v>10344.42</v>
      </c>
      <c r="I34" s="311">
        <v>10336.859968082301</v>
      </c>
      <c r="J34" s="311">
        <v>10728.9</v>
      </c>
      <c r="K34" s="311">
        <v>10027.780000000001</v>
      </c>
      <c r="L34" s="311">
        <v>9495.5</v>
      </c>
      <c r="M34" s="312">
        <v>9850.61</v>
      </c>
    </row>
    <row r="35" spans="1:13" x14ac:dyDescent="0.25">
      <c r="A35" s="308">
        <v>2016</v>
      </c>
      <c r="B35" s="311">
        <v>8225.2099999999991</v>
      </c>
      <c r="C35" s="311">
        <v>8452.4599999999991</v>
      </c>
      <c r="D35" s="311">
        <v>8704.8700000000008</v>
      </c>
      <c r="E35" s="311">
        <v>8621.01</v>
      </c>
      <c r="F35" s="311">
        <v>9500.9</v>
      </c>
      <c r="G35" s="311">
        <v>10165.34</v>
      </c>
      <c r="H35" s="311">
        <v>9619.99</v>
      </c>
      <c r="I35" s="311">
        <v>9478.8700000000008</v>
      </c>
      <c r="J35" s="311">
        <v>9733.3700000000008</v>
      </c>
      <c r="K35" s="311">
        <v>9349.56</v>
      </c>
      <c r="L35" s="311">
        <v>8720.7999999999993</v>
      </c>
      <c r="M35" s="312">
        <v>9246.92</v>
      </c>
    </row>
    <row r="36" spans="1:13" x14ac:dyDescent="0.25">
      <c r="A36" s="308">
        <v>2017</v>
      </c>
      <c r="B36" s="311">
        <v>8972.99</v>
      </c>
      <c r="C36" s="311">
        <v>8765.92</v>
      </c>
      <c r="D36" s="311">
        <v>8828.9599999999991</v>
      </c>
      <c r="E36" s="311">
        <v>8912.8989345368409</v>
      </c>
      <c r="F36" s="311">
        <v>10197.7297</v>
      </c>
      <c r="G36" s="311">
        <v>11452.118247999999</v>
      </c>
      <c r="H36" s="311">
        <v>12705.446827912201</v>
      </c>
      <c r="I36" s="311">
        <v>12237.4773133054</v>
      </c>
      <c r="J36" s="311">
        <v>12216.928885785601</v>
      </c>
      <c r="K36" s="311">
        <v>12694.9379352819</v>
      </c>
      <c r="L36" s="311">
        <v>13214.5774</v>
      </c>
      <c r="M36" s="312">
        <v>13609.474245109501</v>
      </c>
    </row>
    <row r="37" spans="1:13" x14ac:dyDescent="0.25">
      <c r="A37" s="308">
        <v>2018</v>
      </c>
      <c r="B37" s="311">
        <v>15895.877380000002</v>
      </c>
      <c r="C37" s="311">
        <v>15549.792393</v>
      </c>
      <c r="D37" s="311">
        <v>14992.963553548099</v>
      </c>
      <c r="E37" s="311">
        <v>14948.51361</v>
      </c>
      <c r="F37" s="311">
        <v>13802.6095274665</v>
      </c>
      <c r="G37" s="311">
        <v>13866.424680580199</v>
      </c>
      <c r="H37" s="311">
        <v>13409.711460853399</v>
      </c>
      <c r="I37" s="311">
        <v>12722.3761963039</v>
      </c>
      <c r="J37" s="311">
        <v>11962.256723715698</v>
      </c>
      <c r="K37" s="311">
        <v>11852.6960661141</v>
      </c>
      <c r="L37" s="311">
        <v>11271.4764269186</v>
      </c>
      <c r="M37" s="312">
        <v>11720.718373698899</v>
      </c>
    </row>
    <row r="38" spans="1:13" x14ac:dyDescent="0.25">
      <c r="A38" s="308">
        <v>2019</v>
      </c>
      <c r="B38" s="311">
        <v>11394.932844444</v>
      </c>
      <c r="C38" s="311">
        <v>11829.5336189434</v>
      </c>
      <c r="D38" s="311">
        <v>11672.0968030326</v>
      </c>
      <c r="E38" s="311">
        <v>10958.721375970199</v>
      </c>
      <c r="F38" s="311">
        <v>13684.62</v>
      </c>
      <c r="G38" s="311">
        <v>13205.539255858199</v>
      </c>
      <c r="H38" s="311">
        <v>13154.608527766601</v>
      </c>
      <c r="I38" s="311">
        <v>13391.005104</v>
      </c>
      <c r="J38" s="311">
        <v>13450.4363022657</v>
      </c>
      <c r="K38" s="311">
        <v>12829.672020654802</v>
      </c>
      <c r="L38" s="311">
        <v>13032.657684870301</v>
      </c>
      <c r="M38" s="312">
        <v>12968.5864133491</v>
      </c>
    </row>
    <row r="39" spans="1:13" x14ac:dyDescent="0.25">
      <c r="A39" s="308">
        <v>2020</v>
      </c>
      <c r="B39" s="311">
        <v>14857.0860582033</v>
      </c>
      <c r="C39" s="311">
        <v>13657.6046819154</v>
      </c>
      <c r="D39" s="311">
        <v>11100.803642604598</v>
      </c>
      <c r="E39" s="311">
        <v>11997.4670594776</v>
      </c>
      <c r="F39" s="311">
        <v>13168.403659896399</v>
      </c>
      <c r="G39" s="311">
        <v>12769.811217754099</v>
      </c>
      <c r="H39" s="311">
        <v>12881.709459280501</v>
      </c>
      <c r="I39" s="311">
        <v>13212.9249692392</v>
      </c>
      <c r="J39" s="311">
        <v>14024.527099413401</v>
      </c>
      <c r="K39" s="311">
        <v>15957.8968544777</v>
      </c>
      <c r="L39" s="311">
        <v>18309.612150340396</v>
      </c>
      <c r="M39" s="312">
        <v>21056.759785054503</v>
      </c>
    </row>
    <row r="40" spans="1:13" x14ac:dyDescent="0.25">
      <c r="A40" s="308">
        <v>2021</v>
      </c>
      <c r="B40" s="311">
        <v>22186.5366557405</v>
      </c>
      <c r="C40" s="311">
        <v>20847.201250267895</v>
      </c>
      <c r="D40" s="311">
        <v>20428.61764</v>
      </c>
      <c r="E40" s="311">
        <v>20847.201250267895</v>
      </c>
      <c r="F40" s="311">
        <v>20034.73473</v>
      </c>
      <c r="G40" s="311">
        <v>19621.450270000001</v>
      </c>
      <c r="H40" s="311">
        <v>20083.591339999999</v>
      </c>
      <c r="I40" s="311">
        <v>20434.053313171</v>
      </c>
      <c r="J40" s="311">
        <v>20955.5087477208</v>
      </c>
      <c r="K40" s="311">
        <v>21938.483391086502</v>
      </c>
      <c r="L40" s="311">
        <v>22566.7781393445</v>
      </c>
      <c r="M40" s="312">
        <v>22296.836625350501</v>
      </c>
    </row>
    <row r="41" spans="1:13" ht="15.75" thickBot="1" x14ac:dyDescent="0.3">
      <c r="A41" s="313">
        <v>2022</v>
      </c>
      <c r="B41" s="314">
        <v>25124.353150148701</v>
      </c>
      <c r="C41" s="314">
        <v>25543.072919769002</v>
      </c>
      <c r="D41" s="314">
        <v>25253.466213116601</v>
      </c>
      <c r="E41" s="314">
        <v>26760.862178956901</v>
      </c>
      <c r="F41" s="314">
        <v>28567.592175067501</v>
      </c>
      <c r="G41" s="314">
        <v>27935.364954064302</v>
      </c>
      <c r="H41" s="314">
        <v>27162.638798530803</v>
      </c>
      <c r="I41" s="314">
        <v>26880.194483943</v>
      </c>
      <c r="J41" s="314">
        <v>26451.399803211702</v>
      </c>
      <c r="K41" s="314">
        <v>23877.965162983801</v>
      </c>
      <c r="L41" s="314">
        <v>25959.138558192997</v>
      </c>
      <c r="M41" s="315">
        <v>27915.070369130801</v>
      </c>
    </row>
    <row r="42" spans="1:13" x14ac:dyDescent="0.25">
      <c r="A42" s="316" t="s">
        <v>186</v>
      </c>
      <c r="B42" s="317"/>
      <c r="C42" s="318"/>
      <c r="D42" s="318"/>
      <c r="E42" s="318"/>
      <c r="F42" s="318"/>
      <c r="G42" s="318"/>
      <c r="H42" s="319"/>
      <c r="I42" s="318"/>
      <c r="J42" s="318"/>
      <c r="K42" s="318"/>
      <c r="L42" s="318"/>
      <c r="M42" s="3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ABE9D-E800-49D4-AF0D-4996B61ACE4D}">
  <dimension ref="A1:J61"/>
  <sheetViews>
    <sheetView topLeftCell="A2" workbookViewId="0">
      <selection activeCell="F9" sqref="A2:F9"/>
    </sheetView>
  </sheetViews>
  <sheetFormatPr defaultColWidth="9.140625" defaultRowHeight="15" x14ac:dyDescent="0.25"/>
  <cols>
    <col min="1" max="1" width="19" style="320" customWidth="1"/>
    <col min="2" max="2" width="21.140625" style="320" customWidth="1"/>
    <col min="3" max="3" width="22.28515625" style="320" customWidth="1"/>
    <col min="4" max="4" width="22.85546875" style="320" customWidth="1"/>
    <col min="5" max="6" width="17.140625" style="320" customWidth="1"/>
    <col min="7" max="7" width="16" style="321" customWidth="1"/>
    <col min="8" max="8" width="23.7109375" style="321" customWidth="1"/>
    <col min="9" max="16384" width="9.140625" style="320"/>
  </cols>
  <sheetData>
    <row r="1" spans="1:8" ht="26.25" hidden="1" x14ac:dyDescent="0.4">
      <c r="A1" s="92"/>
    </row>
    <row r="2" spans="1:8" s="324" customFormat="1" ht="19.5" thickBot="1" x14ac:dyDescent="0.35">
      <c r="A2" s="322" t="s">
        <v>221</v>
      </c>
      <c r="B2" s="322"/>
      <c r="C2" s="322"/>
      <c r="D2" s="322"/>
      <c r="E2" s="322"/>
      <c r="F2" s="322"/>
      <c r="G2" s="323"/>
      <c r="H2" s="323"/>
    </row>
    <row r="3" spans="1:8" s="332" customFormat="1" ht="26.25" customHeight="1" x14ac:dyDescent="0.25">
      <c r="A3" s="325" t="s">
        <v>1</v>
      </c>
      <c r="B3" s="326" t="s">
        <v>209</v>
      </c>
      <c r="C3" s="327" t="s">
        <v>210</v>
      </c>
      <c r="D3" s="328" t="s">
        <v>211</v>
      </c>
      <c r="E3" s="329" t="s">
        <v>212</v>
      </c>
      <c r="F3" s="330"/>
      <c r="G3" s="331"/>
      <c r="H3" s="331"/>
    </row>
    <row r="4" spans="1:8" s="340" customFormat="1" ht="40.5" customHeight="1" thickBot="1" x14ac:dyDescent="0.3">
      <c r="A4" s="333"/>
      <c r="B4" s="334"/>
      <c r="C4" s="335"/>
      <c r="D4" s="336"/>
      <c r="E4" s="337" t="s">
        <v>213</v>
      </c>
      <c r="F4" s="338" t="s">
        <v>214</v>
      </c>
      <c r="G4" s="339"/>
      <c r="H4" s="339"/>
    </row>
    <row r="5" spans="1:8" x14ac:dyDescent="0.25">
      <c r="A5" s="60">
        <v>1981</v>
      </c>
      <c r="B5" s="341">
        <v>14.471166666666665</v>
      </c>
      <c r="C5" s="341">
        <v>8.5700500000000019</v>
      </c>
      <c r="D5" s="341">
        <v>139.31050245936586</v>
      </c>
      <c r="E5" s="342">
        <v>10.387706893015922</v>
      </c>
      <c r="F5" s="343">
        <v>6.1517616035443679</v>
      </c>
      <c r="G5" s="344"/>
      <c r="H5" s="344"/>
    </row>
    <row r="6" spans="1:8" x14ac:dyDescent="0.25">
      <c r="A6" s="60">
        <v>1982</v>
      </c>
      <c r="B6" s="345">
        <v>15.786741666666668</v>
      </c>
      <c r="C6" s="345">
        <v>10.6683416666667</v>
      </c>
      <c r="D6" s="345">
        <v>149.05121529916386</v>
      </c>
      <c r="E6" s="346">
        <v>10.591488056625881</v>
      </c>
      <c r="F6" s="347">
        <v>7.1575006250395505</v>
      </c>
      <c r="G6" s="344"/>
      <c r="H6" s="344"/>
    </row>
    <row r="7" spans="1:8" x14ac:dyDescent="0.25">
      <c r="A7" s="60">
        <v>1983</v>
      </c>
      <c r="B7" s="345">
        <v>17.687925</v>
      </c>
      <c r="C7" s="345">
        <v>11.668041666666666</v>
      </c>
      <c r="D7" s="345">
        <v>158.7501807777862</v>
      </c>
      <c r="E7" s="346">
        <v>11.141987311976061</v>
      </c>
      <c r="F7" s="347">
        <v>7.3499391367618312</v>
      </c>
      <c r="G7" s="344"/>
      <c r="H7" s="344"/>
    </row>
    <row r="8" spans="1:8" x14ac:dyDescent="0.25">
      <c r="A8" s="60">
        <v>1984</v>
      </c>
      <c r="B8" s="345">
        <v>20.105941666666666</v>
      </c>
      <c r="C8" s="345">
        <v>12.462933333333334</v>
      </c>
      <c r="D8" s="345">
        <v>165.8541994391224</v>
      </c>
      <c r="E8" s="346">
        <v>12.122660586623645</v>
      </c>
      <c r="F8" s="347">
        <v>7.5143911794093077</v>
      </c>
      <c r="G8" s="344"/>
      <c r="H8" s="344"/>
    </row>
    <row r="9" spans="1:8" x14ac:dyDescent="0.25">
      <c r="A9" s="60">
        <v>1985</v>
      </c>
      <c r="B9" s="345">
        <v>22.299241666666664</v>
      </c>
      <c r="C9" s="345">
        <v>13.070341666666668</v>
      </c>
      <c r="D9" s="345">
        <v>187.83060648509465</v>
      </c>
      <c r="E9" s="346">
        <v>11.871995775319091</v>
      </c>
      <c r="F9" s="347">
        <v>6.9585792812226623</v>
      </c>
      <c r="G9" s="344"/>
      <c r="H9" s="344"/>
    </row>
    <row r="10" spans="1:8" x14ac:dyDescent="0.25">
      <c r="A10" s="60">
        <v>1986</v>
      </c>
      <c r="B10" s="345">
        <v>23.806399999999996</v>
      </c>
      <c r="C10" s="345">
        <v>15.247450000000002</v>
      </c>
      <c r="D10" s="345">
        <v>198.12315708086268</v>
      </c>
      <c r="E10" s="346">
        <v>12.015960350502374</v>
      </c>
      <c r="F10" s="347">
        <v>7.6959454031801311</v>
      </c>
      <c r="G10" s="344"/>
      <c r="H10" s="344"/>
    </row>
    <row r="11" spans="1:8" x14ac:dyDescent="0.25">
      <c r="A11" s="60">
        <v>1987</v>
      </c>
      <c r="B11" s="345">
        <v>27.573583333333332</v>
      </c>
      <c r="C11" s="345">
        <v>21.082991666666665</v>
      </c>
      <c r="D11" s="345">
        <v>244.68021476753967</v>
      </c>
      <c r="E11" s="346">
        <v>11.269232929000749</v>
      </c>
      <c r="F11" s="347">
        <v>8.6165494364539121</v>
      </c>
      <c r="G11" s="344"/>
      <c r="H11" s="344"/>
    </row>
    <row r="12" spans="1:8" x14ac:dyDescent="0.25">
      <c r="A12" s="60">
        <v>1988</v>
      </c>
      <c r="B12" s="345">
        <v>38.356799999999993</v>
      </c>
      <c r="C12" s="345">
        <v>27.326416666666667</v>
      </c>
      <c r="D12" s="345">
        <v>315.61532658578517</v>
      </c>
      <c r="E12" s="346">
        <v>12.153021976128432</v>
      </c>
      <c r="F12" s="347">
        <v>8.6581399459507136</v>
      </c>
      <c r="G12" s="344"/>
      <c r="H12" s="344"/>
    </row>
    <row r="13" spans="1:8" x14ac:dyDescent="0.25">
      <c r="A13" s="60">
        <v>1989</v>
      </c>
      <c r="B13" s="345">
        <v>45.902883333333328</v>
      </c>
      <c r="C13" s="345">
        <v>30.403216666666673</v>
      </c>
      <c r="D13" s="345">
        <v>414.86086012938881</v>
      </c>
      <c r="E13" s="346">
        <v>11.064645461858444</v>
      </c>
      <c r="F13" s="347">
        <v>7.3285333924208631</v>
      </c>
      <c r="G13" s="344"/>
      <c r="H13" s="344"/>
    </row>
    <row r="14" spans="1:8" x14ac:dyDescent="0.25">
      <c r="A14" s="60">
        <v>1990</v>
      </c>
      <c r="B14" s="345">
        <v>47.423291666666678</v>
      </c>
      <c r="C14" s="345">
        <v>33.547700000000006</v>
      </c>
      <c r="D14" s="345">
        <v>494.64367098258975</v>
      </c>
      <c r="E14" s="346">
        <v>9.5873644905760589</v>
      </c>
      <c r="F14" s="347">
        <v>6.7821953393963073</v>
      </c>
      <c r="G14" s="344"/>
      <c r="H14" s="344"/>
    </row>
    <row r="15" spans="1:8" x14ac:dyDescent="0.25">
      <c r="A15" s="60">
        <v>1991</v>
      </c>
      <c r="B15" s="345">
        <v>75.401175000000009</v>
      </c>
      <c r="C15" s="345">
        <v>41.352458333333338</v>
      </c>
      <c r="D15" s="345">
        <v>590.05973620116617</v>
      </c>
      <c r="E15" s="346">
        <v>12.778566367777694</v>
      </c>
      <c r="F15" s="347">
        <v>7.0081816799706615</v>
      </c>
      <c r="G15" s="344"/>
      <c r="H15" s="344"/>
    </row>
    <row r="16" spans="1:8" x14ac:dyDescent="0.25">
      <c r="A16" s="60">
        <v>1992</v>
      </c>
      <c r="B16" s="345">
        <v>111.11231906561251</v>
      </c>
      <c r="C16" s="345">
        <v>58.122946707604186</v>
      </c>
      <c r="D16" s="345">
        <v>906.02929071555184</v>
      </c>
      <c r="E16" s="346">
        <v>12.263656396567454</v>
      </c>
      <c r="F16" s="347">
        <v>6.4151288819482444</v>
      </c>
      <c r="G16" s="344"/>
      <c r="H16" s="344"/>
    </row>
    <row r="17" spans="1:10" x14ac:dyDescent="0.25">
      <c r="A17" s="60">
        <v>1993</v>
      </c>
      <c r="B17" s="345">
        <v>165.33873478209085</v>
      </c>
      <c r="C17" s="345">
        <v>127.11771006025917</v>
      </c>
      <c r="D17" s="345">
        <v>1257.1748557051355</v>
      </c>
      <c r="E17" s="346">
        <v>13.151610058996461</v>
      </c>
      <c r="F17" s="347">
        <v>10.111378658536744</v>
      </c>
      <c r="G17" s="344"/>
      <c r="H17" s="344"/>
    </row>
    <row r="18" spans="1:10" x14ac:dyDescent="0.25">
      <c r="A18" s="60">
        <v>1994</v>
      </c>
      <c r="B18" s="345">
        <v>230.29263677181666</v>
      </c>
      <c r="C18" s="345">
        <v>143.42420840868164</v>
      </c>
      <c r="D18" s="345">
        <v>1768.7914874357757</v>
      </c>
      <c r="E18" s="346">
        <v>13.019773014945525</v>
      </c>
      <c r="F18" s="347">
        <v>8.1085989743541962</v>
      </c>
      <c r="G18" s="344"/>
      <c r="H18" s="344"/>
    </row>
    <row r="19" spans="1:10" x14ac:dyDescent="0.25">
      <c r="A19" s="60">
        <v>1995</v>
      </c>
      <c r="B19" s="345">
        <v>289.09107076653089</v>
      </c>
      <c r="C19" s="345">
        <v>180.00475994529083</v>
      </c>
      <c r="D19" s="345">
        <v>3100.2350936900993</v>
      </c>
      <c r="E19" s="346">
        <v>9.3248112491506614</v>
      </c>
      <c r="F19" s="347">
        <v>5.8061648392940928</v>
      </c>
      <c r="G19" s="344"/>
      <c r="H19" s="344"/>
    </row>
    <row r="20" spans="1:10" x14ac:dyDescent="0.25">
      <c r="A20" s="60">
        <v>1996</v>
      </c>
      <c r="B20" s="345">
        <v>345.85395502531253</v>
      </c>
      <c r="C20" s="345">
        <v>238.59656383301586</v>
      </c>
      <c r="D20" s="345">
        <v>4086.0652073848064</v>
      </c>
      <c r="E20" s="346">
        <v>8.4642299491512158</v>
      </c>
      <c r="F20" s="347">
        <v>5.8392745030548401</v>
      </c>
      <c r="G20" s="344"/>
      <c r="H20" s="344"/>
    </row>
    <row r="21" spans="1:10" x14ac:dyDescent="0.25">
      <c r="A21" s="60">
        <v>1997</v>
      </c>
      <c r="B21" s="345">
        <v>413.2801206410474</v>
      </c>
      <c r="C21" s="345">
        <v>316.20708122229831</v>
      </c>
      <c r="D21" s="345">
        <v>4418.7087476364113</v>
      </c>
      <c r="E21" s="346">
        <v>9.3529613342837532</v>
      </c>
      <c r="F21" s="347">
        <v>7.1560969342330836</v>
      </c>
      <c r="G21" s="344"/>
      <c r="H21" s="344"/>
    </row>
    <row r="22" spans="1:10" x14ac:dyDescent="0.25">
      <c r="A22" s="60">
        <v>1998</v>
      </c>
      <c r="B22" s="345">
        <v>488.14578616829914</v>
      </c>
      <c r="C22" s="345">
        <v>351.95619148720078</v>
      </c>
      <c r="D22" s="345">
        <v>4805.156414775538</v>
      </c>
      <c r="E22" s="346">
        <v>10.158790766254416</v>
      </c>
      <c r="F22" s="347">
        <v>7.3245522332001265</v>
      </c>
      <c r="G22" s="344"/>
      <c r="H22" s="344"/>
      <c r="I22" s="321"/>
      <c r="J22" s="321"/>
    </row>
    <row r="23" spans="1:10" x14ac:dyDescent="0.25">
      <c r="A23" s="60">
        <v>1999</v>
      </c>
      <c r="B23" s="345">
        <v>628.95216802425239</v>
      </c>
      <c r="C23" s="345">
        <v>431.16835551063491</v>
      </c>
      <c r="D23" s="345">
        <v>5482.3543213237344</v>
      </c>
      <c r="E23" s="346">
        <v>11.472300605926353</v>
      </c>
      <c r="F23" s="347">
        <v>7.8646568652740365</v>
      </c>
      <c r="G23" s="344"/>
      <c r="H23" s="344"/>
      <c r="I23" s="321"/>
      <c r="J23" s="321"/>
    </row>
    <row r="24" spans="1:10" ht="28.5" customHeight="1" x14ac:dyDescent="0.25">
      <c r="A24" s="60">
        <v>2000</v>
      </c>
      <c r="B24" s="345">
        <v>878.4572747164367</v>
      </c>
      <c r="C24" s="345">
        <v>530.37330355560744</v>
      </c>
      <c r="D24" s="345">
        <v>7062.7510684017825</v>
      </c>
      <c r="E24" s="346">
        <v>12.437890932424173</v>
      </c>
      <c r="F24" s="347">
        <v>7.5094435357980798</v>
      </c>
      <c r="G24" s="344"/>
      <c r="H24" s="344"/>
      <c r="I24" s="321"/>
      <c r="J24" s="321"/>
    </row>
    <row r="25" spans="1:10" ht="28.5" customHeight="1" x14ac:dyDescent="0.25">
      <c r="A25" s="60">
        <v>2001</v>
      </c>
      <c r="B25" s="345">
        <v>1269.3216122086474</v>
      </c>
      <c r="C25" s="345">
        <v>764.96151875191686</v>
      </c>
      <c r="D25" s="345">
        <v>8234.4936797437858</v>
      </c>
      <c r="E25" s="346">
        <v>15.414689252006832</v>
      </c>
      <c r="F25" s="347">
        <v>9.289721366034474</v>
      </c>
      <c r="G25" s="344"/>
      <c r="H25" s="344"/>
      <c r="I25" s="321"/>
      <c r="J25" s="321"/>
    </row>
    <row r="26" spans="1:10" ht="28.5" customHeight="1" x14ac:dyDescent="0.25">
      <c r="A26" s="60">
        <v>2002</v>
      </c>
      <c r="B26" s="345">
        <v>1505.9635000000001</v>
      </c>
      <c r="C26" s="345">
        <v>930.49392499999988</v>
      </c>
      <c r="D26" s="345">
        <v>11501.450399217207</v>
      </c>
      <c r="E26" s="346">
        <v>13.093683385379782</v>
      </c>
      <c r="F26" s="347">
        <v>8.0902311682649142</v>
      </c>
      <c r="G26" s="344"/>
      <c r="H26" s="344"/>
      <c r="I26" s="321"/>
      <c r="J26" s="321"/>
    </row>
    <row r="27" spans="1:10" ht="28.5" customHeight="1" x14ac:dyDescent="0.25">
      <c r="A27" s="60">
        <v>2003</v>
      </c>
      <c r="B27" s="345">
        <v>1952.9211927500005</v>
      </c>
      <c r="C27" s="345">
        <v>1096.5355650000001</v>
      </c>
      <c r="D27" s="345">
        <v>13556.973687774802</v>
      </c>
      <c r="E27" s="346">
        <v>14.405288656059541</v>
      </c>
      <c r="F27" s="347">
        <v>8.0883506175778521</v>
      </c>
      <c r="G27" s="344"/>
      <c r="H27" s="344"/>
      <c r="I27" s="321"/>
      <c r="J27" s="321"/>
    </row>
    <row r="28" spans="1:10" ht="28.5" customHeight="1" x14ac:dyDescent="0.25">
      <c r="A28" s="60">
        <v>2004</v>
      </c>
      <c r="B28" s="345">
        <v>2131.8189819721024</v>
      </c>
      <c r="C28" s="345">
        <v>1421.664032387863</v>
      </c>
      <c r="D28" s="345">
        <v>18124.060020232988</v>
      </c>
      <c r="E28" s="346">
        <v>11.76236990824475</v>
      </c>
      <c r="F28" s="347">
        <v>7.8440704279326656</v>
      </c>
      <c r="G28" s="344"/>
      <c r="H28" s="344"/>
      <c r="I28" s="321"/>
      <c r="J28" s="321"/>
    </row>
    <row r="29" spans="1:10" ht="28.5" customHeight="1" x14ac:dyDescent="0.25">
      <c r="A29" s="60">
        <v>2005</v>
      </c>
      <c r="B29" s="345">
        <v>2637.9127248299569</v>
      </c>
      <c r="C29" s="345">
        <v>1838.3899259166667</v>
      </c>
      <c r="D29" s="345">
        <v>23121.878996826148</v>
      </c>
      <c r="E29" s="346">
        <v>11.40872990984882</v>
      </c>
      <c r="F29" s="347">
        <v>7.9508673415729554</v>
      </c>
      <c r="G29" s="344"/>
      <c r="H29" s="344"/>
      <c r="I29" s="321"/>
      <c r="J29" s="321"/>
    </row>
    <row r="30" spans="1:10" ht="28.5" customHeight="1" x14ac:dyDescent="0.25">
      <c r="A30" s="60">
        <v>2006</v>
      </c>
      <c r="B30" s="345">
        <v>3797.9089760694528</v>
      </c>
      <c r="C30" s="345">
        <v>2290.6177580883314</v>
      </c>
      <c r="D30" s="345">
        <v>30375.178716600505</v>
      </c>
      <c r="E30" s="346">
        <v>12.503330470921103</v>
      </c>
      <c r="F30" s="347">
        <v>7.5410840524091247</v>
      </c>
      <c r="G30" s="344"/>
      <c r="H30" s="344"/>
      <c r="I30" s="321"/>
      <c r="J30" s="321"/>
    </row>
    <row r="31" spans="1:10" ht="28.5" customHeight="1" x14ac:dyDescent="0.25">
      <c r="A31" s="60">
        <v>2007</v>
      </c>
      <c r="B31" s="345">
        <v>5127.4007051272283</v>
      </c>
      <c r="C31" s="345">
        <v>3668.6578238632119</v>
      </c>
      <c r="D31" s="345">
        <v>34675.943737137393</v>
      </c>
      <c r="E31" s="346">
        <v>14.786621941700357</v>
      </c>
      <c r="F31" s="347">
        <v>10.579835553067115</v>
      </c>
      <c r="G31" s="344"/>
      <c r="H31" s="344"/>
      <c r="I31" s="321"/>
      <c r="J31" s="321"/>
    </row>
    <row r="32" spans="1:10" ht="28.5" customHeight="1" x14ac:dyDescent="0.25">
      <c r="A32" s="60">
        <v>2008</v>
      </c>
      <c r="B32" s="345">
        <v>8643.4289680000002</v>
      </c>
      <c r="C32" s="345">
        <v>7899.1360271104459</v>
      </c>
      <c r="D32" s="345">
        <v>39954.211885756005</v>
      </c>
      <c r="E32" s="346">
        <v>21.633336161691258</v>
      </c>
      <c r="F32" s="347">
        <v>19.770471382834486</v>
      </c>
      <c r="G32" s="344"/>
      <c r="H32" s="344"/>
      <c r="I32" s="321"/>
      <c r="J32" s="321"/>
    </row>
    <row r="33" spans="1:10" ht="28.5" customHeight="1" x14ac:dyDescent="0.25">
      <c r="A33" s="60">
        <v>2009</v>
      </c>
      <c r="B33" s="345">
        <v>9687.5066109999989</v>
      </c>
      <c r="C33" s="345">
        <v>9889.5835232287809</v>
      </c>
      <c r="D33" s="345">
        <v>43461.458620731784</v>
      </c>
      <c r="E33" s="346">
        <v>22.289879167513512</v>
      </c>
      <c r="F33" s="347">
        <v>22.754835748911788</v>
      </c>
      <c r="G33" s="344"/>
      <c r="H33" s="344"/>
      <c r="I33" s="321"/>
      <c r="J33" s="321"/>
    </row>
    <row r="34" spans="1:10" ht="28.5" customHeight="1" x14ac:dyDescent="0.25">
      <c r="A34" s="60">
        <v>2010</v>
      </c>
      <c r="B34" s="345">
        <v>11101.464980000001</v>
      </c>
      <c r="C34" s="345">
        <v>10518.173068941249</v>
      </c>
      <c r="D34" s="345">
        <v>55469.350306577951</v>
      </c>
      <c r="E34" s="346">
        <v>20.01369209958731</v>
      </c>
      <c r="F34" s="347">
        <v>18.962134964277613</v>
      </c>
      <c r="G34" s="344"/>
      <c r="H34" s="344"/>
      <c r="I34" s="321"/>
      <c r="J34" s="321"/>
    </row>
    <row r="35" spans="1:10" ht="28.5" customHeight="1" x14ac:dyDescent="0.25">
      <c r="A35" s="60">
        <v>2011</v>
      </c>
      <c r="B35" s="345">
        <v>12628.32209</v>
      </c>
      <c r="C35" s="345">
        <v>9600.0241714064705</v>
      </c>
      <c r="D35" s="345">
        <v>63713.359394984443</v>
      </c>
      <c r="E35" s="346">
        <v>19.820524627671897</v>
      </c>
      <c r="F35" s="347">
        <v>15.067521572504292</v>
      </c>
      <c r="G35" s="344"/>
      <c r="H35" s="344"/>
      <c r="I35" s="321"/>
      <c r="J35" s="321"/>
    </row>
    <row r="36" spans="1:10" ht="28.5" customHeight="1" x14ac:dyDescent="0.25">
      <c r="A36" s="60">
        <v>2012</v>
      </c>
      <c r="B36" s="345">
        <v>15503.408019999999</v>
      </c>
      <c r="C36" s="345">
        <v>13293.640232409096</v>
      </c>
      <c r="D36" s="345">
        <v>72599.629972171591</v>
      </c>
      <c r="E36" s="346">
        <v>21.354665341879375</v>
      </c>
      <c r="F36" s="347">
        <v>18.310892545188903</v>
      </c>
      <c r="G36" s="344"/>
      <c r="H36" s="344"/>
      <c r="I36" s="321"/>
      <c r="J36" s="321"/>
    </row>
    <row r="37" spans="1:10" ht="28.5" customHeight="1" x14ac:dyDescent="0.25">
      <c r="A37" s="60">
        <v>2013</v>
      </c>
      <c r="B37" s="345">
        <v>18743.072090000001</v>
      </c>
      <c r="C37" s="345">
        <v>14461.411837915264</v>
      </c>
      <c r="D37" s="345">
        <v>81009.964617026097</v>
      </c>
      <c r="E37" s="346">
        <v>23.136748890840419</v>
      </c>
      <c r="F37" s="347">
        <v>17.851398783200885</v>
      </c>
      <c r="G37" s="344"/>
      <c r="H37" s="344"/>
      <c r="I37" s="321"/>
      <c r="J37" s="321"/>
    </row>
    <row r="38" spans="1:10" ht="28.5" customHeight="1" x14ac:dyDescent="0.25">
      <c r="A38" s="60">
        <v>2014</v>
      </c>
      <c r="B38" s="345">
        <v>20415.610350000003</v>
      </c>
      <c r="C38" s="345">
        <v>16753.002998608295</v>
      </c>
      <c r="D38" s="345">
        <v>90136.984651820749</v>
      </c>
      <c r="E38" s="346">
        <v>22.64953773288622</v>
      </c>
      <c r="F38" s="347">
        <v>18.586158682056475</v>
      </c>
      <c r="G38" s="344"/>
      <c r="H38" s="344"/>
      <c r="I38" s="321"/>
      <c r="J38" s="321"/>
    </row>
    <row r="39" spans="1:10" ht="28.5" customHeight="1" x14ac:dyDescent="0.25">
      <c r="A39" s="60">
        <v>2015</v>
      </c>
      <c r="B39" s="345">
        <v>20885.523239999999</v>
      </c>
      <c r="C39" s="345">
        <v>18688.422179589154</v>
      </c>
      <c r="D39" s="345">
        <v>95177.735683725128</v>
      </c>
      <c r="E39" s="346">
        <v>21.943706781807069</v>
      </c>
      <c r="F39" s="347">
        <v>19.635287649299237</v>
      </c>
      <c r="G39" s="344"/>
      <c r="H39" s="344"/>
      <c r="I39" s="321"/>
      <c r="J39" s="321"/>
    </row>
    <row r="40" spans="1:10" ht="28.5" customHeight="1" x14ac:dyDescent="0.25">
      <c r="A40" s="60">
        <v>2016</v>
      </c>
      <c r="B40" s="345">
        <v>24259.004639999999</v>
      </c>
      <c r="C40" s="345">
        <v>21025.243225348218</v>
      </c>
      <c r="D40" s="345">
        <v>102575.41803459034</v>
      </c>
      <c r="E40" s="346">
        <v>23.649920326738918</v>
      </c>
      <c r="F40" s="347">
        <v>20.497350757330686</v>
      </c>
      <c r="G40" s="344"/>
      <c r="H40" s="344"/>
      <c r="I40" s="321"/>
      <c r="J40" s="321"/>
    </row>
    <row r="41" spans="1:10" ht="28.5" customHeight="1" x14ac:dyDescent="0.25">
      <c r="A41" s="60">
        <v>2017</v>
      </c>
      <c r="B41" s="345">
        <v>28604.4686</v>
      </c>
      <c r="C41" s="345">
        <v>22459.181002489728</v>
      </c>
      <c r="D41" s="345">
        <v>114899.24989771754</v>
      </c>
      <c r="E41" s="348">
        <v>24.895261392449026</v>
      </c>
      <c r="F41" s="347">
        <v>19.546847366264551</v>
      </c>
      <c r="G41" s="344"/>
      <c r="H41" s="344"/>
      <c r="I41" s="321"/>
      <c r="J41" s="321"/>
    </row>
    <row r="42" spans="1:10" ht="28.5" customHeight="1" x14ac:dyDescent="0.25">
      <c r="A42" s="60">
        <v>2018</v>
      </c>
      <c r="B42" s="345">
        <v>29774.425159999999</v>
      </c>
      <c r="C42" s="345">
        <v>22646.325844100578</v>
      </c>
      <c r="D42" s="345">
        <v>129086.90745094602</v>
      </c>
      <c r="E42" s="348">
        <v>23.065410542362326</v>
      </c>
      <c r="F42" s="187">
        <v>17.543472294203305</v>
      </c>
      <c r="G42" s="344"/>
      <c r="H42" s="344"/>
      <c r="I42" s="321"/>
      <c r="J42" s="321"/>
    </row>
    <row r="43" spans="1:10" ht="28.5" customHeight="1" x14ac:dyDescent="0.25">
      <c r="A43" s="60">
        <v>2019</v>
      </c>
      <c r="B43" s="345">
        <v>34257.903389999999</v>
      </c>
      <c r="C43" s="345">
        <v>25676.871616572589</v>
      </c>
      <c r="D43" s="345">
        <v>145639.13937913018</v>
      </c>
      <c r="E43" s="346">
        <v>23.522456625357602</v>
      </c>
      <c r="F43" s="347">
        <v>17.630474696592472</v>
      </c>
      <c r="G43" s="349"/>
      <c r="I43" s="321"/>
      <c r="J43" s="321"/>
    </row>
    <row r="44" spans="1:10" ht="28.5" customHeight="1" x14ac:dyDescent="0.25">
      <c r="A44" s="60" t="s">
        <v>215</v>
      </c>
      <c r="B44" s="345">
        <v>36038.010367000003</v>
      </c>
      <c r="C44" s="345">
        <v>29030.01455</v>
      </c>
      <c r="D44" s="345">
        <v>154252.31889790518</v>
      </c>
      <c r="E44" s="346">
        <v>23.363026646524805</v>
      </c>
      <c r="F44" s="347">
        <v>18.819823752026746</v>
      </c>
      <c r="G44" s="349"/>
      <c r="I44" s="321"/>
      <c r="J44" s="321"/>
    </row>
    <row r="45" spans="1:10" ht="28.5" customHeight="1" x14ac:dyDescent="0.25">
      <c r="A45" s="60" t="s">
        <v>216</v>
      </c>
      <c r="B45" s="345">
        <v>40370.412315387097</v>
      </c>
      <c r="C45" s="345">
        <v>32845.669378221501</v>
      </c>
      <c r="D45" s="345">
        <v>176075.50186703401</v>
      </c>
      <c r="E45" s="346">
        <v>22.927898479524657</v>
      </c>
      <c r="F45" s="347">
        <v>18.654309673940549</v>
      </c>
      <c r="G45" s="349"/>
      <c r="I45" s="321"/>
      <c r="J45" s="321"/>
    </row>
    <row r="46" spans="1:10" ht="28.5" customHeight="1" thickBot="1" x14ac:dyDescent="0.3">
      <c r="A46" s="82" t="s">
        <v>217</v>
      </c>
      <c r="B46" s="350">
        <v>48462.068148732797</v>
      </c>
      <c r="C46" s="350">
        <v>38952.434542850198</v>
      </c>
      <c r="D46" s="350">
        <v>202365.02678703101</v>
      </c>
      <c r="E46" s="351">
        <v>23.94784756939957</v>
      </c>
      <c r="F46" s="352">
        <v>19.24859999838003</v>
      </c>
      <c r="G46" s="349"/>
      <c r="I46" s="321"/>
      <c r="J46" s="321"/>
    </row>
    <row r="47" spans="1:10" s="357" customFormat="1" ht="12.75" x14ac:dyDescent="0.2">
      <c r="A47" s="242" t="s">
        <v>218</v>
      </c>
      <c r="B47" s="353"/>
      <c r="C47" s="353"/>
      <c r="D47" s="354"/>
      <c r="E47" s="354"/>
      <c r="F47" s="355"/>
      <c r="G47" s="356"/>
      <c r="H47" s="356"/>
      <c r="I47" s="356"/>
      <c r="J47" s="356"/>
    </row>
    <row r="48" spans="1:10" s="357" customFormat="1" x14ac:dyDescent="0.2">
      <c r="A48" s="73" t="s">
        <v>219</v>
      </c>
      <c r="B48" s="353"/>
      <c r="C48" s="358"/>
      <c r="D48" s="354"/>
      <c r="E48" s="354"/>
      <c r="F48" s="359"/>
      <c r="G48" s="356"/>
      <c r="H48" s="356"/>
      <c r="I48" s="356"/>
      <c r="J48" s="356"/>
    </row>
    <row r="49" spans="1:10" s="357" customFormat="1" ht="15.75" x14ac:dyDescent="0.25">
      <c r="A49" s="360" t="s">
        <v>220</v>
      </c>
      <c r="B49" s="353"/>
      <c r="C49" s="358"/>
      <c r="D49" s="361"/>
      <c r="E49" s="354"/>
      <c r="F49" s="359"/>
      <c r="G49" s="356"/>
      <c r="H49" s="356"/>
      <c r="I49" s="356"/>
      <c r="J49" s="356"/>
    </row>
    <row r="50" spans="1:10" x14ac:dyDescent="0.25">
      <c r="B50" s="321"/>
      <c r="C50" s="362"/>
      <c r="D50" s="321"/>
      <c r="E50" s="321"/>
      <c r="F50" s="359"/>
    </row>
    <row r="51" spans="1:10" x14ac:dyDescent="0.25">
      <c r="B51" s="321"/>
      <c r="C51" s="362"/>
      <c r="D51" s="321"/>
      <c r="E51" s="321"/>
      <c r="F51" s="359"/>
    </row>
    <row r="52" spans="1:10" x14ac:dyDescent="0.25">
      <c r="B52" s="321"/>
      <c r="C52" s="362"/>
      <c r="D52" s="321"/>
      <c r="E52" s="321"/>
      <c r="F52" s="359"/>
    </row>
    <row r="53" spans="1:10" x14ac:dyDescent="0.25">
      <c r="B53" s="321"/>
      <c r="C53" s="362"/>
      <c r="D53" s="321"/>
      <c r="E53" s="321"/>
      <c r="F53" s="321"/>
    </row>
    <row r="54" spans="1:10" x14ac:dyDescent="0.25">
      <c r="B54" s="321"/>
      <c r="C54" s="362"/>
      <c r="D54" s="321"/>
      <c r="E54" s="321"/>
      <c r="F54" s="321"/>
    </row>
    <row r="55" spans="1:10" x14ac:dyDescent="0.25">
      <c r="B55" s="321"/>
      <c r="D55" s="321"/>
      <c r="E55" s="321"/>
      <c r="F55" s="321"/>
    </row>
    <row r="56" spans="1:10" x14ac:dyDescent="0.25">
      <c r="B56" s="321"/>
      <c r="D56" s="321"/>
      <c r="E56" s="321"/>
      <c r="F56" s="321"/>
    </row>
    <row r="57" spans="1:10" x14ac:dyDescent="0.25">
      <c r="B57" s="321"/>
      <c r="D57" s="321"/>
      <c r="E57" s="321"/>
      <c r="F57" s="321"/>
    </row>
    <row r="58" spans="1:10" x14ac:dyDescent="0.25">
      <c r="B58" s="321"/>
      <c r="D58" s="321"/>
      <c r="E58" s="321"/>
      <c r="F58" s="321"/>
    </row>
    <row r="59" spans="1:10" x14ac:dyDescent="0.25">
      <c r="B59" s="321"/>
      <c r="D59" s="321"/>
      <c r="E59" s="321"/>
      <c r="F59" s="321"/>
    </row>
    <row r="60" spans="1:10" x14ac:dyDescent="0.25">
      <c r="B60" s="321"/>
      <c r="D60" s="321"/>
      <c r="E60" s="321"/>
      <c r="F60" s="321"/>
    </row>
    <row r="61" spans="1:10" x14ac:dyDescent="0.25">
      <c r="B61" s="321"/>
      <c r="D61" s="321"/>
    </row>
  </sheetData>
  <mergeCells count="6">
    <mergeCell ref="A2:F2"/>
    <mergeCell ref="A3:A4"/>
    <mergeCell ref="B3:B4"/>
    <mergeCell ref="C3:C4"/>
    <mergeCell ref="D3:D4"/>
    <mergeCell ref="E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63EE4-183D-4795-9452-A2378603D46B}">
  <dimension ref="A1:F24"/>
  <sheetViews>
    <sheetView tabSelected="1" workbookViewId="0">
      <selection activeCell="M24" sqref="M24"/>
    </sheetView>
  </sheetViews>
  <sheetFormatPr defaultRowHeight="15" x14ac:dyDescent="0.25"/>
  <cols>
    <col min="2" max="2" width="24.140625" customWidth="1"/>
    <col min="3" max="3" width="23.5703125" customWidth="1"/>
    <col min="4" max="4" width="20.140625" customWidth="1"/>
    <col min="5" max="5" width="20.5703125" customWidth="1"/>
    <col min="6" max="6" width="19.140625" customWidth="1"/>
  </cols>
  <sheetData>
    <row r="1" spans="1:6" ht="19.5" thickBot="1" x14ac:dyDescent="0.35">
      <c r="A1" s="322" t="s">
        <v>221</v>
      </c>
      <c r="B1" s="322"/>
      <c r="C1" s="322"/>
      <c r="D1" s="322"/>
      <c r="E1" s="322"/>
      <c r="F1" s="322"/>
    </row>
    <row r="2" spans="1:6" ht="15.75" x14ac:dyDescent="0.25">
      <c r="A2" s="325" t="s">
        <v>1</v>
      </c>
      <c r="B2" s="326" t="s">
        <v>209</v>
      </c>
      <c r="C2" s="327" t="s">
        <v>210</v>
      </c>
      <c r="D2" s="328" t="s">
        <v>211</v>
      </c>
      <c r="E2" s="329" t="s">
        <v>212</v>
      </c>
      <c r="F2" s="330"/>
    </row>
    <row r="3" spans="1:6" ht="19.5" thickBot="1" x14ac:dyDescent="0.3">
      <c r="A3" s="333"/>
      <c r="B3" s="334"/>
      <c r="C3" s="335"/>
      <c r="D3" s="336"/>
      <c r="E3" s="337" t="s">
        <v>213</v>
      </c>
      <c r="F3" s="338" t="s">
        <v>214</v>
      </c>
    </row>
    <row r="4" spans="1:6" x14ac:dyDescent="0.25">
      <c r="A4" s="60">
        <v>1960</v>
      </c>
      <c r="B4" s="341">
        <v>272.39999999999998</v>
      </c>
      <c r="C4" s="341">
        <v>109.3</v>
      </c>
      <c r="D4" s="341">
        <v>2233</v>
      </c>
      <c r="E4" s="342">
        <v>12.2</v>
      </c>
      <c r="F4" s="343">
        <v>4.9000000000000004</v>
      </c>
    </row>
    <row r="5" spans="1:6" x14ac:dyDescent="0.25">
      <c r="A5" s="60">
        <v>1961</v>
      </c>
      <c r="B5" s="345">
        <v>292.8</v>
      </c>
      <c r="C5" s="345">
        <v>117.1</v>
      </c>
      <c r="D5" s="345">
        <v>2361.1999999999998</v>
      </c>
      <c r="E5" s="346">
        <v>12.4</v>
      </c>
      <c r="F5" s="347">
        <v>5</v>
      </c>
    </row>
    <row r="6" spans="1:6" x14ac:dyDescent="0.25">
      <c r="A6" s="60">
        <v>1962</v>
      </c>
      <c r="B6" s="345">
        <v>325.39999999999998</v>
      </c>
      <c r="C6" s="345">
        <v>148.80000000000001</v>
      </c>
      <c r="D6" s="345">
        <v>2597.6</v>
      </c>
      <c r="E6" s="346">
        <v>12.5</v>
      </c>
      <c r="F6" s="347">
        <v>5.7</v>
      </c>
    </row>
    <row r="7" spans="1:6" x14ac:dyDescent="0.25">
      <c r="A7" s="60">
        <v>1963</v>
      </c>
      <c r="B7" s="345">
        <v>361.8</v>
      </c>
      <c r="C7" s="345">
        <v>170.5</v>
      </c>
      <c r="D7" s="345">
        <v>2755.8</v>
      </c>
      <c r="E7" s="346">
        <v>13.1</v>
      </c>
      <c r="F7" s="347">
        <v>6.2</v>
      </c>
    </row>
    <row r="8" spans="1:6" x14ac:dyDescent="0.25">
      <c r="A8" s="60">
        <v>1964</v>
      </c>
      <c r="B8" s="345">
        <v>430.5</v>
      </c>
      <c r="C8" s="345">
        <v>223</v>
      </c>
      <c r="D8" s="345">
        <v>2894.4</v>
      </c>
      <c r="E8" s="346">
        <v>14.9</v>
      </c>
      <c r="F8" s="347">
        <v>7.7</v>
      </c>
    </row>
    <row r="9" spans="1:6" x14ac:dyDescent="0.25">
      <c r="A9" s="60">
        <v>1965</v>
      </c>
      <c r="B9" s="345">
        <v>467.4</v>
      </c>
      <c r="C9" s="345">
        <v>232.6</v>
      </c>
      <c r="D9" s="363">
        <v>3110</v>
      </c>
      <c r="E9" s="346">
        <v>15</v>
      </c>
      <c r="F9" s="347">
        <v>7.5</v>
      </c>
    </row>
    <row r="10" spans="1:6" x14ac:dyDescent="0.25">
      <c r="A10" s="60">
        <v>1966</v>
      </c>
      <c r="B10" s="345">
        <v>516.1</v>
      </c>
      <c r="C10" s="345">
        <v>245.6</v>
      </c>
      <c r="D10" s="363">
        <v>3374.8</v>
      </c>
      <c r="E10" s="346">
        <v>15.4</v>
      </c>
      <c r="F10" s="347">
        <v>7.3</v>
      </c>
    </row>
    <row r="11" spans="1:6" x14ac:dyDescent="0.25">
      <c r="A11" s="60">
        <v>1967</v>
      </c>
      <c r="B11" s="345">
        <v>451.3</v>
      </c>
      <c r="C11" s="345">
        <v>241.5</v>
      </c>
      <c r="D11" s="363">
        <v>2752.6</v>
      </c>
      <c r="E11" s="346">
        <v>16.399999999999999</v>
      </c>
      <c r="F11" s="347">
        <v>8.8000000000000007</v>
      </c>
    </row>
    <row r="12" spans="1:6" x14ac:dyDescent="0.25">
      <c r="A12" s="60">
        <v>1968</v>
      </c>
      <c r="B12" s="345">
        <v>515.29999999999995</v>
      </c>
      <c r="C12" s="345">
        <v>222.8</v>
      </c>
      <c r="D12" s="363">
        <v>2565.1999999999998</v>
      </c>
      <c r="E12" s="346">
        <v>19.399999999999999</v>
      </c>
      <c r="F12" s="347">
        <v>8.4</v>
      </c>
    </row>
    <row r="13" spans="1:6" x14ac:dyDescent="0.25">
      <c r="A13" s="60">
        <v>1969</v>
      </c>
      <c r="B13" s="345">
        <v>660.4</v>
      </c>
      <c r="C13" s="345">
        <v>249.7</v>
      </c>
      <c r="D13" s="363">
        <v>3549.3</v>
      </c>
      <c r="E13" s="346">
        <v>18.600000000000001</v>
      </c>
      <c r="F13" s="347">
        <v>7</v>
      </c>
    </row>
    <row r="14" spans="1:6" x14ac:dyDescent="0.25">
      <c r="A14" s="60">
        <v>1970</v>
      </c>
      <c r="B14" s="345">
        <v>978.2</v>
      </c>
      <c r="C14" s="345">
        <v>351.7</v>
      </c>
      <c r="D14" s="363">
        <v>5261.1</v>
      </c>
      <c r="E14" s="346">
        <v>18.5</v>
      </c>
      <c r="F14" s="347">
        <v>6.7</v>
      </c>
    </row>
    <row r="15" spans="1:6" x14ac:dyDescent="0.25">
      <c r="A15" s="60">
        <v>1971</v>
      </c>
      <c r="B15" s="363">
        <v>1041.8</v>
      </c>
      <c r="C15" s="345">
        <v>502</v>
      </c>
      <c r="D15" s="363">
        <v>6650.9</v>
      </c>
      <c r="E15" s="346">
        <v>15.7</v>
      </c>
      <c r="F15" s="347">
        <v>7.5</v>
      </c>
    </row>
    <row r="16" spans="1:6" x14ac:dyDescent="0.25">
      <c r="A16" s="60">
        <v>1972</v>
      </c>
      <c r="B16" s="363">
        <v>1214.9000000000001</v>
      </c>
      <c r="C16" s="345">
        <v>628.70000000000005</v>
      </c>
      <c r="D16" s="363">
        <v>7167.5</v>
      </c>
      <c r="E16" s="346">
        <v>16.899999999999999</v>
      </c>
      <c r="F16" s="347">
        <v>8.6999999999999993</v>
      </c>
    </row>
    <row r="17" spans="1:6" x14ac:dyDescent="0.25">
      <c r="A17" s="60">
        <v>1973</v>
      </c>
      <c r="B17" s="363">
        <v>1522.5</v>
      </c>
      <c r="C17" s="345">
        <v>753.6</v>
      </c>
      <c r="D17" s="363">
        <v>8630.5</v>
      </c>
      <c r="E17" s="346">
        <v>17.600000000000001</v>
      </c>
      <c r="F17" s="347">
        <v>8.6999999999999993</v>
      </c>
    </row>
    <row r="18" spans="1:6" x14ac:dyDescent="0.25">
      <c r="A18" s="60">
        <v>1974</v>
      </c>
      <c r="B18" s="363">
        <v>2362.3000000000002</v>
      </c>
      <c r="C18" s="345">
        <v>966.7</v>
      </c>
      <c r="D18" s="363">
        <v>18823.099999999999</v>
      </c>
      <c r="E18" s="346">
        <v>12.5</v>
      </c>
      <c r="F18" s="347">
        <v>5.0999999999999996</v>
      </c>
    </row>
    <row r="19" spans="1:6" x14ac:dyDescent="0.25">
      <c r="A19" s="60">
        <v>1975</v>
      </c>
      <c r="B19" s="363">
        <v>4241.2</v>
      </c>
      <c r="C19" s="363">
        <v>1671.8</v>
      </c>
      <c r="D19" s="363">
        <v>21475.200000000001</v>
      </c>
      <c r="E19" s="346">
        <v>19.7</v>
      </c>
      <c r="F19" s="347">
        <v>7.8</v>
      </c>
    </row>
    <row r="20" spans="1:6" x14ac:dyDescent="0.25">
      <c r="A20" s="60">
        <v>1976</v>
      </c>
      <c r="B20" s="363">
        <v>5905.1</v>
      </c>
      <c r="C20" s="363">
        <v>2464.4</v>
      </c>
      <c r="D20" s="363">
        <v>26655.599999999999</v>
      </c>
      <c r="E20" s="346">
        <v>22.2</v>
      </c>
      <c r="F20" s="347">
        <v>9.1999999999999993</v>
      </c>
    </row>
    <row r="21" spans="1:6" x14ac:dyDescent="0.25">
      <c r="A21" s="60">
        <v>1977</v>
      </c>
      <c r="B21" s="363">
        <v>7898.8</v>
      </c>
      <c r="C21" s="363">
        <v>3808.4</v>
      </c>
      <c r="D21" s="363">
        <v>31520.3</v>
      </c>
      <c r="E21" s="346">
        <v>25.1</v>
      </c>
      <c r="F21" s="347">
        <v>12.1</v>
      </c>
    </row>
    <row r="22" spans="1:6" x14ac:dyDescent="0.25">
      <c r="A22" s="60">
        <v>1978</v>
      </c>
      <c r="B22" s="363">
        <v>7985.4</v>
      </c>
      <c r="C22" s="363">
        <v>4513</v>
      </c>
      <c r="D22" s="363">
        <v>34540.1</v>
      </c>
      <c r="E22" s="346">
        <v>23.1</v>
      </c>
      <c r="F22" s="347">
        <v>13.1</v>
      </c>
    </row>
    <row r="23" spans="1:6" x14ac:dyDescent="0.25">
      <c r="A23" s="60">
        <v>1979</v>
      </c>
      <c r="B23" s="363">
        <v>10224.6</v>
      </c>
      <c r="C23" s="363">
        <v>5399.6</v>
      </c>
      <c r="D23" s="363">
        <v>41974.7</v>
      </c>
      <c r="E23" s="346">
        <v>24.4</v>
      </c>
      <c r="F23" s="347">
        <v>12.8</v>
      </c>
    </row>
    <row r="24" spans="1:6" x14ac:dyDescent="0.25">
      <c r="A24" s="60">
        <v>1980</v>
      </c>
      <c r="B24" s="363">
        <v>15100</v>
      </c>
      <c r="C24" s="363">
        <v>7457.8</v>
      </c>
      <c r="D24" s="363">
        <v>49632.3</v>
      </c>
      <c r="E24" s="346">
        <v>30.4</v>
      </c>
      <c r="F24" s="347">
        <v>15</v>
      </c>
    </row>
  </sheetData>
  <mergeCells count="6">
    <mergeCell ref="A1:F1"/>
    <mergeCell ref="A2:A3"/>
    <mergeCell ref="B2:B3"/>
    <mergeCell ref="C2:C3"/>
    <mergeCell ref="D2:D3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22A8-40D3-445B-AF65-8681786A70EE}">
  <dimension ref="A1:O213"/>
  <sheetViews>
    <sheetView topLeftCell="A195" workbookViewId="0">
      <selection activeCell="E215" sqref="E215"/>
    </sheetView>
  </sheetViews>
  <sheetFormatPr defaultRowHeight="15" x14ac:dyDescent="0.25"/>
  <cols>
    <col min="2" max="2" width="13.42578125" customWidth="1"/>
    <col min="3" max="3" width="11.7109375" customWidth="1"/>
    <col min="4" max="4" width="14" customWidth="1"/>
    <col min="5" max="5" width="11.5703125" customWidth="1"/>
    <col min="6" max="6" width="11.7109375" customWidth="1"/>
    <col min="7" max="7" width="11.85546875" customWidth="1"/>
    <col min="8" max="8" width="12.140625" customWidth="1"/>
    <col min="9" max="9" width="12.7109375" customWidth="1"/>
    <col min="10" max="10" width="13.140625" customWidth="1"/>
    <col min="11" max="11" width="9.7109375" customWidth="1"/>
    <col min="12" max="12" width="14.5703125" customWidth="1"/>
    <col min="13" max="13" width="13.140625" customWidth="1"/>
    <col min="14" max="14" width="13.5703125" customWidth="1"/>
    <col min="15" max="15" width="12.7109375" customWidth="1"/>
  </cols>
  <sheetData>
    <row r="1" spans="1:15" ht="19.5" thickBot="1" x14ac:dyDescent="0.3">
      <c r="A1" s="4" t="s">
        <v>40</v>
      </c>
      <c r="B1" s="5"/>
      <c r="C1" s="5"/>
      <c r="D1" s="5"/>
      <c r="E1" s="5"/>
      <c r="F1" s="6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116" t="s">
        <v>16</v>
      </c>
      <c r="B2" s="118" t="s">
        <v>2</v>
      </c>
      <c r="C2" s="114" t="s">
        <v>3</v>
      </c>
      <c r="D2" s="114" t="s">
        <v>17</v>
      </c>
      <c r="E2" s="114" t="s">
        <v>18</v>
      </c>
      <c r="F2" s="114" t="s">
        <v>19</v>
      </c>
      <c r="G2" s="114" t="s">
        <v>20</v>
      </c>
      <c r="H2" s="114" t="s">
        <v>21</v>
      </c>
      <c r="I2" s="114" t="s">
        <v>22</v>
      </c>
      <c r="J2" s="114" t="s">
        <v>23</v>
      </c>
      <c r="K2" s="114" t="s">
        <v>24</v>
      </c>
      <c r="L2" s="114" t="s">
        <v>25</v>
      </c>
      <c r="M2" s="114" t="s">
        <v>9</v>
      </c>
      <c r="N2" s="114" t="s">
        <v>26</v>
      </c>
      <c r="O2" s="120" t="s">
        <v>11</v>
      </c>
    </row>
    <row r="3" spans="1:15" ht="15.75" thickBot="1" x14ac:dyDescent="0.3">
      <c r="A3" s="117"/>
      <c r="B3" s="119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21"/>
    </row>
    <row r="4" spans="1:15" x14ac:dyDescent="0.25">
      <c r="A4" s="7">
        <v>1981</v>
      </c>
      <c r="B4" s="8"/>
      <c r="C4" s="8"/>
      <c r="D4" s="8"/>
      <c r="E4" s="8"/>
      <c r="F4" s="9"/>
      <c r="G4" s="8"/>
      <c r="H4" s="8"/>
      <c r="I4" s="8"/>
      <c r="J4" s="8"/>
      <c r="K4" s="8"/>
      <c r="L4" s="10"/>
      <c r="M4" s="10"/>
      <c r="N4" s="10"/>
      <c r="O4" s="11"/>
    </row>
    <row r="5" spans="1:15" x14ac:dyDescent="0.25">
      <c r="A5" s="7" t="s">
        <v>12</v>
      </c>
      <c r="B5" s="12">
        <v>5.8003</v>
      </c>
      <c r="C5" s="12">
        <v>1.8855999999999999</v>
      </c>
      <c r="D5" s="12">
        <v>0</v>
      </c>
      <c r="E5" s="12">
        <v>7.9376999999999995</v>
      </c>
      <c r="F5" s="13">
        <v>0</v>
      </c>
      <c r="G5" s="12">
        <v>2.9833000000000003</v>
      </c>
      <c r="H5" s="12">
        <v>7.1894</v>
      </c>
      <c r="I5" s="12">
        <v>5.6630999999999991</v>
      </c>
      <c r="J5" s="12">
        <v>12.852499999999999</v>
      </c>
      <c r="K5" s="12">
        <v>0</v>
      </c>
      <c r="L5" s="12">
        <v>0</v>
      </c>
      <c r="M5" s="14">
        <v>5.3246000000000002</v>
      </c>
      <c r="N5" s="14">
        <v>0.71129999999999993</v>
      </c>
      <c r="O5" s="15">
        <v>2.2719999999999998</v>
      </c>
    </row>
    <row r="6" spans="1:15" x14ac:dyDescent="0.25">
      <c r="A6" s="7" t="s">
        <v>13</v>
      </c>
      <c r="B6" s="12">
        <v>5.7703999999999995</v>
      </c>
      <c r="C6" s="12">
        <v>1.8360000000000001</v>
      </c>
      <c r="D6" s="12">
        <v>8.4434000000000005</v>
      </c>
      <c r="E6" s="12">
        <v>8.4434000000000005</v>
      </c>
      <c r="F6" s="13">
        <v>0</v>
      </c>
      <c r="G6" s="12">
        <v>2.8648000000000002</v>
      </c>
      <c r="H6" s="12">
        <v>7.4189999999999996</v>
      </c>
      <c r="I6" s="12">
        <v>5.7610000000000001</v>
      </c>
      <c r="J6" s="12">
        <v>13.18</v>
      </c>
      <c r="K6" s="12">
        <v>0</v>
      </c>
      <c r="L6" s="12">
        <v>0</v>
      </c>
      <c r="M6" s="14">
        <v>5.5376000000000003</v>
      </c>
      <c r="N6" s="14">
        <v>0.55020000000000002</v>
      </c>
      <c r="O6" s="15">
        <v>2.3146</v>
      </c>
    </row>
    <row r="7" spans="1:15" x14ac:dyDescent="0.25">
      <c r="A7" s="7" t="s">
        <v>14</v>
      </c>
      <c r="B7" s="12">
        <v>4.3586999999999998</v>
      </c>
      <c r="C7" s="12">
        <v>3.7605999999999997</v>
      </c>
      <c r="D7" s="12">
        <v>9.1887999999999987</v>
      </c>
      <c r="E7" s="12">
        <v>9.1887999999999987</v>
      </c>
      <c r="F7" s="13">
        <v>0</v>
      </c>
      <c r="G7" s="12">
        <v>2.0569999999999999</v>
      </c>
      <c r="H7" s="12">
        <v>6.8517000000000001</v>
      </c>
      <c r="I7" s="12">
        <v>6.2785000000000002</v>
      </c>
      <c r="J7" s="12">
        <v>13.1302</v>
      </c>
      <c r="K7" s="12">
        <v>0</v>
      </c>
      <c r="L7" s="12">
        <v>0</v>
      </c>
      <c r="M7" s="14">
        <v>5.9053000000000004</v>
      </c>
      <c r="N7" s="14">
        <v>0.69829999999999992</v>
      </c>
      <c r="O7" s="15">
        <v>1.3587</v>
      </c>
    </row>
    <row r="8" spans="1:15" x14ac:dyDescent="0.25">
      <c r="A8" s="7" t="s">
        <v>15</v>
      </c>
      <c r="B8" s="12">
        <v>2.585</v>
      </c>
      <c r="C8" s="12">
        <v>6.5328999999999997</v>
      </c>
      <c r="D8" s="12">
        <v>9.6705000000000005</v>
      </c>
      <c r="E8" s="12">
        <v>9.6705000000000005</v>
      </c>
      <c r="F8" s="13">
        <v>0</v>
      </c>
      <c r="G8" s="12">
        <v>5.0261000000000005</v>
      </c>
      <c r="H8" s="12">
        <v>9.9152999999999984</v>
      </c>
      <c r="I8" s="12">
        <v>6.2464000000000013</v>
      </c>
      <c r="J8" s="12">
        <v>16.1617</v>
      </c>
      <c r="K8" s="12">
        <v>0</v>
      </c>
      <c r="L8" s="12">
        <v>0</v>
      </c>
      <c r="M8" s="14">
        <v>6.0533999999999999</v>
      </c>
      <c r="N8" s="14">
        <v>0.6784</v>
      </c>
      <c r="O8" s="15">
        <v>4.3476999999999997</v>
      </c>
    </row>
    <row r="9" spans="1:15" x14ac:dyDescent="0.25">
      <c r="A9" s="7">
        <v>1982</v>
      </c>
      <c r="B9" s="12"/>
      <c r="C9" s="12"/>
      <c r="D9" s="12"/>
      <c r="E9" s="12"/>
      <c r="F9" s="13"/>
      <c r="G9" s="12"/>
      <c r="H9" s="12"/>
      <c r="I9" s="12"/>
      <c r="J9" s="12"/>
      <c r="K9" s="12"/>
      <c r="L9" s="12"/>
      <c r="M9" s="14"/>
      <c r="N9" s="14"/>
      <c r="O9" s="15"/>
    </row>
    <row r="10" spans="1:15" x14ac:dyDescent="0.25">
      <c r="A10" s="7" t="s">
        <v>12</v>
      </c>
      <c r="B10" s="12">
        <v>1.06108</v>
      </c>
      <c r="C10" s="12">
        <v>6.1823000000000006</v>
      </c>
      <c r="D10" s="12">
        <v>10.4185</v>
      </c>
      <c r="E10" s="12">
        <v>10.4185</v>
      </c>
      <c r="F10" s="13">
        <v>0</v>
      </c>
      <c r="G10" s="12">
        <v>4.6577000000000002</v>
      </c>
      <c r="H10" s="12">
        <v>9.0603999999999996</v>
      </c>
      <c r="I10" s="12">
        <v>6.9321000000000002</v>
      </c>
      <c r="J10" s="12">
        <v>15.9925</v>
      </c>
      <c r="K10" s="12">
        <v>0</v>
      </c>
      <c r="L10" s="12">
        <v>0</v>
      </c>
      <c r="M10" s="14">
        <v>5.3327999999999998</v>
      </c>
      <c r="N10" s="14">
        <v>0.47989999999999999</v>
      </c>
      <c r="O10" s="15">
        <v>4.1778000000000004</v>
      </c>
    </row>
    <row r="11" spans="1:15" x14ac:dyDescent="0.25">
      <c r="A11" s="7" t="s">
        <v>13</v>
      </c>
      <c r="B11" s="12">
        <v>0.70220000000000005</v>
      </c>
      <c r="C11" s="12">
        <v>6.8473999999999995</v>
      </c>
      <c r="D11" s="12">
        <v>10.9445</v>
      </c>
      <c r="E11" s="12">
        <v>10.9445</v>
      </c>
      <c r="F11" s="13">
        <v>0</v>
      </c>
      <c r="G11" s="12">
        <v>4.8792</v>
      </c>
      <c r="H11" s="12">
        <v>9.1808999999999994</v>
      </c>
      <c r="I11" s="12">
        <v>7.3125000000000018</v>
      </c>
      <c r="J11" s="12">
        <v>16.493400000000001</v>
      </c>
      <c r="K11" s="12">
        <v>0</v>
      </c>
      <c r="L11" s="12">
        <v>0</v>
      </c>
      <c r="M11" s="14">
        <v>5.4370000000000003</v>
      </c>
      <c r="N11" s="14">
        <v>0.70920000000000005</v>
      </c>
      <c r="O11" s="15">
        <v>4.17</v>
      </c>
    </row>
    <row r="12" spans="1:15" x14ac:dyDescent="0.25">
      <c r="A12" s="7" t="s">
        <v>14</v>
      </c>
      <c r="B12" s="12">
        <v>0.70879999999999999</v>
      </c>
      <c r="C12" s="12">
        <v>6.2237999999999998</v>
      </c>
      <c r="D12" s="12">
        <v>11.161700000000002</v>
      </c>
      <c r="E12" s="12">
        <v>11.161700000000002</v>
      </c>
      <c r="F12" s="13">
        <v>0</v>
      </c>
      <c r="G12" s="12">
        <v>5.2225000000000001</v>
      </c>
      <c r="H12" s="12">
        <v>9.4167000000000005</v>
      </c>
      <c r="I12" s="12">
        <v>7.6278999999999986</v>
      </c>
      <c r="J12" s="12">
        <v>17.044599999999999</v>
      </c>
      <c r="K12" s="12">
        <v>0</v>
      </c>
      <c r="L12" s="12">
        <v>0</v>
      </c>
      <c r="M12" s="14">
        <v>5.5774999999999997</v>
      </c>
      <c r="N12" s="14">
        <v>0.96589999999999998</v>
      </c>
      <c r="O12" s="15">
        <v>4.2566000000000006</v>
      </c>
    </row>
    <row r="13" spans="1:15" x14ac:dyDescent="0.25">
      <c r="A13" s="7" t="s">
        <v>15</v>
      </c>
      <c r="B13" s="12">
        <v>0.89</v>
      </c>
      <c r="C13" s="12">
        <v>10.660600000000001</v>
      </c>
      <c r="D13" s="12">
        <v>11.6114</v>
      </c>
      <c r="E13" s="12">
        <v>11.6114</v>
      </c>
      <c r="F13" s="13">
        <v>0</v>
      </c>
      <c r="G13" s="12">
        <v>5.7845000000000004</v>
      </c>
      <c r="H13" s="12">
        <v>10.291799999999999</v>
      </c>
      <c r="I13" s="12">
        <v>7.8018000000000001</v>
      </c>
      <c r="J13" s="12">
        <v>18.093599999999999</v>
      </c>
      <c r="K13" s="12">
        <v>0</v>
      </c>
      <c r="L13" s="12">
        <v>0</v>
      </c>
      <c r="M13" s="14">
        <v>6.0693000000000001</v>
      </c>
      <c r="N13" s="14">
        <v>1.0555999999999999</v>
      </c>
      <c r="O13" s="15">
        <v>4.7288999999999994</v>
      </c>
    </row>
    <row r="14" spans="1:15" x14ac:dyDescent="0.25">
      <c r="A14" s="7">
        <v>1983</v>
      </c>
      <c r="B14" s="12"/>
      <c r="C14" s="12"/>
      <c r="D14" s="12"/>
      <c r="E14" s="12"/>
      <c r="F14" s="13"/>
      <c r="G14" s="12"/>
      <c r="H14" s="12"/>
      <c r="I14" s="12"/>
      <c r="J14" s="12"/>
      <c r="K14" s="12"/>
      <c r="L14" s="12"/>
      <c r="M14" s="14"/>
      <c r="N14" s="14"/>
      <c r="O14" s="15"/>
    </row>
    <row r="15" spans="1:15" x14ac:dyDescent="0.25">
      <c r="A15" s="7" t="s">
        <v>12</v>
      </c>
      <c r="B15" s="12">
        <v>0.66670000000000007</v>
      </c>
      <c r="C15" s="12">
        <v>8.6449999999999996</v>
      </c>
      <c r="D15" s="12">
        <v>11.610200000000001</v>
      </c>
      <c r="E15" s="12">
        <v>11.610200000000001</v>
      </c>
      <c r="F15" s="13">
        <v>0</v>
      </c>
      <c r="G15" s="12">
        <v>5.8472</v>
      </c>
      <c r="H15" s="12">
        <v>9.5685000000000002</v>
      </c>
      <c r="I15" s="12">
        <v>7.7773000000000003</v>
      </c>
      <c r="J15" s="12">
        <v>17.345800000000001</v>
      </c>
      <c r="K15" s="12">
        <v>0</v>
      </c>
      <c r="L15" s="12">
        <v>0</v>
      </c>
      <c r="M15" s="14">
        <v>5.3641000000000005</v>
      </c>
      <c r="N15" s="14">
        <v>1.2682</v>
      </c>
      <c r="O15" s="15">
        <v>4.5789999999999997</v>
      </c>
    </row>
    <row r="16" spans="1:15" x14ac:dyDescent="0.25">
      <c r="A16" s="7" t="s">
        <v>13</v>
      </c>
      <c r="B16" s="12">
        <v>0.51839999999999997</v>
      </c>
      <c r="C16" s="12">
        <v>11.263200000000001</v>
      </c>
      <c r="D16" s="12">
        <v>11.6867</v>
      </c>
      <c r="E16" s="12">
        <v>11.6867</v>
      </c>
      <c r="F16" s="13">
        <v>0</v>
      </c>
      <c r="G16" s="12">
        <v>5.3071000000000002</v>
      </c>
      <c r="H16" s="12">
        <v>10.182799999999999</v>
      </c>
      <c r="I16" s="12">
        <v>8.3227000000000029</v>
      </c>
      <c r="J16" s="12">
        <v>18.505500000000001</v>
      </c>
      <c r="K16" s="12">
        <v>0</v>
      </c>
      <c r="L16" s="12">
        <v>0</v>
      </c>
      <c r="M16" s="14">
        <v>5.9574999999999996</v>
      </c>
      <c r="N16" s="14">
        <v>0.66639999999999999</v>
      </c>
      <c r="O16" s="15">
        <v>4.6406999999999998</v>
      </c>
    </row>
    <row r="17" spans="1:15" x14ac:dyDescent="0.25">
      <c r="A17" s="7" t="s">
        <v>14</v>
      </c>
      <c r="B17" s="12">
        <v>0.55629999999999991</v>
      </c>
      <c r="C17" s="12">
        <v>13.5844</v>
      </c>
      <c r="D17" s="12">
        <v>11.744299999999999</v>
      </c>
      <c r="E17" s="12">
        <v>11.744299999999999</v>
      </c>
      <c r="F17" s="13">
        <v>0</v>
      </c>
      <c r="G17" s="12">
        <v>5.4059999999999997</v>
      </c>
      <c r="H17" s="12">
        <v>11.359399999999999</v>
      </c>
      <c r="I17" s="12">
        <v>8.8661000000000012</v>
      </c>
      <c r="J17" s="12">
        <v>20.2255</v>
      </c>
      <c r="K17" s="12">
        <v>0</v>
      </c>
      <c r="L17" s="12">
        <v>0</v>
      </c>
      <c r="M17" s="14">
        <v>6.8481999999999994</v>
      </c>
      <c r="N17" s="14">
        <v>0.49319999999999997</v>
      </c>
      <c r="O17" s="15">
        <v>4.9127999999999998</v>
      </c>
    </row>
    <row r="18" spans="1:15" x14ac:dyDescent="0.25">
      <c r="A18" s="7" t="s">
        <v>15</v>
      </c>
      <c r="B18" s="12">
        <v>0.50139999999999996</v>
      </c>
      <c r="C18" s="12">
        <v>16.450099999999999</v>
      </c>
      <c r="D18" s="12">
        <v>12.2378</v>
      </c>
      <c r="E18" s="12">
        <v>12.2378</v>
      </c>
      <c r="F18" s="13">
        <v>0</v>
      </c>
      <c r="G18" s="12">
        <v>6.1094999999999997</v>
      </c>
      <c r="H18" s="12">
        <v>11.517799999999999</v>
      </c>
      <c r="I18" s="12">
        <v>9.3612999999999982</v>
      </c>
      <c r="J18" s="12">
        <v>20.879099999999998</v>
      </c>
      <c r="K18" s="12">
        <v>0</v>
      </c>
      <c r="L18" s="12">
        <v>0</v>
      </c>
      <c r="M18" s="14">
        <v>6.6749999999999998</v>
      </c>
      <c r="N18" s="14">
        <v>0.81020000000000003</v>
      </c>
      <c r="O18" s="15">
        <v>5.2993000000000006</v>
      </c>
    </row>
    <row r="19" spans="1:15" x14ac:dyDescent="0.25">
      <c r="A19" s="7">
        <v>1984</v>
      </c>
      <c r="B19" s="12"/>
      <c r="C19" s="12"/>
      <c r="D19" s="12"/>
      <c r="E19" s="12"/>
      <c r="F19" s="13"/>
      <c r="G19" s="12"/>
      <c r="H19" s="12"/>
      <c r="I19" s="12"/>
      <c r="J19" s="12"/>
      <c r="K19" s="12"/>
      <c r="L19" s="12"/>
      <c r="M19" s="14"/>
      <c r="N19" s="14"/>
      <c r="O19" s="15"/>
    </row>
    <row r="20" spans="1:15" x14ac:dyDescent="0.25">
      <c r="A20" s="7" t="s">
        <v>12</v>
      </c>
      <c r="B20" s="12">
        <v>0.62639999999999996</v>
      </c>
      <c r="C20" s="12">
        <v>15.9915</v>
      </c>
      <c r="D20" s="12">
        <v>12.423</v>
      </c>
      <c r="E20" s="12">
        <v>12.423</v>
      </c>
      <c r="F20" s="13">
        <v>0</v>
      </c>
      <c r="G20" s="12">
        <v>6.2618999999999998</v>
      </c>
      <c r="H20" s="12">
        <v>11.3566</v>
      </c>
      <c r="I20" s="12">
        <v>9.7611999999999988</v>
      </c>
      <c r="J20" s="12">
        <v>21.117799999999999</v>
      </c>
      <c r="K20" s="12">
        <v>0</v>
      </c>
      <c r="L20" s="12">
        <v>0</v>
      </c>
      <c r="M20" s="14">
        <v>6.5004999999999997</v>
      </c>
      <c r="N20" s="14">
        <v>1.0145999999999999</v>
      </c>
      <c r="O20" s="15">
        <v>5.2473000000000001</v>
      </c>
    </row>
    <row r="21" spans="1:15" x14ac:dyDescent="0.25">
      <c r="A21" s="7" t="s">
        <v>13</v>
      </c>
      <c r="B21" s="12">
        <v>0.90570000000000006</v>
      </c>
      <c r="C21" s="12">
        <v>16.524000000000001</v>
      </c>
      <c r="D21" s="12">
        <v>12.520700000000001</v>
      </c>
      <c r="E21" s="12">
        <v>12.520700000000001</v>
      </c>
      <c r="F21" s="13">
        <v>0</v>
      </c>
      <c r="G21" s="12">
        <v>4.8186</v>
      </c>
      <c r="H21" s="12">
        <v>11.061200000000001</v>
      </c>
      <c r="I21" s="12">
        <v>10.345599999999999</v>
      </c>
      <c r="J21" s="12">
        <v>21.4068</v>
      </c>
      <c r="K21" s="12">
        <v>0</v>
      </c>
      <c r="L21" s="12">
        <v>0</v>
      </c>
      <c r="M21" s="14">
        <v>7.4651000000000005</v>
      </c>
      <c r="N21" s="14">
        <v>0.82329999999999992</v>
      </c>
      <c r="O21" s="15">
        <v>3.9953000000000003</v>
      </c>
    </row>
    <row r="22" spans="1:15" x14ac:dyDescent="0.25">
      <c r="A22" s="7" t="s">
        <v>14</v>
      </c>
      <c r="B22" s="12">
        <v>0.77290000000000003</v>
      </c>
      <c r="C22" s="12">
        <v>16.497199999999999</v>
      </c>
      <c r="D22" s="12">
        <v>12.410399999999999</v>
      </c>
      <c r="E22" s="12">
        <v>12.410399999999999</v>
      </c>
      <c r="F22" s="13">
        <v>0</v>
      </c>
      <c r="G22" s="12">
        <v>5.9271000000000003</v>
      </c>
      <c r="H22" s="12">
        <v>11.8233</v>
      </c>
      <c r="I22" s="12">
        <v>10.348499999999998</v>
      </c>
      <c r="J22" s="12">
        <v>22.171799999999998</v>
      </c>
      <c r="K22" s="12">
        <v>0</v>
      </c>
      <c r="L22" s="12">
        <v>0</v>
      </c>
      <c r="M22" s="14">
        <v>7.1772999999999998</v>
      </c>
      <c r="N22" s="14">
        <v>0.8589</v>
      </c>
      <c r="O22" s="15">
        <v>5.0682</v>
      </c>
    </row>
    <row r="23" spans="1:15" x14ac:dyDescent="0.25">
      <c r="A23" s="7" t="s">
        <v>15</v>
      </c>
      <c r="B23" s="12">
        <v>1.1107</v>
      </c>
      <c r="C23" s="12">
        <v>19.125299999999999</v>
      </c>
      <c r="D23" s="12">
        <v>12.895299999999999</v>
      </c>
      <c r="E23" s="12">
        <v>12.895299999999999</v>
      </c>
      <c r="F23" s="13">
        <v>0</v>
      </c>
      <c r="G23" s="12">
        <v>5.9156000000000004</v>
      </c>
      <c r="H23" s="12">
        <v>12.4971</v>
      </c>
      <c r="I23" s="12">
        <v>10.872900000000001</v>
      </c>
      <c r="J23" s="12">
        <v>23.37</v>
      </c>
      <c r="K23" s="12">
        <v>0</v>
      </c>
      <c r="L23" s="12">
        <v>0</v>
      </c>
      <c r="M23" s="14">
        <v>7.6135999999999999</v>
      </c>
      <c r="N23" s="14">
        <v>0.56840000000000002</v>
      </c>
      <c r="O23" s="15">
        <v>5.3472</v>
      </c>
    </row>
    <row r="24" spans="1:15" x14ac:dyDescent="0.25">
      <c r="A24" s="7">
        <v>1985</v>
      </c>
      <c r="B24" s="12"/>
      <c r="C24" s="12"/>
      <c r="D24" s="12"/>
      <c r="E24" s="12"/>
      <c r="F24" s="13"/>
      <c r="G24" s="12"/>
      <c r="H24" s="12"/>
      <c r="I24" s="12"/>
      <c r="J24" s="12"/>
      <c r="K24" s="12"/>
      <c r="L24" s="12"/>
      <c r="M24" s="14"/>
      <c r="N24" s="14"/>
      <c r="O24" s="15"/>
    </row>
    <row r="25" spans="1:15" x14ac:dyDescent="0.25">
      <c r="A25" s="7" t="s">
        <v>12</v>
      </c>
      <c r="B25" s="12">
        <v>1.1322000000000001</v>
      </c>
      <c r="C25" s="12">
        <v>16.628499999999999</v>
      </c>
      <c r="D25" s="12">
        <v>12.9878</v>
      </c>
      <c r="E25" s="12">
        <v>12.9878</v>
      </c>
      <c r="F25" s="13">
        <v>0</v>
      </c>
      <c r="G25" s="12">
        <v>5.7291000000000007</v>
      </c>
      <c r="H25" s="12">
        <v>11.9199</v>
      </c>
      <c r="I25" s="12">
        <v>11.126000000000003</v>
      </c>
      <c r="J25" s="12">
        <v>23.045900000000003</v>
      </c>
      <c r="K25" s="12">
        <v>0</v>
      </c>
      <c r="L25" s="12">
        <v>0</v>
      </c>
      <c r="M25" s="14">
        <v>7.4081000000000001</v>
      </c>
      <c r="N25" s="14">
        <v>0.85850000000000004</v>
      </c>
      <c r="O25" s="15">
        <v>4.8706000000000005</v>
      </c>
    </row>
    <row r="26" spans="1:15" x14ac:dyDescent="0.25">
      <c r="A26" s="7" t="s">
        <v>13</v>
      </c>
      <c r="B26" s="13">
        <v>1.0430999999999999</v>
      </c>
      <c r="C26" s="13">
        <v>17.5534</v>
      </c>
      <c r="D26" s="13">
        <v>13.134</v>
      </c>
      <c r="E26" s="13">
        <v>13.134</v>
      </c>
      <c r="F26" s="13">
        <v>0</v>
      </c>
      <c r="G26" s="13">
        <v>5.6239999999999997</v>
      </c>
      <c r="H26" s="13">
        <v>12.360899999999999</v>
      </c>
      <c r="I26" s="12">
        <v>11.555200000000001</v>
      </c>
      <c r="J26" s="13">
        <v>23.9161</v>
      </c>
      <c r="K26" s="13">
        <v>0</v>
      </c>
      <c r="L26" s="13">
        <v>0</v>
      </c>
      <c r="M26" s="14">
        <v>8.0007999999999999</v>
      </c>
      <c r="N26" s="14">
        <v>0.86939999999999995</v>
      </c>
      <c r="O26" s="15">
        <v>4.7545999999999999</v>
      </c>
    </row>
    <row r="27" spans="1:15" x14ac:dyDescent="0.25">
      <c r="A27" s="7" t="s">
        <v>14</v>
      </c>
      <c r="B27" s="13">
        <v>0.57320000000000004</v>
      </c>
      <c r="C27" s="13">
        <v>20.641599999999997</v>
      </c>
      <c r="D27" s="13">
        <v>13.437799999999999</v>
      </c>
      <c r="E27" s="13">
        <v>13.437799999999999</v>
      </c>
      <c r="F27" s="13">
        <v>0</v>
      </c>
      <c r="G27" s="13">
        <v>5.6611000000000002</v>
      </c>
      <c r="H27" s="13">
        <v>13.5871</v>
      </c>
      <c r="I27" s="12">
        <v>12.053899999999997</v>
      </c>
      <c r="J27" s="13">
        <v>25.640999999999998</v>
      </c>
      <c r="K27" s="13">
        <v>0</v>
      </c>
      <c r="L27" s="13">
        <v>0</v>
      </c>
      <c r="M27" s="14">
        <v>9.1228999999999996</v>
      </c>
      <c r="N27" s="14">
        <v>0.80879999999999996</v>
      </c>
      <c r="O27" s="15">
        <v>4.8523000000000005</v>
      </c>
    </row>
    <row r="28" spans="1:15" x14ac:dyDescent="0.25">
      <c r="A28" s="7" t="s">
        <v>15</v>
      </c>
      <c r="B28" s="13">
        <v>1.4184000000000001</v>
      </c>
      <c r="C28" s="13">
        <v>20.323599999999999</v>
      </c>
      <c r="D28" s="13">
        <v>14.138999999999999</v>
      </c>
      <c r="E28" s="13">
        <v>14.138999999999999</v>
      </c>
      <c r="F28" s="13">
        <v>0</v>
      </c>
      <c r="G28" s="13">
        <v>5.7151000000000005</v>
      </c>
      <c r="H28" s="13">
        <v>13.878</v>
      </c>
      <c r="I28" s="12">
        <v>12.3996</v>
      </c>
      <c r="J28" s="13">
        <v>26.2776</v>
      </c>
      <c r="K28" s="13">
        <v>0</v>
      </c>
      <c r="L28" s="13">
        <v>0</v>
      </c>
      <c r="M28" s="14">
        <v>8.9680999999999997</v>
      </c>
      <c r="N28" s="14">
        <v>0.34010000000000001</v>
      </c>
      <c r="O28" s="15">
        <v>5.375</v>
      </c>
    </row>
    <row r="29" spans="1:15" x14ac:dyDescent="0.25">
      <c r="A29" s="7">
        <v>1986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14"/>
      <c r="O29" s="15"/>
    </row>
    <row r="30" spans="1:15" x14ac:dyDescent="0.25">
      <c r="A30" s="7" t="s">
        <v>12</v>
      </c>
      <c r="B30" s="13">
        <v>1.1702999999999999</v>
      </c>
      <c r="C30" s="13">
        <v>16.972200000000001</v>
      </c>
      <c r="D30" s="13">
        <v>14.7485</v>
      </c>
      <c r="E30" s="13">
        <v>14.7485</v>
      </c>
      <c r="F30" s="13">
        <v>0</v>
      </c>
      <c r="G30" s="13">
        <v>5.8591999999999995</v>
      </c>
      <c r="H30" s="13">
        <v>13.595000000000001</v>
      </c>
      <c r="I30" s="12">
        <v>12.996</v>
      </c>
      <c r="J30" s="13">
        <v>26.591000000000001</v>
      </c>
      <c r="K30" s="13">
        <v>0</v>
      </c>
      <c r="L30" s="13">
        <v>0</v>
      </c>
      <c r="M30" s="14">
        <v>8.6677</v>
      </c>
      <c r="N30" s="14">
        <v>0.59870000000000001</v>
      </c>
      <c r="O30" s="15">
        <v>5.2605000000000004</v>
      </c>
    </row>
    <row r="31" spans="1:15" x14ac:dyDescent="0.25">
      <c r="A31" s="7" t="s">
        <v>13</v>
      </c>
      <c r="B31" s="13">
        <v>1.1324000000000001</v>
      </c>
      <c r="C31" s="13">
        <v>17.75</v>
      </c>
      <c r="D31" s="13">
        <v>15.3209</v>
      </c>
      <c r="E31" s="13">
        <v>15.3209</v>
      </c>
      <c r="F31" s="13">
        <v>0</v>
      </c>
      <c r="G31" s="13">
        <v>5.8246000000000002</v>
      </c>
      <c r="H31" s="13">
        <v>12.8064</v>
      </c>
      <c r="I31" s="12">
        <v>13.303599999999999</v>
      </c>
      <c r="J31" s="13">
        <v>26.11</v>
      </c>
      <c r="K31" s="13">
        <v>0</v>
      </c>
      <c r="L31" s="13">
        <v>0</v>
      </c>
      <c r="M31" s="14">
        <v>8.0690000000000008</v>
      </c>
      <c r="N31" s="14">
        <v>0.63590000000000002</v>
      </c>
      <c r="O31" s="15">
        <v>5.1886999999999999</v>
      </c>
    </row>
    <row r="32" spans="1:15" x14ac:dyDescent="0.25">
      <c r="A32" s="7" t="s">
        <v>14</v>
      </c>
      <c r="B32" s="13">
        <v>1.9601</v>
      </c>
      <c r="C32" s="13">
        <v>17.516599999999997</v>
      </c>
      <c r="D32" s="13">
        <v>16.880099999999999</v>
      </c>
      <c r="E32" s="13">
        <v>16.880099999999999</v>
      </c>
      <c r="F32" s="13">
        <v>0</v>
      </c>
      <c r="G32" s="13">
        <v>5.9708000000000006</v>
      </c>
      <c r="H32" s="13">
        <v>14.684299999999999</v>
      </c>
      <c r="I32" s="12">
        <v>14.824900000000001</v>
      </c>
      <c r="J32" s="13">
        <v>29.5092</v>
      </c>
      <c r="K32" s="13">
        <v>0</v>
      </c>
      <c r="L32" s="13">
        <v>0</v>
      </c>
      <c r="M32" s="14">
        <v>9.8042000000000016</v>
      </c>
      <c r="N32" s="14">
        <v>0.64139999999999997</v>
      </c>
      <c r="O32" s="15">
        <v>5.3293999999999997</v>
      </c>
    </row>
    <row r="33" spans="1:15" x14ac:dyDescent="0.25">
      <c r="A33" s="7" t="s">
        <v>15</v>
      </c>
      <c r="B33" s="13">
        <v>5.3677999999999999</v>
      </c>
      <c r="C33" s="13">
        <v>19.550599999999999</v>
      </c>
      <c r="D33" s="13">
        <v>18.299900000000001</v>
      </c>
      <c r="E33" s="13">
        <v>18.299900000000001</v>
      </c>
      <c r="F33" s="13">
        <v>0</v>
      </c>
      <c r="G33" s="13">
        <v>6.6663999999999994</v>
      </c>
      <c r="H33" s="13">
        <v>13.5604</v>
      </c>
      <c r="I33" s="12">
        <v>13.829400000000001</v>
      </c>
      <c r="J33" s="13">
        <v>27.389800000000001</v>
      </c>
      <c r="K33" s="13">
        <v>0</v>
      </c>
      <c r="L33" s="13">
        <v>0</v>
      </c>
      <c r="M33" s="14">
        <v>8.3825000000000003</v>
      </c>
      <c r="N33" s="14">
        <v>0.97010000000000007</v>
      </c>
      <c r="O33" s="15">
        <v>5.6962999999999999</v>
      </c>
    </row>
    <row r="34" spans="1:15" x14ac:dyDescent="0.25">
      <c r="A34" s="7">
        <v>1987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4"/>
      <c r="N34" s="14"/>
      <c r="O34" s="15"/>
    </row>
    <row r="35" spans="1:15" x14ac:dyDescent="0.25">
      <c r="A35" s="7" t="s">
        <v>12</v>
      </c>
      <c r="B35" s="13">
        <v>4.6991000000000005</v>
      </c>
      <c r="C35" s="13">
        <v>20.0989</v>
      </c>
      <c r="D35" s="13">
        <v>18.7698</v>
      </c>
      <c r="E35" s="13">
        <v>18.7698</v>
      </c>
      <c r="F35" s="13">
        <v>0</v>
      </c>
      <c r="G35" s="13">
        <v>6.0783000000000005</v>
      </c>
      <c r="H35" s="13">
        <v>12.4772</v>
      </c>
      <c r="I35" s="12">
        <v>14.074999999999999</v>
      </c>
      <c r="J35" s="13">
        <v>26.552199999999999</v>
      </c>
      <c r="K35" s="13">
        <v>0</v>
      </c>
      <c r="L35" s="13">
        <v>0</v>
      </c>
      <c r="M35" s="14">
        <v>7.5968999999999998</v>
      </c>
      <c r="N35" s="14">
        <v>0.77100000000000002</v>
      </c>
      <c r="O35" s="15">
        <v>5.3073000000000006</v>
      </c>
    </row>
    <row r="36" spans="1:15" x14ac:dyDescent="0.25">
      <c r="A36" s="7" t="s">
        <v>13</v>
      </c>
      <c r="B36" s="13">
        <v>1.3415999999999999</v>
      </c>
      <c r="C36" s="13">
        <v>19.0396</v>
      </c>
      <c r="D36" s="13">
        <v>19.513300000000001</v>
      </c>
      <c r="E36" s="13">
        <v>19.513300000000001</v>
      </c>
      <c r="F36" s="13">
        <v>0</v>
      </c>
      <c r="G36" s="13">
        <v>5.9956000000000005</v>
      </c>
      <c r="H36" s="13">
        <v>12.190899999999999</v>
      </c>
      <c r="I36" s="12">
        <v>15.272400000000001</v>
      </c>
      <c r="J36" s="13">
        <v>27.4633</v>
      </c>
      <c r="K36" s="13">
        <v>0</v>
      </c>
      <c r="L36" s="13">
        <v>0</v>
      </c>
      <c r="M36" s="14">
        <v>7.3573000000000004</v>
      </c>
      <c r="N36" s="14">
        <v>0.69820000000000004</v>
      </c>
      <c r="O36" s="15">
        <v>5.2973999999999997</v>
      </c>
    </row>
    <row r="37" spans="1:15" x14ac:dyDescent="0.25">
      <c r="A37" s="7" t="s">
        <v>14</v>
      </c>
      <c r="B37" s="13">
        <v>3.3374000000000001</v>
      </c>
      <c r="C37" s="13">
        <v>18.917000000000002</v>
      </c>
      <c r="D37" s="13">
        <v>20.355</v>
      </c>
      <c r="E37" s="13">
        <v>20.355</v>
      </c>
      <c r="F37" s="13">
        <v>0</v>
      </c>
      <c r="G37" s="13">
        <v>6.6596000000000002</v>
      </c>
      <c r="H37" s="13">
        <v>12.6991</v>
      </c>
      <c r="I37" s="12">
        <v>16.402499999999996</v>
      </c>
      <c r="J37" s="13">
        <v>29.101599999999998</v>
      </c>
      <c r="K37" s="13">
        <v>0</v>
      </c>
      <c r="L37" s="13">
        <v>0</v>
      </c>
      <c r="M37" s="14">
        <v>7.5078000000000005</v>
      </c>
      <c r="N37" s="14">
        <v>1.0250999999999999</v>
      </c>
      <c r="O37" s="15">
        <v>5.6345000000000001</v>
      </c>
    </row>
    <row r="38" spans="1:15" x14ac:dyDescent="0.25">
      <c r="A38" s="7" t="s">
        <v>15</v>
      </c>
      <c r="B38" s="13">
        <v>3.7004999999999999</v>
      </c>
      <c r="C38" s="13">
        <v>22.247499999999999</v>
      </c>
      <c r="D38" s="13">
        <v>21.892499999999998</v>
      </c>
      <c r="E38" s="13">
        <v>21.892499999999998</v>
      </c>
      <c r="F38" s="13">
        <v>0</v>
      </c>
      <c r="G38" s="13">
        <v>8.4917999999999996</v>
      </c>
      <c r="H38" s="13">
        <v>15.1957</v>
      </c>
      <c r="I38" s="12">
        <v>18.471699999999998</v>
      </c>
      <c r="J38" s="13">
        <v>33.667400000000001</v>
      </c>
      <c r="K38" s="13">
        <v>0</v>
      </c>
      <c r="L38" s="13">
        <v>0</v>
      </c>
      <c r="M38" s="14">
        <v>8.8971</v>
      </c>
      <c r="N38" s="14">
        <v>1.6369</v>
      </c>
      <c r="O38" s="15">
        <v>6.8548999999999998</v>
      </c>
    </row>
    <row r="39" spans="1:15" x14ac:dyDescent="0.25">
      <c r="A39" s="7">
        <v>1988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4"/>
      <c r="N39" s="14"/>
      <c r="O39" s="15"/>
    </row>
    <row r="40" spans="1:15" x14ac:dyDescent="0.25">
      <c r="A40" s="7" t="s">
        <v>12</v>
      </c>
      <c r="B40" s="13">
        <v>2.7343000000000002</v>
      </c>
      <c r="C40" s="13">
        <v>22.4102</v>
      </c>
      <c r="D40" s="13">
        <v>23.000299999999999</v>
      </c>
      <c r="E40" s="13">
        <v>23.000299999999999</v>
      </c>
      <c r="F40" s="13">
        <v>0</v>
      </c>
      <c r="G40" s="13">
        <v>8.1113</v>
      </c>
      <c r="H40" s="13">
        <v>16.45</v>
      </c>
      <c r="I40" s="12">
        <v>20.287699999999997</v>
      </c>
      <c r="J40" s="13">
        <v>36.737699999999997</v>
      </c>
      <c r="K40" s="13">
        <v>0</v>
      </c>
      <c r="L40" s="13">
        <v>0</v>
      </c>
      <c r="M40" s="14">
        <v>9.9106000000000005</v>
      </c>
      <c r="N40" s="14">
        <v>1.0820000000000001</v>
      </c>
      <c r="O40" s="15">
        <v>7.0293000000000001</v>
      </c>
    </row>
    <row r="41" spans="1:15" x14ac:dyDescent="0.25">
      <c r="A41" s="7" t="s">
        <v>13</v>
      </c>
      <c r="B41" s="13">
        <v>4.5583</v>
      </c>
      <c r="C41" s="13">
        <v>19.832599999999999</v>
      </c>
      <c r="D41" s="13">
        <v>23.434999999999999</v>
      </c>
      <c r="E41" s="13">
        <v>23.434999999999999</v>
      </c>
      <c r="F41" s="13">
        <v>0</v>
      </c>
      <c r="G41" s="13">
        <v>8.5504999999999995</v>
      </c>
      <c r="H41" s="13">
        <v>17.4925</v>
      </c>
      <c r="I41" s="12">
        <v>21.7485</v>
      </c>
      <c r="J41" s="13">
        <v>39.241</v>
      </c>
      <c r="K41" s="13">
        <v>0</v>
      </c>
      <c r="L41" s="13">
        <v>0</v>
      </c>
      <c r="M41" s="14">
        <v>10.5693</v>
      </c>
      <c r="N41" s="14">
        <v>1.0712000000000002</v>
      </c>
      <c r="O41" s="15">
        <v>7.4793000000000003</v>
      </c>
    </row>
    <row r="42" spans="1:15" x14ac:dyDescent="0.25">
      <c r="A42" s="7" t="s">
        <v>14</v>
      </c>
      <c r="B42" s="13">
        <v>4.5495000000000001</v>
      </c>
      <c r="C42" s="13">
        <v>20.114099999999997</v>
      </c>
      <c r="D42" s="13">
        <v>25.369799999999998</v>
      </c>
      <c r="E42" s="13">
        <v>25.369799999999998</v>
      </c>
      <c r="F42" s="13">
        <v>0</v>
      </c>
      <c r="G42" s="13">
        <v>9.0808999999999997</v>
      </c>
      <c r="H42" s="13">
        <v>17.9084</v>
      </c>
      <c r="I42" s="12">
        <v>22.319699999999997</v>
      </c>
      <c r="J42" s="13">
        <v>40.228099999999998</v>
      </c>
      <c r="K42" s="13">
        <v>0</v>
      </c>
      <c r="L42" s="13">
        <v>0</v>
      </c>
      <c r="M42" s="14">
        <v>10.285500000000001</v>
      </c>
      <c r="N42" s="14">
        <v>0.91789999999999994</v>
      </c>
      <c r="O42" s="15">
        <v>8.1630000000000003</v>
      </c>
    </row>
    <row r="43" spans="1:15" x14ac:dyDescent="0.25">
      <c r="A43" s="7" t="s">
        <v>15</v>
      </c>
      <c r="B43" s="13">
        <v>9.4923999999999999</v>
      </c>
      <c r="C43" s="13">
        <v>29.340599999999998</v>
      </c>
      <c r="D43" s="13">
        <v>25.4725</v>
      </c>
      <c r="E43" s="13">
        <v>25.4725</v>
      </c>
      <c r="F43" s="13">
        <v>0</v>
      </c>
      <c r="G43" s="13">
        <v>11.740600000000001</v>
      </c>
      <c r="H43" s="13">
        <v>22.232099999999999</v>
      </c>
      <c r="I43" s="12">
        <v>23.2148</v>
      </c>
      <c r="J43" s="13">
        <v>45.446899999999999</v>
      </c>
      <c r="K43" s="13">
        <v>0</v>
      </c>
      <c r="L43" s="13">
        <v>0</v>
      </c>
      <c r="M43" s="14">
        <v>12.8185</v>
      </c>
      <c r="N43" s="14">
        <v>1.5301</v>
      </c>
      <c r="O43" s="15">
        <v>10.2105</v>
      </c>
    </row>
    <row r="44" spans="1:15" x14ac:dyDescent="0.25">
      <c r="A44" s="7">
        <v>1989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14"/>
      <c r="O44" s="15"/>
    </row>
    <row r="45" spans="1:15" x14ac:dyDescent="0.25">
      <c r="A45" s="7" t="s">
        <v>12</v>
      </c>
      <c r="B45" s="13">
        <v>15.032500000000001</v>
      </c>
      <c r="C45" s="13">
        <v>28.246400000000001</v>
      </c>
      <c r="D45" s="13">
        <v>27.7544</v>
      </c>
      <c r="E45" s="13">
        <v>27.7544</v>
      </c>
      <c r="F45" s="13">
        <v>0</v>
      </c>
      <c r="G45" s="13">
        <v>12.154999999999999</v>
      </c>
      <c r="H45" s="13">
        <v>23.813599999999997</v>
      </c>
      <c r="I45" s="12">
        <v>25.585700000000006</v>
      </c>
      <c r="J45" s="13">
        <v>49.399300000000004</v>
      </c>
      <c r="K45" s="13">
        <v>0</v>
      </c>
      <c r="L45" s="13">
        <v>0</v>
      </c>
      <c r="M45" s="14">
        <v>13.7841</v>
      </c>
      <c r="N45" s="14">
        <v>1.3234000000000001</v>
      </c>
      <c r="O45" s="15">
        <v>10.8316</v>
      </c>
    </row>
    <row r="46" spans="1:15" x14ac:dyDescent="0.25">
      <c r="A46" s="7" t="s">
        <v>13</v>
      </c>
      <c r="B46" s="13">
        <v>15.085600000000001</v>
      </c>
      <c r="C46" s="13">
        <v>20.3782</v>
      </c>
      <c r="D46" s="13">
        <v>28.588999999999999</v>
      </c>
      <c r="E46" s="13">
        <v>28.588999999999999</v>
      </c>
      <c r="F46" s="13">
        <v>0</v>
      </c>
      <c r="G46" s="13">
        <v>12.712</v>
      </c>
      <c r="H46" s="13">
        <v>24.5379</v>
      </c>
      <c r="I46" s="12">
        <v>23.5869</v>
      </c>
      <c r="J46" s="13">
        <v>48.1248</v>
      </c>
      <c r="K46" s="13">
        <v>0</v>
      </c>
      <c r="L46" s="13">
        <v>0</v>
      </c>
      <c r="M46" s="14">
        <v>14.134</v>
      </c>
      <c r="N46" s="14">
        <v>1.4697</v>
      </c>
      <c r="O46" s="15">
        <v>11.242299999999998</v>
      </c>
    </row>
    <row r="47" spans="1:15" x14ac:dyDescent="0.25">
      <c r="A47" s="7" t="s">
        <v>14</v>
      </c>
      <c r="B47" s="13">
        <v>18.900700000000001</v>
      </c>
      <c r="C47" s="13">
        <v>11.4222</v>
      </c>
      <c r="D47" s="13">
        <v>28.9803</v>
      </c>
      <c r="E47" s="13">
        <v>28.9803</v>
      </c>
      <c r="F47" s="13">
        <v>0</v>
      </c>
      <c r="G47" s="13">
        <v>12.3779</v>
      </c>
      <c r="H47" s="13">
        <v>23.7425</v>
      </c>
      <c r="I47" s="12">
        <v>20.473500000000001</v>
      </c>
      <c r="J47" s="13">
        <v>44.216000000000001</v>
      </c>
      <c r="K47" s="13">
        <v>0</v>
      </c>
      <c r="L47" s="13">
        <v>0</v>
      </c>
      <c r="M47" s="14">
        <v>12.8185</v>
      </c>
      <c r="N47" s="14">
        <v>0.73770000000000002</v>
      </c>
      <c r="O47" s="15">
        <v>11.6402</v>
      </c>
    </row>
    <row r="48" spans="1:15" x14ac:dyDescent="0.25">
      <c r="A48" s="7" t="s">
        <v>15</v>
      </c>
      <c r="B48" s="13">
        <v>22.5243</v>
      </c>
      <c r="C48" s="13">
        <v>7.3603000000000005</v>
      </c>
      <c r="D48" s="13">
        <v>29.643900000000002</v>
      </c>
      <c r="E48" s="13">
        <v>29.643900000000002</v>
      </c>
      <c r="F48" s="13">
        <v>0</v>
      </c>
      <c r="G48" s="13">
        <v>11.840399999999999</v>
      </c>
      <c r="H48" s="13">
        <v>26.268799999999999</v>
      </c>
      <c r="I48" s="12">
        <v>20.786200000000001</v>
      </c>
      <c r="J48" s="13">
        <v>47.055</v>
      </c>
      <c r="K48" s="13">
        <v>0</v>
      </c>
      <c r="L48" s="13">
        <v>0</v>
      </c>
      <c r="M48" s="14">
        <v>16.508200000000002</v>
      </c>
      <c r="N48" s="14">
        <v>1.1180000000000001</v>
      </c>
      <c r="O48" s="15">
        <v>10.7224</v>
      </c>
    </row>
    <row r="49" spans="1:15" x14ac:dyDescent="0.25">
      <c r="A49" s="7">
        <v>1990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  <c r="N49" s="14"/>
      <c r="O49" s="15"/>
    </row>
    <row r="50" spans="1:15" x14ac:dyDescent="0.25">
      <c r="A50" s="7" t="s">
        <v>12</v>
      </c>
      <c r="B50" s="13">
        <v>29.412500000000001</v>
      </c>
      <c r="C50" s="13">
        <v>13.2041</v>
      </c>
      <c r="D50" s="13">
        <v>31.6968</v>
      </c>
      <c r="E50" s="13">
        <v>31.6968</v>
      </c>
      <c r="F50" s="13">
        <v>0</v>
      </c>
      <c r="G50" s="13">
        <v>12.984999999999999</v>
      </c>
      <c r="H50" s="13">
        <v>27.3323</v>
      </c>
      <c r="I50" s="12">
        <v>22.8931</v>
      </c>
      <c r="J50" s="13">
        <v>50.2254</v>
      </c>
      <c r="K50" s="13">
        <v>0</v>
      </c>
      <c r="L50" s="13">
        <v>0</v>
      </c>
      <c r="M50" s="14">
        <v>17.043599999999998</v>
      </c>
      <c r="N50" s="14">
        <v>1.1682999999999999</v>
      </c>
      <c r="O50" s="15">
        <v>11.816700000000001</v>
      </c>
    </row>
    <row r="51" spans="1:15" x14ac:dyDescent="0.25">
      <c r="A51" s="7" t="s">
        <v>13</v>
      </c>
      <c r="B51" s="13">
        <v>32.512599999999999</v>
      </c>
      <c r="C51" s="13">
        <v>2.2001999999999997</v>
      </c>
      <c r="D51" s="13">
        <v>31.762499999999999</v>
      </c>
      <c r="E51" s="13">
        <v>31.762499999999999</v>
      </c>
      <c r="F51" s="13">
        <v>0</v>
      </c>
      <c r="G51" s="13">
        <v>14.2339</v>
      </c>
      <c r="H51" s="13">
        <v>25.624299999999998</v>
      </c>
      <c r="I51" s="12">
        <v>23.3262</v>
      </c>
      <c r="J51" s="13">
        <v>48.950499999999998</v>
      </c>
      <c r="K51" s="13">
        <v>0</v>
      </c>
      <c r="L51" s="13">
        <v>0</v>
      </c>
      <c r="M51" s="14">
        <v>14.215200000000001</v>
      </c>
      <c r="N51" s="14">
        <v>1.6659000000000002</v>
      </c>
      <c r="O51" s="15">
        <v>12.568</v>
      </c>
    </row>
    <row r="52" spans="1:15" x14ac:dyDescent="0.25">
      <c r="A52" s="7" t="s">
        <v>14</v>
      </c>
      <c r="B52" s="13">
        <v>35.389400000000002</v>
      </c>
      <c r="C52" s="13">
        <v>2.9628000000000001</v>
      </c>
      <c r="D52" s="13">
        <v>35.860099999999996</v>
      </c>
      <c r="E52" s="13">
        <v>35.860099999999996</v>
      </c>
      <c r="F52" s="13">
        <v>0</v>
      </c>
      <c r="G52" s="13">
        <v>14.6661</v>
      </c>
      <c r="H52" s="13">
        <v>31.2179</v>
      </c>
      <c r="I52" s="12">
        <v>25.695</v>
      </c>
      <c r="J52" s="13">
        <v>56.9129</v>
      </c>
      <c r="K52" s="13">
        <v>0</v>
      </c>
      <c r="L52" s="13">
        <v>0</v>
      </c>
      <c r="M52" s="14">
        <v>19.358599999999999</v>
      </c>
      <c r="N52" s="14">
        <v>1.6222999999999999</v>
      </c>
      <c r="O52" s="15">
        <v>13.043799999999999</v>
      </c>
    </row>
    <row r="53" spans="1:15" x14ac:dyDescent="0.25">
      <c r="A53" s="7" t="s">
        <v>15</v>
      </c>
      <c r="B53" s="13">
        <v>43.9099</v>
      </c>
      <c r="C53" s="13">
        <v>22.7727</v>
      </c>
      <c r="D53" s="13">
        <v>35.436599999999999</v>
      </c>
      <c r="E53" s="13">
        <v>35.436599999999999</v>
      </c>
      <c r="F53" s="13">
        <v>0</v>
      </c>
      <c r="G53" s="13">
        <v>18.341000000000001</v>
      </c>
      <c r="H53" s="13">
        <v>39.156199999999998</v>
      </c>
      <c r="I53" s="12">
        <v>29.506299999999996</v>
      </c>
      <c r="J53" s="13">
        <v>68.662499999999994</v>
      </c>
      <c r="K53" s="13">
        <v>0</v>
      </c>
      <c r="L53" s="13">
        <v>0</v>
      </c>
      <c r="M53" s="14">
        <v>24.205099999999998</v>
      </c>
      <c r="N53" s="14">
        <v>2.1284999999999998</v>
      </c>
      <c r="O53" s="15">
        <v>16.212499999999999</v>
      </c>
    </row>
    <row r="54" spans="1:15" x14ac:dyDescent="0.25">
      <c r="A54" s="7">
        <v>1991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  <c r="N54" s="14"/>
      <c r="O54" s="15"/>
    </row>
    <row r="55" spans="1:15" x14ac:dyDescent="0.25">
      <c r="A55" s="7" t="s">
        <v>12</v>
      </c>
      <c r="B55" s="13">
        <v>52.512699999999995</v>
      </c>
      <c r="C55" s="13">
        <v>10.501299999999999</v>
      </c>
      <c r="D55" s="13">
        <v>34.206699999999998</v>
      </c>
      <c r="E55" s="13">
        <v>34.206699999999998</v>
      </c>
      <c r="F55" s="13">
        <v>0</v>
      </c>
      <c r="G55" s="13">
        <v>19.4636</v>
      </c>
      <c r="H55" s="13">
        <v>40.748199999999997</v>
      </c>
      <c r="I55" s="12">
        <v>30.280400000000014</v>
      </c>
      <c r="J55" s="13">
        <v>71.028600000000012</v>
      </c>
      <c r="K55" s="13">
        <v>0</v>
      </c>
      <c r="L55" s="13">
        <v>0</v>
      </c>
      <c r="M55" s="14">
        <v>25.1297</v>
      </c>
      <c r="N55" s="14">
        <v>2.8063000000000002</v>
      </c>
      <c r="O55" s="15">
        <v>16.657299999999999</v>
      </c>
    </row>
    <row r="56" spans="1:15" x14ac:dyDescent="0.25">
      <c r="A56" s="7" t="s">
        <v>13</v>
      </c>
      <c r="B56" s="13">
        <v>53.585599999999999</v>
      </c>
      <c r="C56" s="13">
        <v>20.988599999999998</v>
      </c>
      <c r="D56" s="13">
        <v>37.693400000000004</v>
      </c>
      <c r="E56" s="13">
        <v>37.693400000000004</v>
      </c>
      <c r="F56" s="13">
        <v>0</v>
      </c>
      <c r="G56" s="13">
        <v>18.7226</v>
      </c>
      <c r="H56" s="13">
        <v>46.478999999999999</v>
      </c>
      <c r="I56" s="12">
        <v>33.658499999999997</v>
      </c>
      <c r="J56" s="13">
        <v>80.137500000000003</v>
      </c>
      <c r="K56" s="13">
        <v>0</v>
      </c>
      <c r="L56" s="13">
        <v>0</v>
      </c>
      <c r="M56" s="14">
        <v>29.8247</v>
      </c>
      <c r="N56" s="14">
        <v>0.87749999999999995</v>
      </c>
      <c r="O56" s="15">
        <v>17.845099999999999</v>
      </c>
    </row>
    <row r="57" spans="1:15" x14ac:dyDescent="0.25">
      <c r="A57" s="7" t="s">
        <v>14</v>
      </c>
      <c r="B57" s="13">
        <v>49.911499999999997</v>
      </c>
      <c r="C57" s="13">
        <v>6.3186999999999935</v>
      </c>
      <c r="D57" s="13">
        <v>38.750399999999999</v>
      </c>
      <c r="E57" s="13">
        <v>38.750399999999999</v>
      </c>
      <c r="F57" s="13">
        <v>0</v>
      </c>
      <c r="G57" s="13">
        <v>24.945799999999998</v>
      </c>
      <c r="H57" s="13">
        <v>45.8934</v>
      </c>
      <c r="I57" s="12">
        <v>35.310700000000011</v>
      </c>
      <c r="J57" s="13">
        <v>81.204100000000011</v>
      </c>
      <c r="K57" s="13">
        <v>0</v>
      </c>
      <c r="L57" s="13">
        <v>0</v>
      </c>
      <c r="M57" s="14">
        <v>27.877800000000001</v>
      </c>
      <c r="N57" s="14">
        <v>5.5441000000000003</v>
      </c>
      <c r="O57" s="15">
        <v>19.401700000000002</v>
      </c>
    </row>
    <row r="58" spans="1:15" x14ac:dyDescent="0.25">
      <c r="A58" s="7" t="s">
        <v>15</v>
      </c>
      <c r="B58" s="13">
        <v>56.045300000000005</v>
      </c>
      <c r="C58" s="13">
        <v>39.625999999999998</v>
      </c>
      <c r="D58" s="13">
        <v>42.079000000000001</v>
      </c>
      <c r="E58" s="13">
        <v>42.079000000000001</v>
      </c>
      <c r="F58" s="13">
        <v>0</v>
      </c>
      <c r="G58" s="13">
        <v>29.871700000000001</v>
      </c>
      <c r="H58" s="13">
        <v>50.0595</v>
      </c>
      <c r="I58" s="12">
        <v>37.428100000000001</v>
      </c>
      <c r="J58" s="13">
        <v>87.4876</v>
      </c>
      <c r="K58" s="13">
        <v>0</v>
      </c>
      <c r="L58" s="13">
        <v>0</v>
      </c>
      <c r="M58" s="14">
        <v>26.9511</v>
      </c>
      <c r="N58" s="14">
        <v>4.5404999999999998</v>
      </c>
      <c r="O58" s="15">
        <v>25.331199999999999</v>
      </c>
    </row>
    <row r="59" spans="1:15" x14ac:dyDescent="0.25">
      <c r="A59" s="7">
        <v>1992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4"/>
      <c r="N59" s="14"/>
      <c r="O59" s="15"/>
    </row>
    <row r="60" spans="1:15" x14ac:dyDescent="0.25">
      <c r="A60" s="7" t="s">
        <v>12</v>
      </c>
      <c r="B60" s="13">
        <v>83.970500000000001</v>
      </c>
      <c r="C60" s="13">
        <v>45.412399999999998</v>
      </c>
      <c r="D60" s="13">
        <v>43.771999999999998</v>
      </c>
      <c r="E60" s="13">
        <v>43.771999999999998</v>
      </c>
      <c r="F60" s="13">
        <v>0</v>
      </c>
      <c r="G60" s="13">
        <v>27.533200000000001</v>
      </c>
      <c r="H60" s="13">
        <v>59.860599999999998</v>
      </c>
      <c r="I60" s="12">
        <v>42.825200000000002</v>
      </c>
      <c r="J60" s="13">
        <v>102.6858</v>
      </c>
      <c r="K60" s="13">
        <v>0</v>
      </c>
      <c r="L60" s="13">
        <v>0</v>
      </c>
      <c r="M60" s="14">
        <v>36.718400000000003</v>
      </c>
      <c r="N60" s="14">
        <v>2.6185</v>
      </c>
      <c r="O60" s="15">
        <v>24.9147</v>
      </c>
    </row>
    <row r="61" spans="1:15" x14ac:dyDescent="0.25">
      <c r="A61" s="7" t="s">
        <v>13</v>
      </c>
      <c r="B61" s="13">
        <v>85.2714</v>
      </c>
      <c r="C61" s="13">
        <v>22.302400000000002</v>
      </c>
      <c r="D61" s="13">
        <v>55.040900000000001</v>
      </c>
      <c r="E61" s="13">
        <v>55.040900000000001</v>
      </c>
      <c r="F61" s="13">
        <v>0</v>
      </c>
      <c r="G61" s="13">
        <v>30.731200000000001</v>
      </c>
      <c r="H61" s="13">
        <v>70.598600000000005</v>
      </c>
      <c r="I61" s="12">
        <v>44.292400000000001</v>
      </c>
      <c r="J61" s="13">
        <v>114.89100000000001</v>
      </c>
      <c r="K61" s="13">
        <v>0</v>
      </c>
      <c r="L61" s="13">
        <v>0</v>
      </c>
      <c r="M61" s="14">
        <v>44.936099999999996</v>
      </c>
      <c r="N61" s="14">
        <v>2.9962</v>
      </c>
      <c r="O61" s="15">
        <v>27.734999999999999</v>
      </c>
    </row>
    <row r="62" spans="1:15" x14ac:dyDescent="0.25">
      <c r="A62" s="7" t="s">
        <v>14</v>
      </c>
      <c r="B62" s="13">
        <v>81.299000000000007</v>
      </c>
      <c r="C62" s="13">
        <v>31.384499999999999</v>
      </c>
      <c r="D62" s="13">
        <v>48.749900000000004</v>
      </c>
      <c r="E62" s="13">
        <v>48.749900000000004</v>
      </c>
      <c r="F62" s="13">
        <v>0</v>
      </c>
      <c r="G62" s="13">
        <v>35.903400000000005</v>
      </c>
      <c r="H62" s="13">
        <v>73.527100000000004</v>
      </c>
      <c r="I62" s="12">
        <v>48.103499999999997</v>
      </c>
      <c r="J62" s="13">
        <v>121.6306</v>
      </c>
      <c r="K62" s="13">
        <v>0</v>
      </c>
      <c r="L62" s="13">
        <v>0</v>
      </c>
      <c r="M62" s="14">
        <v>44.045900000000003</v>
      </c>
      <c r="N62" s="14">
        <v>4.1506000000000007</v>
      </c>
      <c r="O62" s="15">
        <v>31.752800000000001</v>
      </c>
    </row>
    <row r="63" spans="1:15" x14ac:dyDescent="0.25">
      <c r="A63" s="7" t="s">
        <v>15</v>
      </c>
      <c r="B63" s="13">
        <v>35.778254452560006</v>
      </c>
      <c r="C63" s="13">
        <v>91.112177941029998</v>
      </c>
      <c r="D63" s="13">
        <v>79.958920374670001</v>
      </c>
      <c r="E63" s="13">
        <v>76.098696559520008</v>
      </c>
      <c r="F63" s="13">
        <v>1.5127803247800002</v>
      </c>
      <c r="G63" s="13">
        <v>77.326023406890016</v>
      </c>
      <c r="H63" s="13">
        <v>75.970274625710005</v>
      </c>
      <c r="I63" s="12">
        <v>53.115242962620044</v>
      </c>
      <c r="J63" s="13">
        <v>129.08551758833005</v>
      </c>
      <c r="K63" s="13">
        <v>0</v>
      </c>
      <c r="L63" s="13">
        <v>0</v>
      </c>
      <c r="M63" s="14">
        <v>39.214742456220002</v>
      </c>
      <c r="N63" s="14">
        <v>31.649748781180001</v>
      </c>
      <c r="O63" s="15">
        <v>39.725032169490007</v>
      </c>
    </row>
    <row r="64" spans="1:15" x14ac:dyDescent="0.25">
      <c r="A64" s="7">
        <v>1993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4"/>
      <c r="N64" s="14"/>
      <c r="O64" s="15"/>
    </row>
    <row r="65" spans="1:15" x14ac:dyDescent="0.25">
      <c r="A65" s="7" t="s">
        <v>12</v>
      </c>
      <c r="B65" s="13">
        <v>46.418279597489999</v>
      </c>
      <c r="C65" s="13">
        <v>83.980267907850006</v>
      </c>
      <c r="D65" s="13">
        <v>99.456856464659992</v>
      </c>
      <c r="E65" s="13">
        <v>94.677023400859994</v>
      </c>
      <c r="F65" s="13">
        <v>1.6622121694499998</v>
      </c>
      <c r="G65" s="13">
        <v>95.228637581489991</v>
      </c>
      <c r="H65" s="13">
        <v>82.425750631200003</v>
      </c>
      <c r="I65" s="12">
        <v>64.146100000000018</v>
      </c>
      <c r="J65" s="13">
        <v>146.57185063120002</v>
      </c>
      <c r="K65" s="13">
        <v>0</v>
      </c>
      <c r="L65" s="13">
        <v>0</v>
      </c>
      <c r="M65" s="14">
        <v>43.253280773190006</v>
      </c>
      <c r="N65" s="14">
        <v>45.09668695029</v>
      </c>
      <c r="O65" s="15">
        <v>42.858669858009996</v>
      </c>
    </row>
    <row r="66" spans="1:15" x14ac:dyDescent="0.25">
      <c r="A66" s="7" t="s">
        <v>13</v>
      </c>
      <c r="B66" s="13">
        <v>64.137994785390006</v>
      </c>
      <c r="C66" s="13">
        <v>71.209247841670006</v>
      </c>
      <c r="D66" s="13">
        <v>134.26498075601</v>
      </c>
      <c r="E66" s="13">
        <v>129.21493163895002</v>
      </c>
      <c r="F66" s="13">
        <v>1.8793349073899999</v>
      </c>
      <c r="G66" s="13">
        <v>103.54851050696001</v>
      </c>
      <c r="H66" s="13">
        <v>91.429180822010011</v>
      </c>
      <c r="I66" s="12">
        <v>68.022200000000026</v>
      </c>
      <c r="J66" s="13">
        <v>159.45138082201004</v>
      </c>
      <c r="K66" s="13">
        <v>0</v>
      </c>
      <c r="L66" s="13">
        <v>0</v>
      </c>
      <c r="M66" s="14">
        <v>46.812723058719996</v>
      </c>
      <c r="N66" s="14">
        <v>46.364729684950007</v>
      </c>
      <c r="O66" s="15">
        <v>47.850757763289998</v>
      </c>
    </row>
    <row r="67" spans="1:15" x14ac:dyDescent="0.25">
      <c r="A67" s="7" t="s">
        <v>14</v>
      </c>
      <c r="B67" s="13">
        <v>61.685122250779997</v>
      </c>
      <c r="C67" s="13">
        <v>87.338196203759992</v>
      </c>
      <c r="D67" s="13">
        <v>154.99443605870999</v>
      </c>
      <c r="E67" s="13">
        <v>149.75348905623997</v>
      </c>
      <c r="F67" s="13">
        <v>1.8323908827400002</v>
      </c>
      <c r="G67" s="13">
        <v>109.83793759405002</v>
      </c>
      <c r="H67" s="13">
        <v>100.88347502116001</v>
      </c>
      <c r="I67" s="12">
        <v>75.235800000049991</v>
      </c>
      <c r="J67" s="13">
        <v>176.11927502121</v>
      </c>
      <c r="K67" s="13">
        <v>0</v>
      </c>
      <c r="L67" s="13">
        <v>0</v>
      </c>
      <c r="M67" s="14">
        <v>49.232961653029996</v>
      </c>
      <c r="N67" s="14">
        <v>46.573062572890009</v>
      </c>
      <c r="O67" s="15">
        <v>55.361213368130002</v>
      </c>
    </row>
    <row r="68" spans="1:15" x14ac:dyDescent="0.25">
      <c r="A68" s="7" t="s">
        <v>15</v>
      </c>
      <c r="B68" s="13">
        <v>63.559128210690005</v>
      </c>
      <c r="C68" s="13">
        <v>185.16790864615999</v>
      </c>
      <c r="D68" s="13">
        <v>95.529691306640004</v>
      </c>
      <c r="E68" s="13">
        <v>91.2393</v>
      </c>
      <c r="F68" s="13">
        <v>1.54354955526</v>
      </c>
      <c r="G68" s="13">
        <v>115.54245235736001</v>
      </c>
      <c r="H68" s="13">
        <v>118.75340318588999</v>
      </c>
      <c r="I68" s="12">
        <v>79.725700000129933</v>
      </c>
      <c r="J68" s="13">
        <v>198.47910318601993</v>
      </c>
      <c r="K68" s="13">
        <v>0</v>
      </c>
      <c r="L68" s="13">
        <v>0</v>
      </c>
      <c r="M68" s="14">
        <v>60.908333545219996</v>
      </c>
      <c r="N68" s="14">
        <v>41.986749171470002</v>
      </c>
      <c r="O68" s="15">
        <v>62.570969640669993</v>
      </c>
    </row>
    <row r="69" spans="1:15" x14ac:dyDescent="0.25">
      <c r="A69" s="7">
        <v>1994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4"/>
      <c r="N69" s="14"/>
      <c r="O69" s="15"/>
    </row>
    <row r="70" spans="1:15" x14ac:dyDescent="0.25">
      <c r="A70" s="7" t="s">
        <v>12</v>
      </c>
      <c r="B70" s="13">
        <v>55.002138001419993</v>
      </c>
      <c r="C70" s="13">
        <v>196.4877218062</v>
      </c>
      <c r="D70" s="13">
        <v>137.48032517506999</v>
      </c>
      <c r="E70" s="13">
        <v>132.60882348850001</v>
      </c>
      <c r="F70" s="13">
        <v>1.5689888830400001</v>
      </c>
      <c r="G70" s="13">
        <v>154.69685332921</v>
      </c>
      <c r="H70" s="13">
        <v>118.58549073351</v>
      </c>
      <c r="I70" s="12">
        <v>89.616200000179987</v>
      </c>
      <c r="J70" s="13">
        <v>208.20169073368999</v>
      </c>
      <c r="K70" s="13">
        <v>0</v>
      </c>
      <c r="L70" s="13">
        <v>0</v>
      </c>
      <c r="M70" s="14">
        <v>63.853582595989998</v>
      </c>
      <c r="N70" s="14">
        <v>81.704662595699986</v>
      </c>
      <c r="O70" s="15">
        <v>57.91070813751999</v>
      </c>
    </row>
    <row r="71" spans="1:15" x14ac:dyDescent="0.25">
      <c r="A71" s="7" t="s">
        <v>13</v>
      </c>
      <c r="B71" s="13">
        <v>52.324039887070001</v>
      </c>
      <c r="C71" s="13">
        <v>200.38057354291999</v>
      </c>
      <c r="D71" s="13">
        <v>143.84021294342</v>
      </c>
      <c r="E71" s="13">
        <v>138.44987465002998</v>
      </c>
      <c r="F71" s="13">
        <v>1.9462063010900001</v>
      </c>
      <c r="G71" s="13">
        <v>137.11329835597999</v>
      </c>
      <c r="H71" s="13">
        <v>131.55115548469999</v>
      </c>
      <c r="I71" s="12">
        <v>96.713600000199989</v>
      </c>
      <c r="J71" s="13">
        <v>228.26475548489998</v>
      </c>
      <c r="K71" s="13">
        <v>0</v>
      </c>
      <c r="L71" s="13">
        <v>0</v>
      </c>
      <c r="M71" s="14">
        <v>75.760325398499987</v>
      </c>
      <c r="N71" s="14">
        <v>58.758242871280004</v>
      </c>
      <c r="O71" s="15">
        <v>59.815730086199999</v>
      </c>
    </row>
    <row r="72" spans="1:15" x14ac:dyDescent="0.25">
      <c r="A72" s="7" t="s">
        <v>14</v>
      </c>
      <c r="B72" s="13">
        <v>34.978211608490007</v>
      </c>
      <c r="C72" s="13">
        <v>201.97597931852999</v>
      </c>
      <c r="D72" s="13">
        <v>144.97725141627001</v>
      </c>
      <c r="E72" s="13">
        <v>139.16439309828002</v>
      </c>
      <c r="F72" s="13">
        <v>2.0346853829399998</v>
      </c>
      <c r="G72" s="13">
        <v>139.37947751577002</v>
      </c>
      <c r="H72" s="13">
        <v>142.77694020087</v>
      </c>
      <c r="I72" s="12">
        <v>100.02230000019998</v>
      </c>
      <c r="J72" s="13">
        <v>242.79924020106998</v>
      </c>
      <c r="K72" s="13">
        <v>0</v>
      </c>
      <c r="L72" s="13">
        <v>0</v>
      </c>
      <c r="M72" s="14">
        <v>74.594054764559999</v>
      </c>
      <c r="N72" s="14">
        <v>54.761337314899997</v>
      </c>
      <c r="O72" s="15">
        <v>72.200685436309996</v>
      </c>
    </row>
    <row r="73" spans="1:15" x14ac:dyDescent="0.25">
      <c r="A73" s="7" t="s">
        <v>15</v>
      </c>
      <c r="B73" s="13">
        <v>56.220278973220005</v>
      </c>
      <c r="C73" s="13">
        <v>288.11353555272996</v>
      </c>
      <c r="D73" s="13">
        <v>151.00025842219998</v>
      </c>
      <c r="E73" s="13">
        <v>145.10388595708997</v>
      </c>
      <c r="F73" s="13">
        <v>2.2410122116200002</v>
      </c>
      <c r="G73" s="13">
        <v>151.7368446207</v>
      </c>
      <c r="H73" s="13">
        <v>169.39148646651</v>
      </c>
      <c r="I73" s="12">
        <v>97.553400000199986</v>
      </c>
      <c r="J73" s="13">
        <v>266.94488646670999</v>
      </c>
      <c r="K73" s="13">
        <v>0</v>
      </c>
      <c r="L73" s="13">
        <v>0</v>
      </c>
      <c r="M73" s="14">
        <v>78.790487800799994</v>
      </c>
      <c r="N73" s="14">
        <v>42.128558154190003</v>
      </c>
      <c r="O73" s="15">
        <v>96.166498665710009</v>
      </c>
    </row>
    <row r="74" spans="1:15" x14ac:dyDescent="0.25">
      <c r="A74" s="7">
        <v>1995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4"/>
      <c r="N74" s="14"/>
      <c r="O74" s="15"/>
    </row>
    <row r="75" spans="1:15" x14ac:dyDescent="0.25">
      <c r="A75" s="7" t="s">
        <v>12</v>
      </c>
      <c r="B75" s="13">
        <v>105.29776417024</v>
      </c>
      <c r="C75" s="13">
        <v>183.78143643314999</v>
      </c>
      <c r="D75" s="13">
        <v>147.07441777837002</v>
      </c>
      <c r="E75" s="13">
        <v>141.10366176731003</v>
      </c>
      <c r="F75" s="13">
        <v>2.3178236644600001</v>
      </c>
      <c r="G75" s="13">
        <v>146.90760242661</v>
      </c>
      <c r="H75" s="13">
        <v>158.15365801705002</v>
      </c>
      <c r="I75" s="12">
        <v>96.369400000200045</v>
      </c>
      <c r="J75" s="13">
        <v>254.52305801725007</v>
      </c>
      <c r="K75" s="13">
        <v>0</v>
      </c>
      <c r="L75" s="13">
        <v>0</v>
      </c>
      <c r="M75" s="14">
        <v>71.789225142119989</v>
      </c>
      <c r="N75" s="14">
        <v>49.76904440956001</v>
      </c>
      <c r="O75" s="15">
        <v>91.116532874930002</v>
      </c>
    </row>
    <row r="76" spans="1:15" x14ac:dyDescent="0.25">
      <c r="A76" s="7" t="s">
        <v>13</v>
      </c>
      <c r="B76" s="13">
        <v>121.27340783373</v>
      </c>
      <c r="C76" s="13">
        <v>175.10462533886002</v>
      </c>
      <c r="D76" s="13">
        <v>180.25511846472997</v>
      </c>
      <c r="E76" s="13">
        <v>173.07361876917</v>
      </c>
      <c r="F76" s="13">
        <v>2.5476257922399999</v>
      </c>
      <c r="G76" s="13">
        <v>167.29449881117</v>
      </c>
      <c r="H76" s="13">
        <v>177.09920334619</v>
      </c>
      <c r="I76" s="12">
        <v>113.56942613105997</v>
      </c>
      <c r="J76" s="13">
        <v>290.66862947724997</v>
      </c>
      <c r="K76" s="13">
        <v>0</v>
      </c>
      <c r="L76" s="13">
        <v>0</v>
      </c>
      <c r="M76" s="14">
        <v>89.649817450560008</v>
      </c>
      <c r="N76" s="14">
        <v>59.385495464980004</v>
      </c>
      <c r="O76" s="15">
        <v>93.622685895629985</v>
      </c>
    </row>
    <row r="77" spans="1:15" x14ac:dyDescent="0.25">
      <c r="A77" s="7" t="s">
        <v>14</v>
      </c>
      <c r="B77" s="13">
        <v>110.98423736495</v>
      </c>
      <c r="C77" s="13">
        <v>167.31732313932</v>
      </c>
      <c r="D77" s="13">
        <v>193.47665211138997</v>
      </c>
      <c r="E77" s="13">
        <v>187.51299581482996</v>
      </c>
      <c r="F77" s="13">
        <v>2.37238165156</v>
      </c>
      <c r="G77" s="13">
        <v>186.99423199135998</v>
      </c>
      <c r="H77" s="13">
        <v>180.96557197942002</v>
      </c>
      <c r="I77" s="12">
        <v>120.94780000019983</v>
      </c>
      <c r="J77" s="13">
        <v>301.91337197961985</v>
      </c>
      <c r="K77" s="13">
        <v>0</v>
      </c>
      <c r="L77" s="13">
        <v>0</v>
      </c>
      <c r="M77" s="14">
        <v>91.497725776210004</v>
      </c>
      <c r="N77" s="14">
        <v>81.329160011940004</v>
      </c>
      <c r="O77" s="15">
        <v>95.292846203210004</v>
      </c>
    </row>
    <row r="78" spans="1:15" x14ac:dyDescent="0.25">
      <c r="A78" s="7" t="s">
        <v>15</v>
      </c>
      <c r="B78" s="13">
        <v>108.66301165378</v>
      </c>
      <c r="C78" s="13">
        <v>263.00277373526995</v>
      </c>
      <c r="D78" s="13">
        <v>211.35859802366002</v>
      </c>
      <c r="E78" s="13">
        <v>204.94509415882001</v>
      </c>
      <c r="F78" s="13">
        <v>2.9339487528699997</v>
      </c>
      <c r="G78" s="13">
        <v>182.79500113160003</v>
      </c>
      <c r="H78" s="13">
        <v>201.41446635389002</v>
      </c>
      <c r="I78" s="12">
        <v>117.34900000020002</v>
      </c>
      <c r="J78" s="13">
        <v>318.76346635409004</v>
      </c>
      <c r="K78" s="13">
        <v>0</v>
      </c>
      <c r="L78" s="13">
        <v>0</v>
      </c>
      <c r="M78" s="14">
        <v>94.571022592529985</v>
      </c>
      <c r="N78" s="14">
        <v>53.752534777710004</v>
      </c>
      <c r="O78" s="15">
        <v>113.94084376136001</v>
      </c>
    </row>
    <row r="79" spans="1:15" x14ac:dyDescent="0.25">
      <c r="A79" s="7">
        <v>1996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4"/>
      <c r="N79" s="14"/>
      <c r="O79" s="15"/>
    </row>
    <row r="80" spans="1:15" x14ac:dyDescent="0.25">
      <c r="A80" s="7" t="s">
        <v>12</v>
      </c>
      <c r="B80" s="13">
        <v>119.12905452384999</v>
      </c>
      <c r="C80" s="13">
        <v>180.25206006774999</v>
      </c>
      <c r="D80" s="13">
        <v>217.96032523664999</v>
      </c>
      <c r="E80" s="13">
        <v>212.31640258612998</v>
      </c>
      <c r="F80" s="13">
        <v>2.1142531385700001</v>
      </c>
      <c r="G80" s="13">
        <v>178.12816124226001</v>
      </c>
      <c r="H80" s="13">
        <v>203.31395975427003</v>
      </c>
      <c r="I80" s="12">
        <v>125.40070000019998</v>
      </c>
      <c r="J80" s="13">
        <v>328.71465975447001</v>
      </c>
      <c r="K80" s="13">
        <v>0</v>
      </c>
      <c r="L80" s="13">
        <v>0</v>
      </c>
      <c r="M80" s="14">
        <v>102.20815710823001</v>
      </c>
      <c r="N80" s="14">
        <v>59.086901487989998</v>
      </c>
      <c r="O80" s="15">
        <v>106.94350264604002</v>
      </c>
    </row>
    <row r="81" spans="1:15" x14ac:dyDescent="0.25">
      <c r="A81" s="7" t="s">
        <v>13</v>
      </c>
      <c r="B81" s="13">
        <v>122.22228208609</v>
      </c>
      <c r="C81" s="13">
        <v>216.41504459630997</v>
      </c>
      <c r="D81" s="13">
        <v>234.83769519852004</v>
      </c>
      <c r="E81" s="13">
        <v>228.86466416145004</v>
      </c>
      <c r="F81" s="13">
        <v>4.6492112308999998</v>
      </c>
      <c r="G81" s="13">
        <v>185.87988191705</v>
      </c>
      <c r="H81" s="13">
        <v>213.25020305553997</v>
      </c>
      <c r="I81" s="12">
        <v>140.76120000020003</v>
      </c>
      <c r="J81" s="13">
        <v>354.01140305574</v>
      </c>
      <c r="K81" s="13">
        <v>0</v>
      </c>
      <c r="L81" s="13">
        <v>0</v>
      </c>
      <c r="M81" s="14">
        <v>111.74807945328999</v>
      </c>
      <c r="N81" s="14">
        <v>62.483378861509998</v>
      </c>
      <c r="O81" s="15">
        <v>108.28242360224998</v>
      </c>
    </row>
    <row r="82" spans="1:15" x14ac:dyDescent="0.25">
      <c r="A82" s="7" t="s">
        <v>14</v>
      </c>
      <c r="B82" s="13">
        <v>131.92554633712999</v>
      </c>
      <c r="C82" s="13">
        <v>179.41737735082003</v>
      </c>
      <c r="D82" s="13">
        <v>251.980429265</v>
      </c>
      <c r="E82" s="13">
        <v>247.15047438330001</v>
      </c>
      <c r="F82" s="13">
        <v>3.19030060545</v>
      </c>
      <c r="G82" s="13">
        <v>180.28018320702998</v>
      </c>
      <c r="H82" s="13">
        <v>209.30658588625002</v>
      </c>
      <c r="I82" s="12">
        <v>142.60470000020021</v>
      </c>
      <c r="J82" s="13">
        <v>351.91128588645023</v>
      </c>
      <c r="K82" s="13">
        <v>0</v>
      </c>
      <c r="L82" s="13">
        <v>0</v>
      </c>
      <c r="M82" s="14">
        <v>105.75271667745001</v>
      </c>
      <c r="N82" s="14">
        <v>55.719997320780003</v>
      </c>
      <c r="O82" s="15">
        <v>110.76906920879999</v>
      </c>
    </row>
    <row r="83" spans="1:15" x14ac:dyDescent="0.25">
      <c r="A83" s="7" t="s">
        <v>15</v>
      </c>
      <c r="B83" s="13">
        <v>237.97847605804998</v>
      </c>
      <c r="C83" s="13">
        <v>110.46555059364002</v>
      </c>
      <c r="D83" s="13">
        <v>260.61350907335003</v>
      </c>
      <c r="E83" s="13">
        <v>255.55882358317001</v>
      </c>
      <c r="F83" s="13">
        <v>3.5301534520500004</v>
      </c>
      <c r="G83" s="13">
        <v>193.95317223813001</v>
      </c>
      <c r="H83" s="13">
        <v>227.46442547017998</v>
      </c>
      <c r="I83" s="12">
        <v>142.86910000020012</v>
      </c>
      <c r="J83" s="13">
        <v>370.3335254703801</v>
      </c>
      <c r="K83" s="13">
        <v>0</v>
      </c>
      <c r="L83" s="13">
        <v>0</v>
      </c>
      <c r="M83" s="14">
        <v>111.34344708543999</v>
      </c>
      <c r="N83" s="14">
        <v>52.473446767950001</v>
      </c>
      <c r="O83" s="15">
        <v>126.04027838473998</v>
      </c>
    </row>
    <row r="84" spans="1:15" x14ac:dyDescent="0.25">
      <c r="A84" s="7">
        <v>1997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4"/>
      <c r="N84" s="14"/>
      <c r="O84" s="15"/>
    </row>
    <row r="85" spans="1:15" x14ac:dyDescent="0.25">
      <c r="A85" s="7" t="s">
        <v>12</v>
      </c>
      <c r="B85" s="13">
        <v>204.91610346117</v>
      </c>
      <c r="C85" s="13">
        <v>67.46821150948</v>
      </c>
      <c r="D85" s="13">
        <v>284.90468244888001</v>
      </c>
      <c r="E85" s="13">
        <v>279.8299132107</v>
      </c>
      <c r="F85" s="13">
        <v>3.5895000000000001</v>
      </c>
      <c r="G85" s="13">
        <v>178.23295346334999</v>
      </c>
      <c r="H85" s="13">
        <v>242.42711201336996</v>
      </c>
      <c r="I85" s="12">
        <v>167.47950000020003</v>
      </c>
      <c r="J85" s="13">
        <v>409.90661201357</v>
      </c>
      <c r="K85" s="13">
        <v>0</v>
      </c>
      <c r="L85" s="13">
        <v>0</v>
      </c>
      <c r="M85" s="14">
        <v>130.08358687792</v>
      </c>
      <c r="N85" s="14">
        <v>41.081341449980002</v>
      </c>
      <c r="O85" s="15">
        <v>119.33382513545</v>
      </c>
    </row>
    <row r="86" spans="1:15" x14ac:dyDescent="0.25">
      <c r="A86" s="7" t="s">
        <v>13</v>
      </c>
      <c r="B86" s="13">
        <v>226.03153991070997</v>
      </c>
      <c r="C86" s="13">
        <v>75.624955832560119</v>
      </c>
      <c r="D86" s="13">
        <v>321.37892233841001</v>
      </c>
      <c r="E86" s="13">
        <v>314.64488109653001</v>
      </c>
      <c r="F86" s="13">
        <v>5.0113000000000003</v>
      </c>
      <c r="G86" s="13">
        <v>171.50238243291997</v>
      </c>
      <c r="H86" s="13">
        <v>243.06031369472998</v>
      </c>
      <c r="I86" s="12">
        <v>167.50520000020003</v>
      </c>
      <c r="J86" s="13">
        <v>410.56551369493002</v>
      </c>
      <c r="K86" s="13">
        <v>0</v>
      </c>
      <c r="L86" s="13">
        <v>0</v>
      </c>
      <c r="M86" s="14">
        <v>133.86988520580002</v>
      </c>
      <c r="N86" s="14">
        <v>40.263868738189998</v>
      </c>
      <c r="O86" s="15">
        <v>118.65862848892999</v>
      </c>
    </row>
    <row r="87" spans="1:15" x14ac:dyDescent="0.25">
      <c r="A87" s="7" t="s">
        <v>14</v>
      </c>
      <c r="B87" s="13">
        <v>237.36872585435</v>
      </c>
      <c r="C87" s="13">
        <v>38.823871590509995</v>
      </c>
      <c r="D87" s="13">
        <v>339.46883904100008</v>
      </c>
      <c r="E87" s="13">
        <v>334.58402972540006</v>
      </c>
      <c r="F87" s="13">
        <v>3.0486107491599999</v>
      </c>
      <c r="G87" s="13">
        <v>176.72882254730001</v>
      </c>
      <c r="H87" s="13">
        <v>244.26557875358</v>
      </c>
      <c r="I87" s="12">
        <v>181.20810000020018</v>
      </c>
      <c r="J87" s="13">
        <v>425.47367875378018</v>
      </c>
      <c r="K87" s="13">
        <v>0</v>
      </c>
      <c r="L87" s="13">
        <v>0</v>
      </c>
      <c r="M87" s="14">
        <v>131.17751598579</v>
      </c>
      <c r="N87" s="14">
        <v>41.055843793720008</v>
      </c>
      <c r="O87" s="15">
        <v>122.90926276779</v>
      </c>
    </row>
    <row r="88" spans="1:15" x14ac:dyDescent="0.25">
      <c r="A88" s="7" t="s">
        <v>15</v>
      </c>
      <c r="B88" s="13">
        <v>234.01568380143001</v>
      </c>
      <c r="C88" s="13">
        <v>46.358406012069985</v>
      </c>
      <c r="D88" s="13">
        <v>319.51220765800002</v>
      </c>
      <c r="E88" s="13">
        <v>316.57727077652004</v>
      </c>
      <c r="F88" s="13">
        <v>1.4819</v>
      </c>
      <c r="G88" s="13">
        <v>202.66744201387002</v>
      </c>
      <c r="H88" s="13">
        <v>268.62293053988003</v>
      </c>
      <c r="I88" s="12">
        <v>161.10840000019994</v>
      </c>
      <c r="J88" s="13">
        <v>429.73133054007997</v>
      </c>
      <c r="K88" s="13">
        <v>0</v>
      </c>
      <c r="L88" s="13">
        <v>0</v>
      </c>
      <c r="M88" s="14">
        <v>137.95493204727001</v>
      </c>
      <c r="N88" s="14">
        <v>45.299311473990002</v>
      </c>
      <c r="O88" s="15">
        <v>144.82509849261001</v>
      </c>
    </row>
    <row r="89" spans="1:15" x14ac:dyDescent="0.25">
      <c r="A89" s="7">
        <v>1998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4"/>
      <c r="N89" s="14"/>
      <c r="O89" s="15"/>
    </row>
    <row r="90" spans="1:15" x14ac:dyDescent="0.25">
      <c r="A90" s="7" t="s">
        <v>12</v>
      </c>
      <c r="B90" s="13">
        <v>254.47337588214995</v>
      </c>
      <c r="C90" s="13">
        <v>34.801010737800006</v>
      </c>
      <c r="D90" s="13">
        <v>327.92393648407005</v>
      </c>
      <c r="E90" s="13">
        <v>325.09740336829003</v>
      </c>
      <c r="F90" s="13">
        <v>1.1305999999999998</v>
      </c>
      <c r="G90" s="13">
        <v>195.10704607494998</v>
      </c>
      <c r="H90" s="13">
        <v>272.98401521244</v>
      </c>
      <c r="I90" s="12">
        <v>195.0593000002001</v>
      </c>
      <c r="J90" s="13">
        <v>468.0433152126401</v>
      </c>
      <c r="K90" s="13">
        <v>0</v>
      </c>
      <c r="L90" s="13">
        <v>0</v>
      </c>
      <c r="M90" s="14">
        <v>147.67755749015001</v>
      </c>
      <c r="N90" s="14">
        <v>42.60163086251</v>
      </c>
      <c r="O90" s="15">
        <v>137.69065772228998</v>
      </c>
    </row>
    <row r="91" spans="1:15" x14ac:dyDescent="0.25">
      <c r="A91" s="7" t="s">
        <v>13</v>
      </c>
      <c r="B91" s="13">
        <v>275.32578724879005</v>
      </c>
      <c r="C91" s="13">
        <v>47.150208454530016</v>
      </c>
      <c r="D91" s="13">
        <v>353.85793674435007</v>
      </c>
      <c r="E91" s="13">
        <v>351.15552898644006</v>
      </c>
      <c r="F91" s="13">
        <v>1.2196</v>
      </c>
      <c r="G91" s="13">
        <v>207.31546051720002</v>
      </c>
      <c r="H91" s="13">
        <v>277.31867467607998</v>
      </c>
      <c r="I91" s="12">
        <v>199.96910000020011</v>
      </c>
      <c r="J91" s="13">
        <v>477.28777467628009</v>
      </c>
      <c r="K91" s="13">
        <v>0</v>
      </c>
      <c r="L91" s="13">
        <v>0</v>
      </c>
      <c r="M91" s="14">
        <v>152.49344067611</v>
      </c>
      <c r="N91" s="14">
        <v>46.570985841120006</v>
      </c>
      <c r="O91" s="15">
        <v>141.68773399997002</v>
      </c>
    </row>
    <row r="92" spans="1:15" x14ac:dyDescent="0.25">
      <c r="A92" s="7" t="s">
        <v>14</v>
      </c>
      <c r="B92" s="13">
        <v>285.07535103017005</v>
      </c>
      <c r="C92" s="13">
        <v>34.228128846320047</v>
      </c>
      <c r="D92" s="13">
        <v>357.82426509505996</v>
      </c>
      <c r="E92" s="13">
        <v>355.50101941079998</v>
      </c>
      <c r="F92" s="13">
        <v>0.86029999999999995</v>
      </c>
      <c r="G92" s="13">
        <v>224.20207104496001</v>
      </c>
      <c r="H92" s="13">
        <v>302.40326003180996</v>
      </c>
      <c r="I92" s="12">
        <v>224.62550000020016</v>
      </c>
      <c r="J92" s="13">
        <v>527.02876003201015</v>
      </c>
      <c r="K92" s="13">
        <v>0</v>
      </c>
      <c r="L92" s="13">
        <v>0</v>
      </c>
      <c r="M92" s="14">
        <v>173.27444389952998</v>
      </c>
      <c r="N92" s="14">
        <v>51.349111013150001</v>
      </c>
      <c r="O92" s="15">
        <v>143.91401613228001</v>
      </c>
    </row>
    <row r="93" spans="1:15" x14ac:dyDescent="0.25">
      <c r="A93" s="7" t="s">
        <v>15</v>
      </c>
      <c r="B93" s="13">
        <v>247.04161239663003</v>
      </c>
      <c r="C93" s="13">
        <v>139.91624237582997</v>
      </c>
      <c r="D93" s="13">
        <v>372.57417130145996</v>
      </c>
      <c r="E93" s="13">
        <v>370.70673899664996</v>
      </c>
      <c r="F93" s="13">
        <v>0.94129999999999991</v>
      </c>
      <c r="G93" s="13">
        <v>236.46976700549999</v>
      </c>
      <c r="H93" s="13">
        <v>318.57592718007999</v>
      </c>
      <c r="I93" s="12">
        <v>207.06180000020032</v>
      </c>
      <c r="J93" s="13">
        <v>525.63772718028031</v>
      </c>
      <c r="K93" s="13">
        <v>0</v>
      </c>
      <c r="L93" s="13">
        <v>0</v>
      </c>
      <c r="M93" s="14">
        <v>161.85987133743001</v>
      </c>
      <c r="N93" s="14">
        <v>44.484239825420005</v>
      </c>
      <c r="O93" s="15">
        <v>172.37775584264998</v>
      </c>
    </row>
    <row r="94" spans="1:15" x14ac:dyDescent="0.25">
      <c r="A94" s="7">
        <v>1999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4"/>
      <c r="N94" s="14"/>
      <c r="O94" s="15"/>
    </row>
    <row r="95" spans="1:15" x14ac:dyDescent="0.25">
      <c r="A95" s="7" t="s">
        <v>12</v>
      </c>
      <c r="B95" s="13">
        <v>634.90532368302001</v>
      </c>
      <c r="C95" s="13">
        <v>-33.229391522390024</v>
      </c>
      <c r="D95" s="13">
        <v>401.35229340203989</v>
      </c>
      <c r="E95" s="13">
        <v>395.39946023805993</v>
      </c>
      <c r="F95" s="13">
        <v>4.3031137908700003</v>
      </c>
      <c r="G95" s="13">
        <v>286.32922674356007</v>
      </c>
      <c r="H95" s="13">
        <v>367.56807224680006</v>
      </c>
      <c r="I95" s="12">
        <v>241.46210000019994</v>
      </c>
      <c r="J95" s="13">
        <v>609.030172247</v>
      </c>
      <c r="K95" s="13">
        <v>0</v>
      </c>
      <c r="L95" s="13">
        <v>0</v>
      </c>
      <c r="M95" s="14">
        <v>217.29613478255001</v>
      </c>
      <c r="N95" s="14">
        <v>64.158554496760004</v>
      </c>
      <c r="O95" s="15">
        <v>170.91673746425002</v>
      </c>
    </row>
    <row r="96" spans="1:15" x14ac:dyDescent="0.25">
      <c r="A96" s="7" t="s">
        <v>13</v>
      </c>
      <c r="B96" s="13">
        <v>608.4269207890801</v>
      </c>
      <c r="C96" s="13">
        <v>142.75977518876016</v>
      </c>
      <c r="D96" s="13">
        <v>427.40831650030992</v>
      </c>
      <c r="E96" s="13">
        <v>425.23711965882995</v>
      </c>
      <c r="F96" s="13">
        <v>1.4373</v>
      </c>
      <c r="G96" s="13">
        <v>252.73605665285999</v>
      </c>
      <c r="H96" s="13">
        <v>364.94384268288002</v>
      </c>
      <c r="I96" s="12">
        <v>269.99360000020022</v>
      </c>
      <c r="J96" s="13">
        <v>634.93744268308023</v>
      </c>
      <c r="K96" s="13">
        <v>0</v>
      </c>
      <c r="L96" s="13">
        <v>0</v>
      </c>
      <c r="M96" s="14">
        <v>217.98537659002</v>
      </c>
      <c r="N96" s="14">
        <v>73.176013969980005</v>
      </c>
      <c r="O96" s="15">
        <v>169.90616609285999</v>
      </c>
    </row>
    <row r="97" spans="1:15" x14ac:dyDescent="0.25">
      <c r="A97" s="7" t="s">
        <v>14</v>
      </c>
      <c r="B97" s="13">
        <v>623.99704554158996</v>
      </c>
      <c r="C97" s="13">
        <v>91.308820947089899</v>
      </c>
      <c r="D97" s="13">
        <v>440.98325208345005</v>
      </c>
      <c r="E97" s="13">
        <v>437.37320159233002</v>
      </c>
      <c r="F97" s="13">
        <v>2.8494999999999999</v>
      </c>
      <c r="G97" s="13">
        <v>235.25026936617994</v>
      </c>
      <c r="H97" s="13">
        <v>353.93680032829997</v>
      </c>
      <c r="I97" s="12">
        <v>301.67864965791983</v>
      </c>
      <c r="J97" s="13">
        <v>655.6154499862198</v>
      </c>
      <c r="K97" s="13">
        <v>0</v>
      </c>
      <c r="L97" s="13">
        <v>0</v>
      </c>
      <c r="M97" s="14">
        <v>204.05550040902</v>
      </c>
      <c r="N97" s="14">
        <v>65.285969037879994</v>
      </c>
      <c r="O97" s="15">
        <v>165.87229991927995</v>
      </c>
    </row>
    <row r="98" spans="1:15" ht="15.75" thickBot="1" x14ac:dyDescent="0.3">
      <c r="A98" s="16" t="s">
        <v>15</v>
      </c>
      <c r="B98" s="17">
        <v>666.27119999999991</v>
      </c>
      <c r="C98" s="17">
        <v>176.8049</v>
      </c>
      <c r="D98" s="17">
        <v>455.20519999999993</v>
      </c>
      <c r="E98" s="17">
        <v>452.41109999999998</v>
      </c>
      <c r="F98" s="17">
        <v>2.1018000000000003</v>
      </c>
      <c r="G98" s="17">
        <v>287.89299999999997</v>
      </c>
      <c r="H98" s="17">
        <v>393.0788</v>
      </c>
      <c r="I98" s="18">
        <v>306.6549</v>
      </c>
      <c r="J98" s="17">
        <v>699.7337</v>
      </c>
      <c r="K98" s="17">
        <v>0</v>
      </c>
      <c r="L98" s="17">
        <v>0</v>
      </c>
      <c r="M98" s="19">
        <v>206.62279999999998</v>
      </c>
      <c r="N98" s="19">
        <v>74.860600000000005</v>
      </c>
      <c r="O98" s="20">
        <v>208.56110000000001</v>
      </c>
    </row>
    <row r="99" spans="1:15" x14ac:dyDescent="0.25">
      <c r="A99" s="21">
        <v>2000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23"/>
      <c r="O99" s="24"/>
    </row>
    <row r="100" spans="1:15" x14ac:dyDescent="0.25">
      <c r="A100" s="7" t="s">
        <v>12</v>
      </c>
      <c r="B100" s="13">
        <v>774.82428541749005</v>
      </c>
      <c r="C100" s="13">
        <v>20.342750744140066</v>
      </c>
      <c r="D100" s="13">
        <v>478.18963733725997</v>
      </c>
      <c r="E100" s="13">
        <v>470.10791895142995</v>
      </c>
      <c r="F100" s="13">
        <v>3.3546</v>
      </c>
      <c r="G100" s="13">
        <v>300.41958068421002</v>
      </c>
      <c r="H100" s="13">
        <v>474.44321550882995</v>
      </c>
      <c r="I100" s="12">
        <v>321.0858349968002</v>
      </c>
      <c r="J100" s="13">
        <v>795.52905050563015</v>
      </c>
      <c r="K100" s="13">
        <v>0</v>
      </c>
      <c r="L100" s="13">
        <v>0</v>
      </c>
      <c r="M100" s="14">
        <v>298.55117898195999</v>
      </c>
      <c r="N100" s="14">
        <v>88.634965175380003</v>
      </c>
      <c r="O100" s="15">
        <v>197.82103652686999</v>
      </c>
    </row>
    <row r="101" spans="1:15" x14ac:dyDescent="0.25">
      <c r="A101" s="7" t="s">
        <v>13</v>
      </c>
      <c r="B101" s="13">
        <v>888.65730402373003</v>
      </c>
      <c r="C101" s="13">
        <v>-26.413875301470181</v>
      </c>
      <c r="D101" s="13">
        <v>522.32780346918003</v>
      </c>
      <c r="E101" s="13">
        <v>511.63281084130006</v>
      </c>
      <c r="F101" s="13">
        <v>6.1501000000000001</v>
      </c>
      <c r="G101" s="13">
        <v>305.23436595478</v>
      </c>
      <c r="H101" s="13">
        <v>505.11016532031994</v>
      </c>
      <c r="I101" s="12">
        <v>399.04380028045995</v>
      </c>
      <c r="J101" s="13">
        <v>904.15396560077988</v>
      </c>
      <c r="K101" s="13">
        <v>0</v>
      </c>
      <c r="L101" s="13">
        <v>0</v>
      </c>
      <c r="M101" s="14">
        <v>325.38030324597992</v>
      </c>
      <c r="N101" s="14">
        <v>96.138800634460011</v>
      </c>
      <c r="O101" s="15">
        <v>203.99326207434001</v>
      </c>
    </row>
    <row r="102" spans="1:15" x14ac:dyDescent="0.25">
      <c r="A102" s="7" t="s">
        <v>14</v>
      </c>
      <c r="B102" s="13">
        <v>920.40261677158992</v>
      </c>
      <c r="C102" s="13">
        <v>48.184374214859972</v>
      </c>
      <c r="D102" s="13">
        <v>564.20619216974001</v>
      </c>
      <c r="E102" s="13">
        <v>552.12567308332007</v>
      </c>
      <c r="F102" s="13">
        <v>8.6181999999999999</v>
      </c>
      <c r="G102" s="13">
        <v>366.29996860519992</v>
      </c>
      <c r="H102" s="13">
        <v>542.31567347325006</v>
      </c>
      <c r="I102" s="12">
        <v>420.42810006409979</v>
      </c>
      <c r="J102" s="13">
        <v>962.74377353734985</v>
      </c>
      <c r="K102" s="13">
        <v>0</v>
      </c>
      <c r="L102" s="13">
        <v>0</v>
      </c>
      <c r="M102" s="14">
        <v>337.45238972715003</v>
      </c>
      <c r="N102" s="14">
        <v>120.43299513194998</v>
      </c>
      <c r="O102" s="15">
        <v>234.24128374609998</v>
      </c>
    </row>
    <row r="103" spans="1:15" x14ac:dyDescent="0.25">
      <c r="A103" s="7" t="s">
        <v>15</v>
      </c>
      <c r="B103" s="13">
        <v>1275.0168999999999</v>
      </c>
      <c r="C103" s="13">
        <v>-123.9898</v>
      </c>
      <c r="D103" s="13">
        <v>596.00149999999996</v>
      </c>
      <c r="E103" s="13">
        <v>587.48619999999994</v>
      </c>
      <c r="F103" s="13">
        <v>7.5643000000000002</v>
      </c>
      <c r="G103" s="13">
        <v>426.61014400897</v>
      </c>
      <c r="H103" s="13">
        <v>637.73109999999997</v>
      </c>
      <c r="I103" s="12">
        <v>398.34840000000008</v>
      </c>
      <c r="J103" s="13">
        <v>1036.0795000000001</v>
      </c>
      <c r="K103" s="13">
        <v>0</v>
      </c>
      <c r="L103" s="13">
        <v>0</v>
      </c>
      <c r="M103" s="14">
        <v>363.72059999999999</v>
      </c>
      <c r="N103" s="14">
        <v>97.394697432120012</v>
      </c>
      <c r="O103" s="15">
        <v>310.49629999999996</v>
      </c>
    </row>
    <row r="104" spans="1:15" x14ac:dyDescent="0.25">
      <c r="A104" s="7">
        <v>2001</v>
      </c>
      <c r="B104" s="13"/>
      <c r="C104" s="13"/>
      <c r="D104" s="13"/>
      <c r="E104" s="13"/>
      <c r="F104" s="13"/>
      <c r="G104" s="13"/>
      <c r="H104" s="13"/>
      <c r="I104" s="12"/>
      <c r="J104" s="13"/>
      <c r="K104" s="13"/>
      <c r="L104" s="13"/>
      <c r="M104" s="14"/>
      <c r="N104" s="14"/>
      <c r="O104" s="15"/>
    </row>
    <row r="105" spans="1:15" x14ac:dyDescent="0.25">
      <c r="A105" s="7" t="s">
        <v>12</v>
      </c>
      <c r="B105" s="13">
        <v>1263.2380000000001</v>
      </c>
      <c r="C105" s="13">
        <v>25.8492</v>
      </c>
      <c r="D105" s="13">
        <v>713.5521</v>
      </c>
      <c r="E105" s="13">
        <v>690.35759999999993</v>
      </c>
      <c r="F105" s="13">
        <v>22.528599999999997</v>
      </c>
      <c r="G105" s="13">
        <v>479.41724355348993</v>
      </c>
      <c r="H105" s="13">
        <v>759.02790000000005</v>
      </c>
      <c r="I105" s="12">
        <v>515.00249999999983</v>
      </c>
      <c r="J105" s="13">
        <v>1274.0303999999999</v>
      </c>
      <c r="K105" s="13">
        <v>0</v>
      </c>
      <c r="L105" s="13">
        <v>0</v>
      </c>
      <c r="M105" s="14">
        <v>477.22720000000004</v>
      </c>
      <c r="N105" s="14">
        <v>136.67844364673002</v>
      </c>
      <c r="O105" s="15">
        <v>320.27379999999999</v>
      </c>
    </row>
    <row r="106" spans="1:15" x14ac:dyDescent="0.25">
      <c r="A106" s="7" t="s">
        <v>13</v>
      </c>
      <c r="B106" s="13">
        <v>1398.3777</v>
      </c>
      <c r="C106" s="13">
        <v>-69.914299999999997</v>
      </c>
      <c r="D106" s="13">
        <v>758.57460000000003</v>
      </c>
      <c r="E106" s="13">
        <v>729.3827</v>
      </c>
      <c r="F106" s="13">
        <v>28.482400000000002</v>
      </c>
      <c r="G106" s="13">
        <v>490.20708690754998</v>
      </c>
      <c r="H106" s="13">
        <v>751.14210000000003</v>
      </c>
      <c r="I106" s="12">
        <v>512.01909999999998</v>
      </c>
      <c r="J106" s="13">
        <v>1263.1612</v>
      </c>
      <c r="K106" s="13">
        <v>0</v>
      </c>
      <c r="L106" s="13">
        <v>0</v>
      </c>
      <c r="M106" s="14">
        <v>461.37029999999999</v>
      </c>
      <c r="N106" s="14">
        <v>133.60856476871999</v>
      </c>
      <c r="O106" s="15">
        <v>340.91459999999995</v>
      </c>
    </row>
    <row r="107" spans="1:15" x14ac:dyDescent="0.25">
      <c r="A107" s="7" t="s">
        <v>14</v>
      </c>
      <c r="B107" s="13">
        <v>1440.5397</v>
      </c>
      <c r="C107" s="13">
        <v>-27.426200000000001</v>
      </c>
      <c r="D107" s="13">
        <v>832.55970000000002</v>
      </c>
      <c r="E107" s="13">
        <v>810.4579</v>
      </c>
      <c r="F107" s="13">
        <v>19.530999999999999</v>
      </c>
      <c r="G107" s="13">
        <v>521.5444</v>
      </c>
      <c r="H107" s="13">
        <v>773.72119999999995</v>
      </c>
      <c r="I107" s="12">
        <v>553.90349999999989</v>
      </c>
      <c r="J107" s="13">
        <v>1327.6246999999998</v>
      </c>
      <c r="K107" s="13">
        <v>0</v>
      </c>
      <c r="L107" s="13">
        <v>0</v>
      </c>
      <c r="M107" s="14">
        <v>488.48220000000003</v>
      </c>
      <c r="N107" s="14">
        <v>150.6249</v>
      </c>
      <c r="O107" s="15">
        <v>344.16559999999998</v>
      </c>
    </row>
    <row r="108" spans="1:15" x14ac:dyDescent="0.25">
      <c r="A108" s="7" t="s">
        <v>15</v>
      </c>
      <c r="B108" s="13">
        <v>1347.5547782653998</v>
      </c>
      <c r="C108" s="13">
        <v>-6.006526736320084</v>
      </c>
      <c r="D108" s="13">
        <v>854.9993250230001</v>
      </c>
      <c r="E108" s="13">
        <v>827.12287364242002</v>
      </c>
      <c r="F108" s="13">
        <v>26.796399999999998</v>
      </c>
      <c r="G108" s="13">
        <v>545.88195173194003</v>
      </c>
      <c r="H108" s="13">
        <v>816.70764641521998</v>
      </c>
      <c r="I108" s="12">
        <v>499.16150008855027</v>
      </c>
      <c r="J108" s="13">
        <v>1315.8691465037703</v>
      </c>
      <c r="K108" s="13">
        <v>0</v>
      </c>
      <c r="L108" s="13">
        <v>0</v>
      </c>
      <c r="M108" s="14">
        <v>478.03647115289994</v>
      </c>
      <c r="N108" s="14">
        <v>142.37597646961999</v>
      </c>
      <c r="O108" s="15">
        <v>403.50597526232002</v>
      </c>
    </row>
    <row r="109" spans="1:15" x14ac:dyDescent="0.25">
      <c r="A109" s="7">
        <v>2002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4"/>
      <c r="N109" s="14"/>
      <c r="O109" s="15"/>
    </row>
    <row r="110" spans="1:15" x14ac:dyDescent="0.25">
      <c r="A110" s="7" t="s">
        <v>12</v>
      </c>
      <c r="B110" s="13">
        <v>1326.1572000000001</v>
      </c>
      <c r="C110" s="13">
        <v>111.97320000000025</v>
      </c>
      <c r="D110" s="13">
        <v>892.87239999999986</v>
      </c>
      <c r="E110" s="13">
        <v>871.73929999999996</v>
      </c>
      <c r="F110" s="13">
        <v>16.471499999999999</v>
      </c>
      <c r="G110" s="13">
        <v>644.16660000000002</v>
      </c>
      <c r="H110" s="13">
        <v>835.923</v>
      </c>
      <c r="I110" s="12">
        <v>587.4224999999999</v>
      </c>
      <c r="J110" s="13">
        <v>1423.3454999999999</v>
      </c>
      <c r="K110" s="13">
        <v>0</v>
      </c>
      <c r="L110" s="13">
        <v>0</v>
      </c>
      <c r="M110" s="14">
        <v>519.75350000000003</v>
      </c>
      <c r="N110" s="14">
        <v>273.03699999999998</v>
      </c>
      <c r="O110" s="15">
        <v>371.12959999999998</v>
      </c>
    </row>
    <row r="111" spans="1:15" x14ac:dyDescent="0.25">
      <c r="A111" s="7" t="s">
        <v>13</v>
      </c>
      <c r="B111" s="13">
        <v>1248.9168999999999</v>
      </c>
      <c r="C111" s="13">
        <v>126.5728</v>
      </c>
      <c r="D111" s="13">
        <v>939.38419999999996</v>
      </c>
      <c r="E111" s="13">
        <v>925.34319999999991</v>
      </c>
      <c r="F111" s="13">
        <v>12.2447</v>
      </c>
      <c r="G111" s="13">
        <v>596.245</v>
      </c>
      <c r="H111" s="13">
        <v>872.09410000000003</v>
      </c>
      <c r="I111" s="12">
        <v>629.96079999999984</v>
      </c>
      <c r="J111" s="13">
        <v>1502.0548999999999</v>
      </c>
      <c r="K111" s="13">
        <v>0</v>
      </c>
      <c r="L111" s="13">
        <v>0</v>
      </c>
      <c r="M111" s="14">
        <v>582.00189999999998</v>
      </c>
      <c r="N111" s="14">
        <v>241.87039999999999</v>
      </c>
      <c r="O111" s="15">
        <v>354.37459999999999</v>
      </c>
    </row>
    <row r="112" spans="1:15" x14ac:dyDescent="0.25">
      <c r="A112" s="7" t="s">
        <v>14</v>
      </c>
      <c r="B112" s="13">
        <v>1191.6162999999999</v>
      </c>
      <c r="C112" s="13">
        <v>211.55810000000008</v>
      </c>
      <c r="D112" s="13">
        <v>968.62550000000022</v>
      </c>
      <c r="E112" s="13">
        <v>944.64810000000023</v>
      </c>
      <c r="F112" s="13">
        <v>21.913800000000002</v>
      </c>
      <c r="G112" s="13">
        <v>628.76289999999995</v>
      </c>
      <c r="H112" s="13">
        <v>933.55279999999993</v>
      </c>
      <c r="I112" s="12">
        <v>671.86629999999991</v>
      </c>
      <c r="J112" s="13">
        <v>1605.4190999999998</v>
      </c>
      <c r="K112" s="13">
        <v>0</v>
      </c>
      <c r="L112" s="13">
        <v>0</v>
      </c>
      <c r="M112" s="14">
        <v>626.8202</v>
      </c>
      <c r="N112" s="14">
        <v>256.80079999999998</v>
      </c>
      <c r="O112" s="15">
        <v>371.96209999999996</v>
      </c>
    </row>
    <row r="113" spans="1:15" x14ac:dyDescent="0.25">
      <c r="A113" s="7" t="s">
        <v>15</v>
      </c>
      <c r="B113" s="13">
        <v>1282.2155</v>
      </c>
      <c r="C113" s="13">
        <v>373.63919999999996</v>
      </c>
      <c r="D113" s="13">
        <v>955.7620999999998</v>
      </c>
      <c r="E113" s="13">
        <v>938.27119999999979</v>
      </c>
      <c r="F113" s="13">
        <v>17.326599999999999</v>
      </c>
      <c r="G113" s="13">
        <v>591.55889999999999</v>
      </c>
      <c r="H113" s="13">
        <v>946.25339999999994</v>
      </c>
      <c r="I113" s="12">
        <v>653.24119999999959</v>
      </c>
      <c r="J113" s="13">
        <v>1599.4945999999995</v>
      </c>
      <c r="K113" s="13">
        <v>0</v>
      </c>
      <c r="L113" s="13">
        <v>0</v>
      </c>
      <c r="M113" s="14">
        <v>559.31110000000001</v>
      </c>
      <c r="N113" s="14">
        <v>128.4059</v>
      </c>
      <c r="O113" s="15">
        <v>463.15300000000002</v>
      </c>
    </row>
    <row r="114" spans="1:15" x14ac:dyDescent="0.25">
      <c r="A114" s="7">
        <v>2003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4"/>
      <c r="N114" s="14"/>
      <c r="O114" s="15"/>
    </row>
    <row r="115" spans="1:15" x14ac:dyDescent="0.25">
      <c r="A115" s="7" t="s">
        <v>12</v>
      </c>
      <c r="B115" s="13">
        <v>1346.5269000000001</v>
      </c>
      <c r="C115" s="13">
        <v>430.65640000000002</v>
      </c>
      <c r="D115" s="13">
        <v>1024.3257000000001</v>
      </c>
      <c r="E115" s="13">
        <v>1010.6384</v>
      </c>
      <c r="F115" s="13">
        <v>13.522500000000001</v>
      </c>
      <c r="G115" s="13">
        <v>610.84799999999996</v>
      </c>
      <c r="H115" s="13">
        <v>1121.5495000000003</v>
      </c>
      <c r="I115" s="12">
        <v>797.37621999999942</v>
      </c>
      <c r="J115" s="13">
        <v>1918.9257199999997</v>
      </c>
      <c r="K115" s="13">
        <v>0</v>
      </c>
      <c r="L115" s="13">
        <v>0</v>
      </c>
      <c r="M115" s="14">
        <v>753.20190000000014</v>
      </c>
      <c r="N115" s="14">
        <v>175.70940000000002</v>
      </c>
      <c r="O115" s="15">
        <v>435.13860000000005</v>
      </c>
    </row>
    <row r="116" spans="1:15" x14ac:dyDescent="0.25">
      <c r="A116" s="7" t="s">
        <v>13</v>
      </c>
      <c r="B116" s="13">
        <v>1325.8522000000003</v>
      </c>
      <c r="C116" s="13">
        <v>605.0456999999999</v>
      </c>
      <c r="D116" s="13">
        <v>1066.0368000000001</v>
      </c>
      <c r="E116" s="13">
        <v>1047.5829000000001</v>
      </c>
      <c r="F116" s="13">
        <v>17.014700000000001</v>
      </c>
      <c r="G116" s="13">
        <v>653.89989999999989</v>
      </c>
      <c r="H116" s="13">
        <v>1319.7287999999999</v>
      </c>
      <c r="I116" s="12">
        <v>804.58690000000024</v>
      </c>
      <c r="J116" s="13">
        <v>2124.3157000000001</v>
      </c>
      <c r="K116" s="13">
        <v>0</v>
      </c>
      <c r="L116" s="13">
        <v>0</v>
      </c>
      <c r="M116" s="14">
        <v>937.21799999999996</v>
      </c>
      <c r="N116" s="14">
        <v>208.74369999999999</v>
      </c>
      <c r="O116" s="15">
        <v>445.15619999999996</v>
      </c>
    </row>
    <row r="117" spans="1:15" x14ac:dyDescent="0.25">
      <c r="A117" s="7" t="s">
        <v>14</v>
      </c>
      <c r="B117" s="13">
        <v>1173.9005</v>
      </c>
      <c r="C117" s="13">
        <v>625.65870000000007</v>
      </c>
      <c r="D117" s="13">
        <v>1065.1071000000002</v>
      </c>
      <c r="E117" s="13">
        <v>1045.8481000000002</v>
      </c>
      <c r="F117" s="13">
        <v>15.409400000000002</v>
      </c>
      <c r="G117" s="13">
        <v>642.22880000000009</v>
      </c>
      <c r="H117" s="13">
        <v>1264.0282999999999</v>
      </c>
      <c r="I117" s="12">
        <v>717.04020000000037</v>
      </c>
      <c r="J117" s="13">
        <v>1981.0685000000003</v>
      </c>
      <c r="K117" s="13">
        <v>0</v>
      </c>
      <c r="L117" s="13">
        <v>0</v>
      </c>
      <c r="M117" s="14">
        <v>901.64269999999999</v>
      </c>
      <c r="N117" s="14">
        <v>207.64689999999996</v>
      </c>
      <c r="O117" s="15">
        <v>434.58190000000002</v>
      </c>
    </row>
    <row r="118" spans="1:15" x14ac:dyDescent="0.25">
      <c r="A118" s="25" t="s">
        <v>15</v>
      </c>
      <c r="B118" s="13">
        <v>1388.2338</v>
      </c>
      <c r="C118" s="13">
        <v>591.9446999999999</v>
      </c>
      <c r="D118" s="13">
        <v>1211.9933799999997</v>
      </c>
      <c r="E118" s="13">
        <v>1191.5464799999997</v>
      </c>
      <c r="F118" s="13">
        <v>20.234900000000003</v>
      </c>
      <c r="G118" s="13">
        <v>688.6525272727273</v>
      </c>
      <c r="H118" s="13">
        <v>1225.5593329999999</v>
      </c>
      <c r="I118" s="12">
        <v>759.63249972727272</v>
      </c>
      <c r="J118" s="13">
        <v>1985.1918327272726</v>
      </c>
      <c r="K118" s="13">
        <v>0</v>
      </c>
      <c r="L118" s="13">
        <v>0</v>
      </c>
      <c r="M118" s="14">
        <v>813.40413299999989</v>
      </c>
      <c r="N118" s="14">
        <v>186.39802727272729</v>
      </c>
      <c r="O118" s="15">
        <v>502.25450000000001</v>
      </c>
    </row>
    <row r="119" spans="1:15" x14ac:dyDescent="0.25">
      <c r="A119" s="25">
        <v>2004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4"/>
      <c r="N119" s="14"/>
      <c r="O119" s="15"/>
    </row>
    <row r="120" spans="1:15" x14ac:dyDescent="0.25">
      <c r="A120" s="25" t="s">
        <v>12</v>
      </c>
      <c r="B120" s="13">
        <v>1570.5675999999999</v>
      </c>
      <c r="C120" s="13">
        <v>499.98560000000003</v>
      </c>
      <c r="D120" s="13">
        <v>1321.1064000000001</v>
      </c>
      <c r="E120" s="13">
        <v>1303.4219000000001</v>
      </c>
      <c r="F120" s="13">
        <v>17.4099</v>
      </c>
      <c r="G120" s="13">
        <v>635.00390000000004</v>
      </c>
      <c r="H120" s="13">
        <v>1201.5402000000001</v>
      </c>
      <c r="I120" s="12">
        <v>904.69840000000045</v>
      </c>
      <c r="J120" s="13">
        <v>2106.2386000000006</v>
      </c>
      <c r="K120" s="13">
        <v>0</v>
      </c>
      <c r="L120" s="13">
        <v>0</v>
      </c>
      <c r="M120" s="14">
        <v>817.2034000000001</v>
      </c>
      <c r="N120" s="14">
        <v>168.5095</v>
      </c>
      <c r="O120" s="15">
        <v>466.49440000000004</v>
      </c>
    </row>
    <row r="121" spans="1:15" x14ac:dyDescent="0.25">
      <c r="A121" s="25" t="s">
        <v>13</v>
      </c>
      <c r="B121" s="13">
        <v>1829.6899999999998</v>
      </c>
      <c r="C121" s="13">
        <v>453.80435583333326</v>
      </c>
      <c r="D121" s="13">
        <v>1393.7809</v>
      </c>
      <c r="E121" s="13">
        <v>1372.9062999999999</v>
      </c>
      <c r="F121" s="13">
        <v>20.561399999999999</v>
      </c>
      <c r="G121" s="13">
        <v>654.50819999999999</v>
      </c>
      <c r="H121" s="13">
        <v>1214.8348999999998</v>
      </c>
      <c r="I121" s="12">
        <v>898.44649983333329</v>
      </c>
      <c r="J121" s="13">
        <v>2113.2813998333331</v>
      </c>
      <c r="K121" s="13">
        <v>0</v>
      </c>
      <c r="L121" s="13">
        <v>0</v>
      </c>
      <c r="M121" s="14">
        <v>841.76309999999989</v>
      </c>
      <c r="N121" s="14">
        <v>198.20140000000001</v>
      </c>
      <c r="O121" s="15">
        <v>456.30680000000001</v>
      </c>
    </row>
    <row r="122" spans="1:15" x14ac:dyDescent="0.25">
      <c r="A122" s="25" t="s">
        <v>14</v>
      </c>
      <c r="B122" s="13">
        <v>2010.6417999999999</v>
      </c>
      <c r="C122" s="13">
        <v>453.02510000000007</v>
      </c>
      <c r="D122" s="13">
        <v>1489.3464999999999</v>
      </c>
      <c r="E122" s="13">
        <v>1464.1697999999999</v>
      </c>
      <c r="F122" s="13">
        <v>23.759499999999999</v>
      </c>
      <c r="G122" s="13">
        <v>650.49810000000002</v>
      </c>
      <c r="H122" s="13">
        <v>1262.9123999999999</v>
      </c>
      <c r="I122" s="12">
        <v>893.9236999999996</v>
      </c>
      <c r="J122" s="13">
        <v>2156.8360999999995</v>
      </c>
      <c r="K122" s="13">
        <v>0</v>
      </c>
      <c r="L122" s="13">
        <v>0</v>
      </c>
      <c r="M122" s="14">
        <v>877.25470000000007</v>
      </c>
      <c r="N122" s="14">
        <v>192.52029999999999</v>
      </c>
      <c r="O122" s="15">
        <v>457.9778</v>
      </c>
    </row>
    <row r="123" spans="1:15" x14ac:dyDescent="0.25">
      <c r="A123" s="25" t="s">
        <v>15</v>
      </c>
      <c r="B123" s="13">
        <v>2644.6726970083105</v>
      </c>
      <c r="C123" s="13">
        <v>485.72553136266987</v>
      </c>
      <c r="D123" s="13">
        <v>1534.44777865436</v>
      </c>
      <c r="E123" s="13">
        <v>1507.8851786543598</v>
      </c>
      <c r="F123" s="13">
        <v>24.631800000000002</v>
      </c>
      <c r="G123" s="13">
        <v>732.31030300291741</v>
      </c>
      <c r="H123" s="13">
        <v>1330.6577801293301</v>
      </c>
      <c r="I123" s="12">
        <v>932.93010335963027</v>
      </c>
      <c r="J123" s="13">
        <v>2263.5878834889604</v>
      </c>
      <c r="K123" s="13">
        <v>0</v>
      </c>
      <c r="L123" s="13">
        <v>0</v>
      </c>
      <c r="M123" s="14">
        <v>872.07128012933015</v>
      </c>
      <c r="N123" s="14">
        <v>186.50730300291738</v>
      </c>
      <c r="O123" s="15">
        <v>545.803</v>
      </c>
    </row>
    <row r="124" spans="1:15" x14ac:dyDescent="0.25">
      <c r="A124" s="25">
        <v>2005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4"/>
      <c r="N124" s="14"/>
      <c r="O124" s="15"/>
    </row>
    <row r="125" spans="1:15" x14ac:dyDescent="0.25">
      <c r="A125" s="25" t="s">
        <v>12</v>
      </c>
      <c r="B125" s="13">
        <v>3140.4844750000007</v>
      </c>
      <c r="C125" s="13">
        <v>593.22298999999998</v>
      </c>
      <c r="D125" s="13">
        <v>1666.7601000000004</v>
      </c>
      <c r="E125" s="13">
        <v>1642.8722000000002</v>
      </c>
      <c r="F125" s="13">
        <v>21.4223</v>
      </c>
      <c r="G125" s="13">
        <v>736.68819999999994</v>
      </c>
      <c r="H125" s="13">
        <v>1469.5799199999999</v>
      </c>
      <c r="I125" s="12">
        <v>1098.4854000000012</v>
      </c>
      <c r="J125" s="13">
        <v>2568.0653200000011</v>
      </c>
      <c r="K125" s="13">
        <v>0</v>
      </c>
      <c r="L125" s="13">
        <v>0</v>
      </c>
      <c r="M125" s="14">
        <v>1040.51782</v>
      </c>
      <c r="N125" s="14">
        <v>223.84889999999999</v>
      </c>
      <c r="O125" s="15">
        <v>512.83929999999998</v>
      </c>
    </row>
    <row r="126" spans="1:15" x14ac:dyDescent="0.25">
      <c r="A126" s="25" t="s">
        <v>13</v>
      </c>
      <c r="B126" s="13">
        <v>3397.866634</v>
      </c>
      <c r="C126" s="13">
        <v>341.72782499999983</v>
      </c>
      <c r="D126" s="13">
        <v>1840.7664</v>
      </c>
      <c r="E126" s="13">
        <v>1816.6804999999999</v>
      </c>
      <c r="F126" s="13">
        <v>20.4953</v>
      </c>
      <c r="G126" s="13">
        <v>747.92880000000002</v>
      </c>
      <c r="H126" s="13">
        <v>1454.2325520000002</v>
      </c>
      <c r="I126" s="12">
        <v>1237.0643999999977</v>
      </c>
      <c r="J126" s="13">
        <v>2691.2969519999979</v>
      </c>
      <c r="K126" s="13">
        <v>0</v>
      </c>
      <c r="L126" s="13">
        <v>0</v>
      </c>
      <c r="M126" s="14">
        <v>1038.2634520000001</v>
      </c>
      <c r="N126" s="14">
        <v>252.9845</v>
      </c>
      <c r="O126" s="15">
        <v>494.9443</v>
      </c>
    </row>
    <row r="127" spans="1:15" x14ac:dyDescent="0.25">
      <c r="A127" s="25" t="s">
        <v>14</v>
      </c>
      <c r="B127" s="13">
        <v>4003.9415999999997</v>
      </c>
      <c r="C127" s="13">
        <v>603.05799999999999</v>
      </c>
      <c r="D127" s="13">
        <v>1986.2112030000001</v>
      </c>
      <c r="E127" s="13">
        <v>1937.5150000000001</v>
      </c>
      <c r="F127" s="13">
        <v>45.478999999999999</v>
      </c>
      <c r="G127" s="13">
        <v>808.58799999999997</v>
      </c>
      <c r="H127" s="13">
        <v>1557.0070999999998</v>
      </c>
      <c r="I127" s="12">
        <v>1215.9860000000003</v>
      </c>
      <c r="J127" s="13">
        <v>2772.9931000000001</v>
      </c>
      <c r="K127" s="13">
        <v>0</v>
      </c>
      <c r="L127" s="13">
        <v>0</v>
      </c>
      <c r="M127" s="14">
        <v>1112.3750999999997</v>
      </c>
      <c r="N127" s="14">
        <v>295.21459999999996</v>
      </c>
      <c r="O127" s="15">
        <v>513.37340000000006</v>
      </c>
    </row>
    <row r="128" spans="1:15" x14ac:dyDescent="0.25">
      <c r="A128" s="25" t="s">
        <v>15</v>
      </c>
      <c r="B128" s="13">
        <v>4098.4718500000008</v>
      </c>
      <c r="C128" s="13">
        <v>306.03189999999989</v>
      </c>
      <c r="D128" s="13">
        <v>2007.35582</v>
      </c>
      <c r="E128" s="13">
        <v>1950.3798200000001</v>
      </c>
      <c r="F128" s="13">
        <v>54.526600000000002</v>
      </c>
      <c r="G128" s="13">
        <v>762.78800000000001</v>
      </c>
      <c r="H128" s="13">
        <v>1725.39579912</v>
      </c>
      <c r="I128" s="12">
        <v>1089.4502663538142</v>
      </c>
      <c r="J128" s="13">
        <v>2814.8460654738142</v>
      </c>
      <c r="K128" s="13">
        <v>0</v>
      </c>
      <c r="L128" s="13">
        <v>0</v>
      </c>
      <c r="M128" s="14">
        <v>1162.16379912</v>
      </c>
      <c r="N128" s="14">
        <v>120.3998</v>
      </c>
      <c r="O128" s="15">
        <v>642.38819999999998</v>
      </c>
    </row>
    <row r="129" spans="1:15" x14ac:dyDescent="0.25">
      <c r="A129" s="25">
        <v>2006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4"/>
      <c r="N129" s="14"/>
      <c r="O129" s="15"/>
    </row>
    <row r="130" spans="1:15" x14ac:dyDescent="0.25">
      <c r="A130" s="25" t="s">
        <v>12</v>
      </c>
      <c r="B130" s="13">
        <v>5108.9599400000006</v>
      </c>
      <c r="C130" s="13">
        <v>471.89232264000003</v>
      </c>
      <c r="D130" s="13">
        <v>2126.9566285999999</v>
      </c>
      <c r="E130" s="13">
        <v>2040.8081439999999</v>
      </c>
      <c r="F130" s="13">
        <v>80.798994999999991</v>
      </c>
      <c r="G130" s="13">
        <v>728.88869999999997</v>
      </c>
      <c r="H130" s="13">
        <v>1837.4704292572001</v>
      </c>
      <c r="I130" s="12">
        <v>1470.1974227427997</v>
      </c>
      <c r="J130" s="13">
        <v>3307.667852</v>
      </c>
      <c r="K130" s="13">
        <v>0</v>
      </c>
      <c r="L130" s="13">
        <v>0</v>
      </c>
      <c r="M130" s="14">
        <v>1357.5032162572002</v>
      </c>
      <c r="N130" s="14">
        <v>165.17570000000001</v>
      </c>
      <c r="O130" s="15">
        <v>563.71299999999997</v>
      </c>
    </row>
    <row r="131" spans="1:15" x14ac:dyDescent="0.25">
      <c r="A131" s="25" t="s">
        <v>13</v>
      </c>
      <c r="B131" s="13">
        <v>5568.8099990000001</v>
      </c>
      <c r="C131" s="13">
        <v>360.78937300000001</v>
      </c>
      <c r="D131" s="13">
        <v>2303.7005190000004</v>
      </c>
      <c r="E131" s="13">
        <v>2257.45379</v>
      </c>
      <c r="F131" s="13">
        <v>42.200928999999995</v>
      </c>
      <c r="G131" s="13">
        <v>797.6404</v>
      </c>
      <c r="H131" s="13">
        <v>2216.931517</v>
      </c>
      <c r="I131" s="12">
        <v>1694.8899910000005</v>
      </c>
      <c r="J131" s="13">
        <v>3911.8215080000004</v>
      </c>
      <c r="K131" s="13">
        <v>0</v>
      </c>
      <c r="L131" s="13">
        <v>0</v>
      </c>
      <c r="M131" s="14">
        <v>1702.3223720000003</v>
      </c>
      <c r="N131" s="14">
        <v>194.81140000000002</v>
      </c>
      <c r="O131" s="15">
        <v>602.82899999999995</v>
      </c>
    </row>
    <row r="132" spans="1:15" x14ac:dyDescent="0.25">
      <c r="A132" s="25" t="s">
        <v>14</v>
      </c>
      <c r="B132" s="13">
        <v>5718.7022857403699</v>
      </c>
      <c r="C132" s="13">
        <v>-235.14467443473987</v>
      </c>
      <c r="D132" s="13">
        <v>2571.6780488217005</v>
      </c>
      <c r="E132" s="13">
        <v>2494.4749355363501</v>
      </c>
      <c r="F132" s="13">
        <v>70.730605999999995</v>
      </c>
      <c r="G132" s="13">
        <v>815.95015263050004</v>
      </c>
      <c r="H132" s="13">
        <v>2328.9931336849604</v>
      </c>
      <c r="I132" s="12">
        <v>1991.6792068306286</v>
      </c>
      <c r="J132" s="13">
        <v>4320.672340515589</v>
      </c>
      <c r="K132" s="13">
        <v>0</v>
      </c>
      <c r="L132" s="13">
        <v>0</v>
      </c>
      <c r="M132" s="14">
        <v>1804.6412016849602</v>
      </c>
      <c r="N132" s="14">
        <v>200.8092526305</v>
      </c>
      <c r="O132" s="15">
        <v>615.14089999999999</v>
      </c>
    </row>
    <row r="133" spans="1:15" x14ac:dyDescent="0.25">
      <c r="A133" s="25" t="s">
        <v>15</v>
      </c>
      <c r="B133" s="13">
        <v>6307.8592621254111</v>
      </c>
      <c r="C133" s="13">
        <v>-1936.6157398334396</v>
      </c>
      <c r="D133" s="13">
        <v>2650.8214549142899</v>
      </c>
      <c r="E133" s="13">
        <v>2556.9197257143601</v>
      </c>
      <c r="F133" s="13">
        <v>80.652365749929999</v>
      </c>
      <c r="G133" s="13">
        <v>974.9039209325</v>
      </c>
      <c r="H133" s="13">
        <v>2280.6489329844303</v>
      </c>
      <c r="I133" s="12">
        <v>1747.2527635774704</v>
      </c>
      <c r="J133" s="13">
        <v>4027.9016965619007</v>
      </c>
      <c r="K133" s="13">
        <v>0</v>
      </c>
      <c r="L133" s="13">
        <v>0</v>
      </c>
      <c r="M133" s="14">
        <v>1629.70532907442</v>
      </c>
      <c r="N133" s="14">
        <v>195.64975649761999</v>
      </c>
      <c r="O133" s="15">
        <v>779.25416443488007</v>
      </c>
    </row>
    <row r="134" spans="1:15" x14ac:dyDescent="0.25">
      <c r="A134" s="25">
        <v>2007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4"/>
      <c r="N134" s="14"/>
      <c r="O134" s="15"/>
    </row>
    <row r="135" spans="1:15" x14ac:dyDescent="0.25">
      <c r="A135" s="25" t="s">
        <v>12</v>
      </c>
      <c r="B135" s="13">
        <v>6997.9407801675688</v>
      </c>
      <c r="C135" s="13">
        <v>-2508.6265831918995</v>
      </c>
      <c r="D135" s="13">
        <v>3048.9423472288004</v>
      </c>
      <c r="E135" s="13">
        <v>2982.2170602672904</v>
      </c>
      <c r="F135" s="13">
        <v>53.475923511510004</v>
      </c>
      <c r="G135" s="13">
        <v>841.25070263145005</v>
      </c>
      <c r="H135" s="13">
        <v>2602.4324113442599</v>
      </c>
      <c r="I135" s="12">
        <v>2195.8849425785374</v>
      </c>
      <c r="J135" s="13">
        <v>4798.3173539227973</v>
      </c>
      <c r="K135" s="13">
        <v>0</v>
      </c>
      <c r="L135" s="13">
        <v>0</v>
      </c>
      <c r="M135" s="14">
        <v>2009.1301623281001</v>
      </c>
      <c r="N135" s="14">
        <v>113.83948368594</v>
      </c>
      <c r="O135" s="15">
        <v>727.41121894550997</v>
      </c>
    </row>
    <row r="136" spans="1:15" ht="15.75" thickBot="1" x14ac:dyDescent="0.3">
      <c r="A136" s="26" t="s">
        <v>13</v>
      </c>
      <c r="B136" s="17">
        <v>7633.4126287206691</v>
      </c>
      <c r="C136" s="17">
        <v>-2615.0120202473399</v>
      </c>
      <c r="D136" s="17">
        <v>3503.7229685123998</v>
      </c>
      <c r="E136" s="17">
        <v>3463.4437361306896</v>
      </c>
      <c r="F136" s="17">
        <v>40.279232381709996</v>
      </c>
      <c r="G136" s="17">
        <v>858.30116803057001</v>
      </c>
      <c r="H136" s="17">
        <v>2639.0609889896396</v>
      </c>
      <c r="I136" s="18">
        <v>2477.1857571633691</v>
      </c>
      <c r="J136" s="17">
        <v>5116.2467461530086</v>
      </c>
      <c r="K136" s="17">
        <v>0</v>
      </c>
      <c r="L136" s="17">
        <v>0</v>
      </c>
      <c r="M136" s="19">
        <v>2113.3185144181894</v>
      </c>
      <c r="N136" s="19">
        <v>143.34559859618997</v>
      </c>
      <c r="O136" s="20">
        <v>714.9555694343801</v>
      </c>
    </row>
    <row r="137" spans="1:15" x14ac:dyDescent="0.25">
      <c r="A137" s="27" t="s">
        <v>14</v>
      </c>
      <c r="B137" s="22">
        <v>6977.2708816119994</v>
      </c>
      <c r="C137" s="22">
        <v>-2462.8609903952606</v>
      </c>
      <c r="D137" s="22">
        <v>4203.1694797618502</v>
      </c>
      <c r="E137" s="22">
        <v>4144.1726648609492</v>
      </c>
      <c r="F137" s="22">
        <v>58.996814900900006</v>
      </c>
      <c r="G137" s="22">
        <v>967.27691673368008</v>
      </c>
      <c r="H137" s="22">
        <v>3038.6079129053801</v>
      </c>
      <c r="I137" s="28">
        <v>2634.0145234469478</v>
      </c>
      <c r="J137" s="22">
        <v>5672.6224363523279</v>
      </c>
      <c r="K137" s="22">
        <v>0</v>
      </c>
      <c r="L137" s="22">
        <v>0</v>
      </c>
      <c r="M137" s="23">
        <v>2495.2215222824602</v>
      </c>
      <c r="N137" s="23">
        <v>244.97000219146</v>
      </c>
      <c r="O137" s="24">
        <v>722.30691454222006</v>
      </c>
    </row>
    <row r="138" spans="1:15" x14ac:dyDescent="0.25">
      <c r="A138" s="25" t="s">
        <v>15</v>
      </c>
      <c r="B138" s="13">
        <v>7339.7402451114576</v>
      </c>
      <c r="C138" s="13">
        <v>-1801.3033485865715</v>
      </c>
      <c r="D138" s="13">
        <v>5550.6111234831396</v>
      </c>
      <c r="E138" s="13">
        <v>4784.2458291621506</v>
      </c>
      <c r="F138" s="13">
        <v>87.753600434149988</v>
      </c>
      <c r="G138" s="13">
        <v>1196.69685467914</v>
      </c>
      <c r="H138" s="13">
        <v>3188.9226883053798</v>
      </c>
      <c r="I138" s="12">
        <v>2686.8409305718801</v>
      </c>
      <c r="J138" s="13">
        <v>5875.7636188772603</v>
      </c>
      <c r="K138" s="13">
        <v>813.60225080255998</v>
      </c>
      <c r="L138" s="13">
        <v>6689.3658696798202</v>
      </c>
      <c r="M138" s="14">
        <v>2455.9754053814499</v>
      </c>
      <c r="N138" s="14">
        <v>240.84236185340995</v>
      </c>
      <c r="O138" s="15">
        <v>960.7744338980101</v>
      </c>
    </row>
    <row r="139" spans="1:15" x14ac:dyDescent="0.25">
      <c r="A139" s="25">
        <v>2008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4"/>
      <c r="N139" s="14"/>
      <c r="O139" s="15"/>
    </row>
    <row r="140" spans="1:15" x14ac:dyDescent="0.25">
      <c r="A140" s="25" t="s">
        <v>12</v>
      </c>
      <c r="B140" s="13">
        <v>8097.3306817842504</v>
      </c>
      <c r="C140" s="13">
        <v>-2919.7093540575802</v>
      </c>
      <c r="D140" s="13">
        <v>6917.1509147482793</v>
      </c>
      <c r="E140" s="13">
        <v>5774.5010540311496</v>
      </c>
      <c r="F140" s="13">
        <v>101.99967517284001</v>
      </c>
      <c r="G140" s="13">
        <v>1209.54452117655</v>
      </c>
      <c r="H140" s="13">
        <v>4702.73614444756</v>
      </c>
      <c r="I140" s="12">
        <v>3423.1783645199803</v>
      </c>
      <c r="J140" s="13">
        <v>8125.9145089675421</v>
      </c>
      <c r="K140" s="13">
        <v>659.16261454046992</v>
      </c>
      <c r="L140" s="13">
        <v>8785.0771235080119</v>
      </c>
      <c r="M140" s="14">
        <v>4038.4668091095605</v>
      </c>
      <c r="N140" s="14">
        <v>316.24795051151</v>
      </c>
      <c r="O140" s="15">
        <v>891.81688316909015</v>
      </c>
    </row>
    <row r="141" spans="1:15" x14ac:dyDescent="0.25">
      <c r="A141" s="25" t="s">
        <v>13</v>
      </c>
      <c r="B141" s="13">
        <v>8325.7429796771921</v>
      </c>
      <c r="C141" s="13">
        <v>-2723.829296302441</v>
      </c>
      <c r="D141" s="13">
        <v>7764.4902726274504</v>
      </c>
      <c r="E141" s="13">
        <v>6511.9078319048704</v>
      </c>
      <c r="F141" s="13">
        <v>99.399909910790001</v>
      </c>
      <c r="G141" s="13">
        <v>1563.6046603623199</v>
      </c>
      <c r="H141" s="13">
        <v>4526.3829008062894</v>
      </c>
      <c r="I141" s="12">
        <v>3605.8037034533199</v>
      </c>
      <c r="J141" s="13">
        <v>8132.1866042596093</v>
      </c>
      <c r="K141" s="13">
        <v>737.90668154046978</v>
      </c>
      <c r="L141" s="13">
        <v>8870.0932858000797</v>
      </c>
      <c r="M141" s="14">
        <v>3853.3274941729592</v>
      </c>
      <c r="N141" s="14">
        <v>645.32178267340009</v>
      </c>
      <c r="O141" s="15">
        <v>918.28287768892005</v>
      </c>
    </row>
    <row r="142" spans="1:15" x14ac:dyDescent="0.25">
      <c r="A142" s="25" t="s">
        <v>14</v>
      </c>
      <c r="B142" s="13">
        <v>8628.3522064276858</v>
      </c>
      <c r="C142" s="13">
        <v>-3429.8095583762015</v>
      </c>
      <c r="D142" s="13">
        <v>8527.4295920769619</v>
      </c>
      <c r="E142" s="13">
        <v>7111.2073235818098</v>
      </c>
      <c r="F142" s="13">
        <v>96.140291416309978</v>
      </c>
      <c r="G142" s="13">
        <v>1277.31650587747</v>
      </c>
      <c r="H142" s="13">
        <v>4642.6739439754892</v>
      </c>
      <c r="I142" s="12">
        <v>4328.40197164446</v>
      </c>
      <c r="J142" s="13">
        <v>8971.075915619951</v>
      </c>
      <c r="K142" s="13">
        <v>497.5896778325598</v>
      </c>
      <c r="L142" s="13">
        <v>9468.6655934525115</v>
      </c>
      <c r="M142" s="14">
        <v>3885.4524951503299</v>
      </c>
      <c r="N142" s="14">
        <v>300.51877085871007</v>
      </c>
      <c r="O142" s="15">
        <v>976.36231190146998</v>
      </c>
    </row>
    <row r="143" spans="1:15" x14ac:dyDescent="0.25">
      <c r="A143" s="25" t="s">
        <v>15</v>
      </c>
      <c r="B143" s="13">
        <v>8629.1319857118979</v>
      </c>
      <c r="C143" s="13">
        <v>-3001.5972293198006</v>
      </c>
      <c r="D143" s="13">
        <v>9069.3603040464477</v>
      </c>
      <c r="E143" s="13">
        <v>7444.674174354599</v>
      </c>
      <c r="F143" s="13">
        <v>149.76513917075997</v>
      </c>
      <c r="G143" s="13">
        <v>1584.2942609084002</v>
      </c>
      <c r="H143" s="13">
        <v>5067.2833397350896</v>
      </c>
      <c r="I143" s="12">
        <v>4247.8260004427393</v>
      </c>
      <c r="J143" s="13">
        <v>9315.1093401778307</v>
      </c>
      <c r="K143" s="13">
        <v>198.73621498046995</v>
      </c>
      <c r="L143" s="13">
        <v>9513.8455551583011</v>
      </c>
      <c r="M143" s="14">
        <v>4174.3755066677804</v>
      </c>
      <c r="N143" s="14">
        <v>428.72746235318004</v>
      </c>
      <c r="O143" s="15">
        <v>1155.3345535552198</v>
      </c>
    </row>
    <row r="144" spans="1:15" x14ac:dyDescent="0.25">
      <c r="A144" s="25">
        <v>2009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4"/>
      <c r="N144" s="14"/>
      <c r="O144" s="15"/>
    </row>
    <row r="145" spans="1:15" x14ac:dyDescent="0.25">
      <c r="A145" s="25" t="s">
        <v>12</v>
      </c>
      <c r="B145" s="13">
        <v>8169.069439704761</v>
      </c>
      <c r="C145" s="13">
        <v>-2505.7335013872803</v>
      </c>
      <c r="D145" s="13">
        <v>9236.5060150778991</v>
      </c>
      <c r="E145" s="13">
        <v>7542.2291756632294</v>
      </c>
      <c r="F145" s="13">
        <v>210.86976057035005</v>
      </c>
      <c r="G145" s="13">
        <v>1424.4393451013002</v>
      </c>
      <c r="H145" s="13">
        <v>4807.7102886573803</v>
      </c>
      <c r="I145" s="12">
        <v>4298.0462246637699</v>
      </c>
      <c r="J145" s="13">
        <v>9105.7565133211501</v>
      </c>
      <c r="K145" s="13">
        <v>199.18900398047001</v>
      </c>
      <c r="L145" s="13">
        <v>9304.9455173016213</v>
      </c>
      <c r="M145" s="14">
        <v>4003.6370308638998</v>
      </c>
      <c r="N145" s="14">
        <v>386.67319699349997</v>
      </c>
      <c r="O145" s="15">
        <v>1037.7661481078001</v>
      </c>
    </row>
    <row r="146" spans="1:15" x14ac:dyDescent="0.25">
      <c r="A146" s="25" t="s">
        <v>13</v>
      </c>
      <c r="B146" s="13">
        <v>7652.4756573809391</v>
      </c>
      <c r="C146" s="13">
        <v>-2012.4554789102017</v>
      </c>
      <c r="D146" s="13">
        <v>9294.5658734882691</v>
      </c>
      <c r="E146" s="13">
        <v>7669.2754420725087</v>
      </c>
      <c r="F146" s="13">
        <v>251.66116444734001</v>
      </c>
      <c r="G146" s="13">
        <v>1329.7607555439797</v>
      </c>
      <c r="H146" s="13">
        <v>4573.4763869646094</v>
      </c>
      <c r="I146" s="12">
        <v>4566.8589722019206</v>
      </c>
      <c r="J146" s="13">
        <v>9140.3353591665291</v>
      </c>
      <c r="K146" s="13">
        <v>213.55109782047003</v>
      </c>
      <c r="L146" s="13">
        <v>9353.8864569869984</v>
      </c>
      <c r="M146" s="14">
        <v>3827.0125664728494</v>
      </c>
      <c r="N146" s="14">
        <v>323.16190363055</v>
      </c>
      <c r="O146" s="15">
        <v>1006.5988519134301</v>
      </c>
    </row>
    <row r="147" spans="1:15" x14ac:dyDescent="0.25">
      <c r="A147" s="25" t="s">
        <v>14</v>
      </c>
      <c r="B147" s="13">
        <v>6915.5814755525007</v>
      </c>
      <c r="C147" s="13">
        <v>-2461.6296250433988</v>
      </c>
      <c r="D147" s="13">
        <v>10448.981601469419</v>
      </c>
      <c r="E147" s="13">
        <v>8626.5910616910187</v>
      </c>
      <c r="F147" s="13">
        <v>285.45015521585998</v>
      </c>
      <c r="G147" s="13">
        <v>2013.7525227028802</v>
      </c>
      <c r="H147" s="13">
        <v>4567.1600248269406</v>
      </c>
      <c r="I147" s="12">
        <v>5073.1055488389902</v>
      </c>
      <c r="J147" s="13">
        <v>9640.2655736659308</v>
      </c>
      <c r="K147" s="13">
        <v>17.547882877159982</v>
      </c>
      <c r="L147" s="13">
        <v>9657.8134565430901</v>
      </c>
      <c r="M147" s="14">
        <v>3788.4354640174602</v>
      </c>
      <c r="N147" s="14">
        <v>981.90050683061008</v>
      </c>
      <c r="O147" s="15">
        <v>1031.8520158722699</v>
      </c>
    </row>
    <row r="148" spans="1:15" x14ac:dyDescent="0.25">
      <c r="A148" s="25" t="s">
        <v>15</v>
      </c>
      <c r="B148" s="13">
        <v>7324.7596334907985</v>
      </c>
      <c r="C148" s="13">
        <v>-1833.7522310875108</v>
      </c>
      <c r="D148" s="13">
        <v>10662.45382669858</v>
      </c>
      <c r="E148" s="13">
        <v>8529.5727449383521</v>
      </c>
      <c r="F148" s="13">
        <v>310.32427024071006</v>
      </c>
      <c r="G148" s="13">
        <v>1696.88661608588</v>
      </c>
      <c r="H148" s="13">
        <v>5210.6773206288699</v>
      </c>
      <c r="I148" s="12">
        <v>5707.9885021699392</v>
      </c>
      <c r="J148" s="13">
        <v>10918.66582279881</v>
      </c>
      <c r="K148" s="13">
        <v>9.3513134809199983</v>
      </c>
      <c r="L148" s="13">
        <v>10928.01713627973</v>
      </c>
      <c r="M148" s="14">
        <v>4283.4408766679298</v>
      </c>
      <c r="N148" s="14">
        <v>515.34468744436003</v>
      </c>
      <c r="O148" s="15">
        <v>1181.5419286415199</v>
      </c>
    </row>
    <row r="149" spans="1:15" x14ac:dyDescent="0.25">
      <c r="A149" s="29" t="s">
        <v>27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4"/>
      <c r="N149" s="14"/>
      <c r="O149" s="15"/>
    </row>
    <row r="150" spans="1:15" x14ac:dyDescent="0.25">
      <c r="A150" s="29" t="s">
        <v>12</v>
      </c>
      <c r="B150" s="13">
        <v>7040.5915103002808</v>
      </c>
      <c r="C150" s="13">
        <v>-1311.9579512251103</v>
      </c>
      <c r="D150" s="13">
        <v>10573.32061901108</v>
      </c>
      <c r="E150" s="13">
        <v>8557.8318242937912</v>
      </c>
      <c r="F150" s="13">
        <v>321.81442090000002</v>
      </c>
      <c r="G150" s="13">
        <v>1849.5100832253897</v>
      </c>
      <c r="H150" s="13">
        <v>5145.3391669954599</v>
      </c>
      <c r="I150" s="12">
        <v>5995.9916034000007</v>
      </c>
      <c r="J150" s="13">
        <v>11141.330770395462</v>
      </c>
      <c r="K150" s="13">
        <v>0</v>
      </c>
      <c r="L150" s="13">
        <v>11141.330770395462</v>
      </c>
      <c r="M150" s="14">
        <v>4311.7817815636299</v>
      </c>
      <c r="N150" s="14">
        <v>763.05267779355984</v>
      </c>
      <c r="O150" s="15">
        <v>1086.4574054318298</v>
      </c>
    </row>
    <row r="151" spans="1:15" x14ac:dyDescent="0.25">
      <c r="A151" s="29" t="s">
        <v>13</v>
      </c>
      <c r="B151" s="13">
        <v>6472.1130529849888</v>
      </c>
      <c r="C151" s="13">
        <v>-1074.7013266483195</v>
      </c>
      <c r="D151" s="13">
        <v>10676.25319404346</v>
      </c>
      <c r="E151" s="13">
        <v>8668.8103847993098</v>
      </c>
      <c r="F151" s="13">
        <v>319.16711097302999</v>
      </c>
      <c r="G151" s="13">
        <v>1607.13994956904</v>
      </c>
      <c r="H151" s="13">
        <v>4992.7816583932599</v>
      </c>
      <c r="I151" s="12">
        <v>5914.5175184334794</v>
      </c>
      <c r="J151" s="13">
        <v>10907.29917682674</v>
      </c>
      <c r="K151" s="13">
        <v>54.297003480920019</v>
      </c>
      <c r="L151" s="13">
        <v>10961.596180307661</v>
      </c>
      <c r="M151" s="14">
        <v>4197.3695838246595</v>
      </c>
      <c r="N151" s="14">
        <v>543.50694877609999</v>
      </c>
      <c r="O151" s="15">
        <v>1063.6330007929398</v>
      </c>
    </row>
    <row r="152" spans="1:15" x14ac:dyDescent="0.25">
      <c r="A152" s="29" t="s">
        <v>14</v>
      </c>
      <c r="B152" s="13">
        <v>6356.91656034466</v>
      </c>
      <c r="C152" s="13">
        <v>-739.03662227320808</v>
      </c>
      <c r="D152" s="13">
        <v>10672.386967669234</v>
      </c>
      <c r="E152" s="13">
        <v>8837.198679985313</v>
      </c>
      <c r="F152" s="13">
        <v>341.24120105281003</v>
      </c>
      <c r="G152" s="13">
        <v>1445.3520610000198</v>
      </c>
      <c r="H152" s="13">
        <v>5296.2499507459497</v>
      </c>
      <c r="I152" s="12">
        <v>5934.9092013951995</v>
      </c>
      <c r="J152" s="13">
        <v>11231.15915214115</v>
      </c>
      <c r="K152" s="13">
        <v>0</v>
      </c>
      <c r="L152" s="13">
        <v>11231.15915214115</v>
      </c>
      <c r="M152" s="14">
        <v>4415.2981205747401</v>
      </c>
      <c r="N152" s="14">
        <v>319.86947348591997</v>
      </c>
      <c r="O152" s="15">
        <v>1125.3949243976801</v>
      </c>
    </row>
    <row r="153" spans="1:15" x14ac:dyDescent="0.25">
      <c r="A153" s="29" t="s">
        <v>15</v>
      </c>
      <c r="B153" s="13">
        <v>6195.1460248632993</v>
      </c>
      <c r="C153" s="13">
        <v>324.13618900517002</v>
      </c>
      <c r="D153" s="13">
        <v>9279.4025438542303</v>
      </c>
      <c r="E153" s="13">
        <v>7367.6001195405406</v>
      </c>
      <c r="F153" s="13">
        <v>369.80982430045998</v>
      </c>
      <c r="G153" s="13">
        <v>1939.37669537021</v>
      </c>
      <c r="H153" s="13">
        <v>5721.5433870352808</v>
      </c>
      <c r="I153" s="12">
        <v>5941.3684049058111</v>
      </c>
      <c r="J153" s="13">
        <v>11662.911791941091</v>
      </c>
      <c r="K153" s="13">
        <v>0</v>
      </c>
      <c r="L153" s="13">
        <v>11662.911791941091</v>
      </c>
      <c r="M153" s="14">
        <v>4639.1606576599497</v>
      </c>
      <c r="N153" s="14">
        <v>561.15460578071986</v>
      </c>
      <c r="O153" s="15">
        <v>1378.1344264730701</v>
      </c>
    </row>
    <row r="154" spans="1:15" x14ac:dyDescent="0.25">
      <c r="A154" s="29" t="s">
        <v>28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4"/>
      <c r="N154" s="14"/>
      <c r="O154" s="15"/>
    </row>
    <row r="155" spans="1:15" x14ac:dyDescent="0.25">
      <c r="A155" s="29" t="s">
        <v>12</v>
      </c>
      <c r="B155" s="13">
        <v>6765.2819814022496</v>
      </c>
      <c r="C155" s="13">
        <v>169.00788140431047</v>
      </c>
      <c r="D155" s="13">
        <v>8853.786542387068</v>
      </c>
      <c r="E155" s="13">
        <v>7211.338246711879</v>
      </c>
      <c r="F155" s="13">
        <v>376.77166840172998</v>
      </c>
      <c r="G155" s="13">
        <v>1732.6445482996799</v>
      </c>
      <c r="H155" s="13">
        <v>5745.6151263534412</v>
      </c>
      <c r="I155" s="12">
        <v>6188.1367155789285</v>
      </c>
      <c r="J155" s="13">
        <v>11933.75184193237</v>
      </c>
      <c r="K155" s="13">
        <v>91.118804884259944</v>
      </c>
      <c r="L155" s="13">
        <v>12024.870646816629</v>
      </c>
      <c r="M155" s="14">
        <v>4632.8433151748604</v>
      </c>
      <c r="N155" s="14">
        <v>316.17784330808001</v>
      </c>
      <c r="O155" s="15">
        <v>1416.3790418751801</v>
      </c>
    </row>
    <row r="156" spans="1:15" x14ac:dyDescent="0.25">
      <c r="A156" s="29" t="s">
        <v>13</v>
      </c>
      <c r="B156" s="13">
        <v>6105.0813881002296</v>
      </c>
      <c r="C156" s="13">
        <v>795.06962506583989</v>
      </c>
      <c r="D156" s="13">
        <v>8924.8901852825202</v>
      </c>
      <c r="E156" s="13">
        <v>6943.4422339674702</v>
      </c>
      <c r="F156" s="13">
        <v>420.23794762074004</v>
      </c>
      <c r="G156" s="13">
        <v>2158.8517144790999</v>
      </c>
      <c r="H156" s="13">
        <v>5920.9297771696001</v>
      </c>
      <c r="I156" s="12">
        <v>6389.6575639927005</v>
      </c>
      <c r="J156" s="13">
        <v>12310.587341162302</v>
      </c>
      <c r="K156" s="13">
        <v>0</v>
      </c>
      <c r="L156" s="13">
        <v>12310.587341162302</v>
      </c>
      <c r="M156" s="14">
        <v>4904.3921945770198</v>
      </c>
      <c r="N156" s="14">
        <v>804.78144497777009</v>
      </c>
      <c r="O156" s="15">
        <v>1353.9826063849102</v>
      </c>
    </row>
    <row r="157" spans="1:15" x14ac:dyDescent="0.25">
      <c r="A157" s="29" t="s">
        <v>14</v>
      </c>
      <c r="B157" s="13">
        <v>6350.3273812115403</v>
      </c>
      <c r="C157" s="13">
        <v>1721.4228783061897</v>
      </c>
      <c r="D157" s="13">
        <v>9299.452877056221</v>
      </c>
      <c r="E157" s="13">
        <v>7314.50901142983</v>
      </c>
      <c r="F157" s="13">
        <v>400.16082640396002</v>
      </c>
      <c r="G157" s="13">
        <v>2021.71681139263</v>
      </c>
      <c r="H157" s="13">
        <v>6160.5984689666502</v>
      </c>
      <c r="I157" s="12">
        <v>6558.8178095566909</v>
      </c>
      <c r="J157" s="13">
        <v>12719.41627852334</v>
      </c>
      <c r="K157" s="13">
        <v>444.18285881606994</v>
      </c>
      <c r="L157" s="13">
        <v>13163.599137339412</v>
      </c>
      <c r="M157" s="14">
        <v>5148.7545895130997</v>
      </c>
      <c r="N157" s="14">
        <v>679.27112069712007</v>
      </c>
      <c r="O157" s="15">
        <v>1342.35802757909</v>
      </c>
    </row>
    <row r="158" spans="1:15" x14ac:dyDescent="0.25">
      <c r="A158" s="29" t="s">
        <v>15</v>
      </c>
      <c r="B158" s="13">
        <v>6643.750214316141</v>
      </c>
      <c r="C158" s="13">
        <v>772.79399263838866</v>
      </c>
      <c r="D158" s="13">
        <v>12741.651962387972</v>
      </c>
      <c r="E158" s="13">
        <v>6972.3662768454105</v>
      </c>
      <c r="F158" s="13">
        <v>513.21865656525006</v>
      </c>
      <c r="G158" s="13">
        <v>2905.9639918092203</v>
      </c>
      <c r="H158" s="13">
        <v>6652.3156318245201</v>
      </c>
      <c r="I158" s="12">
        <v>6526.6852936983487</v>
      </c>
      <c r="J158" s="13">
        <v>13179.000925522869</v>
      </c>
      <c r="K158" s="13">
        <v>1013.0851598161499</v>
      </c>
      <c r="L158" s="13">
        <v>14192.086085339019</v>
      </c>
      <c r="M158" s="14">
        <v>5407.1802789105304</v>
      </c>
      <c r="N158" s="14">
        <v>1339.9175519523099</v>
      </c>
      <c r="O158" s="15">
        <v>1566.04643985691</v>
      </c>
    </row>
    <row r="159" spans="1:15" x14ac:dyDescent="0.25">
      <c r="A159" s="29" t="s">
        <v>29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4"/>
      <c r="N159" s="14"/>
      <c r="O159" s="15"/>
    </row>
    <row r="160" spans="1:15" x14ac:dyDescent="0.25">
      <c r="A160" s="29" t="s">
        <v>12</v>
      </c>
      <c r="B160" s="13">
        <v>6977.49842857365</v>
      </c>
      <c r="C160" s="13">
        <v>760.91605327122841</v>
      </c>
      <c r="D160" s="13">
        <v>12641.717851423431</v>
      </c>
      <c r="E160" s="13">
        <v>6961.4050631456694</v>
      </c>
      <c r="F160" s="13">
        <v>538.11432943553996</v>
      </c>
      <c r="G160" s="13">
        <v>2694.3662819536198</v>
      </c>
      <c r="H160" s="13">
        <v>6604.0954838769803</v>
      </c>
      <c r="I160" s="12">
        <v>6698.8964899111788</v>
      </c>
      <c r="J160" s="13">
        <v>13302.991973788159</v>
      </c>
      <c r="K160" s="13">
        <v>1899.5798147103105</v>
      </c>
      <c r="L160" s="13">
        <v>15202.571788498468</v>
      </c>
      <c r="M160" s="14">
        <v>5462.6841860093009</v>
      </c>
      <c r="N160" s="14">
        <v>1261.5316709093102</v>
      </c>
      <c r="O160" s="15">
        <v>1432.8346110443101</v>
      </c>
    </row>
    <row r="161" spans="1:15" x14ac:dyDescent="0.25">
      <c r="A161" s="29" t="s">
        <v>13</v>
      </c>
      <c r="B161" s="13">
        <v>7193.6971752564486</v>
      </c>
      <c r="C161" s="13">
        <v>-149.90599937954266</v>
      </c>
      <c r="D161" s="13">
        <v>13424.724813457551</v>
      </c>
      <c r="E161" s="13">
        <v>7574.5982212524705</v>
      </c>
      <c r="F161" s="13">
        <v>586.27365203652994</v>
      </c>
      <c r="G161" s="13">
        <v>2685.4353897051506</v>
      </c>
      <c r="H161" s="13">
        <v>6675.4161515453306</v>
      </c>
      <c r="I161" s="12">
        <v>6837.0277925230312</v>
      </c>
      <c r="J161" s="13">
        <v>13512.443944068362</v>
      </c>
      <c r="K161" s="13">
        <v>1577.2820307103298</v>
      </c>
      <c r="L161" s="13">
        <v>15089.725974778692</v>
      </c>
      <c r="M161" s="14">
        <v>5587.0279320761401</v>
      </c>
      <c r="N161" s="14">
        <v>1321.7046837288201</v>
      </c>
      <c r="O161" s="15">
        <v>1363.73070597633</v>
      </c>
    </row>
    <row r="162" spans="1:15" x14ac:dyDescent="0.25">
      <c r="A162" s="29" t="s">
        <v>14</v>
      </c>
      <c r="B162" s="13">
        <v>9003.7399362113301</v>
      </c>
      <c r="C162" s="13">
        <v>-719.81302538553257</v>
      </c>
      <c r="D162" s="13">
        <v>13893.486135423751</v>
      </c>
      <c r="E162" s="13">
        <v>7664.0155403979707</v>
      </c>
      <c r="F162" s="13">
        <v>599.03074312777005</v>
      </c>
      <c r="G162" s="13">
        <v>3299.4437692762799</v>
      </c>
      <c r="H162" s="13">
        <v>6602.8216524148502</v>
      </c>
      <c r="I162" s="12">
        <v>7625.0817625500713</v>
      </c>
      <c r="J162" s="13">
        <v>14227.903414964921</v>
      </c>
      <c r="K162" s="13">
        <v>1093.6638867418799</v>
      </c>
      <c r="L162" s="13">
        <v>15321.567301706802</v>
      </c>
      <c r="M162" s="14">
        <v>5532.3123690591801</v>
      </c>
      <c r="N162" s="14">
        <v>1950.60542589437</v>
      </c>
      <c r="O162" s="15">
        <v>1348.8383433819099</v>
      </c>
    </row>
    <row r="163" spans="1:15" x14ac:dyDescent="0.25">
      <c r="A163" s="29" t="s">
        <v>15</v>
      </c>
      <c r="B163" s="13">
        <v>8715.6473497824209</v>
      </c>
      <c r="C163" s="13">
        <v>785.02711324296797</v>
      </c>
      <c r="D163" s="13">
        <v>13732.82564849757</v>
      </c>
      <c r="E163" s="13">
        <v>7672.6571812688208</v>
      </c>
      <c r="F163" s="13">
        <v>665.87927111209012</v>
      </c>
      <c r="G163" s="13">
        <v>3705.0645987751104</v>
      </c>
      <c r="H163" s="13">
        <v>7370.0272657789101</v>
      </c>
      <c r="I163" s="12">
        <v>8021.1895865902197</v>
      </c>
      <c r="J163" s="13">
        <v>15391.216852369129</v>
      </c>
      <c r="K163" s="13">
        <v>2644.7202437418805</v>
      </c>
      <c r="L163" s="13">
        <v>18035.937096111011</v>
      </c>
      <c r="M163" s="14">
        <v>6068.4841556976908</v>
      </c>
      <c r="N163" s="14">
        <v>2073.3474417708399</v>
      </c>
      <c r="O163" s="15">
        <v>1631.7171570042699</v>
      </c>
    </row>
    <row r="164" spans="1:15" x14ac:dyDescent="0.25">
      <c r="A164" s="29" t="s">
        <v>30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4"/>
      <c r="N164" s="14"/>
      <c r="O164" s="15"/>
    </row>
    <row r="165" spans="1:15" x14ac:dyDescent="0.25">
      <c r="A165" s="29" t="s">
        <v>12</v>
      </c>
      <c r="B165" s="13">
        <v>9368.3681405757507</v>
      </c>
      <c r="C165" s="13">
        <v>-580.87409897572127</v>
      </c>
      <c r="D165" s="13">
        <v>13926.713305871081</v>
      </c>
      <c r="E165" s="13">
        <v>7901.8175055991296</v>
      </c>
      <c r="F165" s="13">
        <v>661.77242846730007</v>
      </c>
      <c r="G165" s="13">
        <v>3911.4661965977098</v>
      </c>
      <c r="H165" s="13">
        <v>7347.2157789668299</v>
      </c>
      <c r="I165" s="12">
        <v>8591.7477407757815</v>
      </c>
      <c r="J165" s="13">
        <v>15938.963519742612</v>
      </c>
      <c r="K165" s="13">
        <v>1787.8281497253697</v>
      </c>
      <c r="L165" s="13">
        <v>17726.791669467981</v>
      </c>
      <c r="M165" s="14">
        <v>6104.1228773212997</v>
      </c>
      <c r="N165" s="14">
        <v>2402.9528865740699</v>
      </c>
      <c r="O165" s="15">
        <v>1508.5133100236399</v>
      </c>
    </row>
    <row r="166" spans="1:15" x14ac:dyDescent="0.25">
      <c r="A166" s="29" t="s">
        <v>13</v>
      </c>
      <c r="B166" s="13">
        <v>8937.814834548848</v>
      </c>
      <c r="C166" s="13">
        <v>779.37373292923064</v>
      </c>
      <c r="D166" s="13">
        <v>14395.61936696016</v>
      </c>
      <c r="E166" s="13">
        <v>8309.3842354775115</v>
      </c>
      <c r="F166" s="13">
        <v>660.34101818162003</v>
      </c>
      <c r="G166" s="13">
        <v>3236.1528615826201</v>
      </c>
      <c r="H166" s="13">
        <v>7376.73004469238</v>
      </c>
      <c r="I166" s="12">
        <v>8507.8157659113022</v>
      </c>
      <c r="J166" s="13">
        <v>15884.54581060368</v>
      </c>
      <c r="K166" s="13">
        <v>3245.86111751716</v>
      </c>
      <c r="L166" s="13">
        <v>19130.406928120839</v>
      </c>
      <c r="M166" s="14">
        <v>6247.9281241347799</v>
      </c>
      <c r="N166" s="14">
        <v>1810.6450915476203</v>
      </c>
      <c r="O166" s="15">
        <v>1425.507770035</v>
      </c>
    </row>
    <row r="167" spans="1:15" x14ac:dyDescent="0.25">
      <c r="A167" s="29" t="s">
        <v>14</v>
      </c>
      <c r="B167" s="13">
        <v>8549.9756703656294</v>
      </c>
      <c r="C167" s="13">
        <v>429.30581254854894</v>
      </c>
      <c r="D167" s="13">
        <v>14974.616371433591</v>
      </c>
      <c r="E167" s="13">
        <v>8922.3792890616605</v>
      </c>
      <c r="F167" s="13">
        <v>704.92148286947008</v>
      </c>
      <c r="G167" s="13">
        <v>4649.9917640559297</v>
      </c>
      <c r="H167" s="13">
        <v>7153.3478052711807</v>
      </c>
      <c r="I167" s="12">
        <v>8997.7679492236803</v>
      </c>
      <c r="J167" s="13">
        <v>16151.11575449486</v>
      </c>
      <c r="K167" s="13">
        <v>2828.4319045513503</v>
      </c>
      <c r="L167" s="13">
        <v>18979.547659046209</v>
      </c>
      <c r="M167" s="14">
        <v>5984.1545727784196</v>
      </c>
      <c r="N167" s="14">
        <v>3175.9428481739701</v>
      </c>
      <c r="O167" s="15">
        <v>1474.0489158819601</v>
      </c>
    </row>
    <row r="168" spans="1:15" x14ac:dyDescent="0.25">
      <c r="A168" s="29" t="s">
        <v>15</v>
      </c>
      <c r="B168" s="13">
        <v>8262.1758794283396</v>
      </c>
      <c r="C168" s="13">
        <v>1860.7773763324517</v>
      </c>
      <c r="D168" s="13">
        <v>15279.756607992056</v>
      </c>
      <c r="E168" s="13">
        <v>9343.0533436807291</v>
      </c>
      <c r="F168" s="13">
        <v>778.1269313972299</v>
      </c>
      <c r="G168" s="13">
        <v>5185.9372278242499</v>
      </c>
      <c r="H168" s="13">
        <v>7703.9125861624407</v>
      </c>
      <c r="I168" s="12">
        <v>9603.452840503629</v>
      </c>
      <c r="J168" s="13">
        <v>17307.365426666071</v>
      </c>
      <c r="K168" s="13">
        <v>3308.0869157655002</v>
      </c>
      <c r="L168" s="13">
        <v>20615.45234243157</v>
      </c>
      <c r="M168" s="14">
        <v>6256.3046086843606</v>
      </c>
      <c r="N168" s="14">
        <v>3409.5241088367302</v>
      </c>
      <c r="O168" s="15">
        <v>1776.41311898752</v>
      </c>
    </row>
    <row r="169" spans="1:15" x14ac:dyDescent="0.25">
      <c r="A169" s="29" t="s">
        <v>31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4"/>
      <c r="N169" s="14"/>
      <c r="O169" s="15"/>
    </row>
    <row r="170" spans="1:15" x14ac:dyDescent="0.25">
      <c r="A170" s="29" t="s">
        <v>12</v>
      </c>
      <c r="B170" s="13">
        <v>6359.6943684645112</v>
      </c>
      <c r="C170" s="13">
        <v>2669.9096100115385</v>
      </c>
      <c r="D170" s="13">
        <v>16034.1733441905</v>
      </c>
      <c r="E170" s="13">
        <v>9958.6256575420412</v>
      </c>
      <c r="F170" s="13">
        <v>755.72651293772003</v>
      </c>
      <c r="G170" s="13">
        <v>4576.8610973025388</v>
      </c>
      <c r="H170" s="13">
        <v>7803.5000951427501</v>
      </c>
      <c r="I170" s="12">
        <v>9764.7777458524379</v>
      </c>
      <c r="J170" s="13">
        <v>17568.27784099519</v>
      </c>
      <c r="K170" s="13">
        <v>2549.69506505748</v>
      </c>
      <c r="L170" s="13">
        <v>20117.972906052666</v>
      </c>
      <c r="M170" s="14">
        <v>6576.0467535930811</v>
      </c>
      <c r="N170" s="14">
        <v>3002.9034928190995</v>
      </c>
      <c r="O170" s="15">
        <v>1573.95760448344</v>
      </c>
    </row>
    <row r="171" spans="1:15" x14ac:dyDescent="0.25">
      <c r="A171" s="29" t="s">
        <v>13</v>
      </c>
      <c r="B171" s="13">
        <v>7446.5958735921586</v>
      </c>
      <c r="C171" s="13">
        <v>931.56032942853028</v>
      </c>
      <c r="D171" s="13">
        <v>16376.205661944658</v>
      </c>
      <c r="E171" s="13">
        <v>10308.480749705597</v>
      </c>
      <c r="F171" s="13">
        <v>731.04115538857991</v>
      </c>
      <c r="G171" s="13">
        <v>4696.0840608459002</v>
      </c>
      <c r="H171" s="13">
        <v>7339.8791544607502</v>
      </c>
      <c r="I171" s="12">
        <v>10117.74529943312</v>
      </c>
      <c r="J171" s="13">
        <v>17457.62445389387</v>
      </c>
      <c r="K171" s="13">
        <v>2735.2435544824302</v>
      </c>
      <c r="L171" s="13">
        <v>20192.868008376299</v>
      </c>
      <c r="M171" s="14">
        <v>6176.6965098953988</v>
      </c>
      <c r="N171" s="14">
        <v>3199.34199687508</v>
      </c>
      <c r="O171" s="15">
        <v>1496.74206397082</v>
      </c>
    </row>
    <row r="172" spans="1:15" x14ac:dyDescent="0.25">
      <c r="A172" s="29" t="s">
        <v>14</v>
      </c>
      <c r="B172" s="13">
        <v>7371.0649457661802</v>
      </c>
      <c r="C172" s="13">
        <v>1595.1586824188294</v>
      </c>
      <c r="D172" s="13">
        <v>17094.358329023748</v>
      </c>
      <c r="E172" s="13">
        <v>10982.161848710311</v>
      </c>
      <c r="F172" s="13">
        <v>723.75021885166007</v>
      </c>
      <c r="G172" s="13">
        <v>4863.8844554153902</v>
      </c>
      <c r="H172" s="13">
        <v>7460.6671129482593</v>
      </c>
      <c r="I172" s="12">
        <v>11070.950936168041</v>
      </c>
      <c r="J172" s="13">
        <v>18531.6180491163</v>
      </c>
      <c r="K172" s="13">
        <v>2804.9135252431702</v>
      </c>
      <c r="L172" s="13">
        <v>21336.531574359469</v>
      </c>
      <c r="M172" s="14">
        <v>6217.0652346775687</v>
      </c>
      <c r="N172" s="14">
        <v>3315.9615245104601</v>
      </c>
      <c r="O172" s="15">
        <v>1547.9229309049299</v>
      </c>
    </row>
    <row r="173" spans="1:15" x14ac:dyDescent="0.25">
      <c r="A173" s="29" t="s">
        <v>15</v>
      </c>
      <c r="B173" s="13">
        <v>6744.3853464613203</v>
      </c>
      <c r="C173" s="13">
        <v>574.64933143680912</v>
      </c>
      <c r="D173" s="13">
        <v>18223.784772149957</v>
      </c>
      <c r="E173" s="13">
        <v>11985.519696138948</v>
      </c>
      <c r="F173" s="13">
        <v>731.79485708205004</v>
      </c>
      <c r="G173" s="13">
        <v>5840.8949300594495</v>
      </c>
      <c r="H173" s="13">
        <v>7202.6813235882</v>
      </c>
      <c r="I173" s="12">
        <v>11451.59015351689</v>
      </c>
      <c r="J173" s="13">
        <v>18654.271477105089</v>
      </c>
      <c r="K173" s="13">
        <v>1797.4597302418899</v>
      </c>
      <c r="L173" s="13">
        <v>20451.73120734698</v>
      </c>
      <c r="M173" s="14">
        <v>5834.6776511176704</v>
      </c>
      <c r="N173" s="14">
        <v>4042.9160594692694</v>
      </c>
      <c r="O173" s="15">
        <v>1797.9788705901799</v>
      </c>
    </row>
    <row r="174" spans="1:15" x14ac:dyDescent="0.25">
      <c r="A174" s="30" t="s">
        <v>32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4"/>
      <c r="N174" s="14"/>
      <c r="O174" s="15"/>
    </row>
    <row r="175" spans="1:15" ht="15.75" thickBot="1" x14ac:dyDescent="0.3">
      <c r="A175" s="31" t="s">
        <v>12</v>
      </c>
      <c r="B175" s="17">
        <v>6225.8496583598589</v>
      </c>
      <c r="C175" s="17">
        <v>1468.8400974717802</v>
      </c>
      <c r="D175" s="17">
        <v>18605.34013704236</v>
      </c>
      <c r="E175" s="17">
        <v>12663.276296900349</v>
      </c>
      <c r="F175" s="17">
        <v>543.22296561735004</v>
      </c>
      <c r="G175" s="17">
        <v>5813.3918551857896</v>
      </c>
      <c r="H175" s="17">
        <v>7093.816351030031</v>
      </c>
      <c r="I175" s="18">
        <v>11504.602282254391</v>
      </c>
      <c r="J175" s="17">
        <v>18598.418633284418</v>
      </c>
      <c r="K175" s="17">
        <v>2496.7996255293697</v>
      </c>
      <c r="L175" s="17">
        <v>21095.218258813791</v>
      </c>
      <c r="M175" s="19">
        <v>5621.4193967105903</v>
      </c>
      <c r="N175" s="19">
        <v>3994.9714349526898</v>
      </c>
      <c r="O175" s="20">
        <v>1818.4204202331002</v>
      </c>
    </row>
    <row r="176" spans="1:15" x14ac:dyDescent="0.25">
      <c r="A176" s="32" t="s">
        <v>13</v>
      </c>
      <c r="B176" s="22">
        <v>5400.500925963629</v>
      </c>
      <c r="C176" s="22">
        <v>2370.7227066363203</v>
      </c>
      <c r="D176" s="22">
        <v>18894.115349342461</v>
      </c>
      <c r="E176" s="22">
        <v>12904.61963446457</v>
      </c>
      <c r="F176" s="22">
        <v>471.43012045149993</v>
      </c>
      <c r="G176" s="22">
        <v>5842.9518621699599</v>
      </c>
      <c r="H176" s="22">
        <v>6644.6178340882789</v>
      </c>
      <c r="I176" s="28">
        <v>11613.199062495758</v>
      </c>
      <c r="J176" s="22">
        <v>18257.816896584038</v>
      </c>
      <c r="K176" s="22">
        <v>2869.2343804606803</v>
      </c>
      <c r="L176" s="22">
        <v>21127.051277044717</v>
      </c>
      <c r="M176" s="23">
        <v>5459.3622847191191</v>
      </c>
      <c r="N176" s="23">
        <v>4280.6057840493795</v>
      </c>
      <c r="O176" s="24">
        <v>1562.3460781205802</v>
      </c>
    </row>
    <row r="177" spans="1:15" x14ac:dyDescent="0.25">
      <c r="A177" s="30" t="s">
        <v>14</v>
      </c>
      <c r="B177" s="13">
        <v>4547.5496977918101</v>
      </c>
      <c r="C177" s="13">
        <v>2862.1434401441106</v>
      </c>
      <c r="D177" s="13">
        <v>18592.22885697267</v>
      </c>
      <c r="E177" s="13">
        <v>12619.137579892349</v>
      </c>
      <c r="F177" s="13">
        <v>396.98046455550997</v>
      </c>
      <c r="G177" s="13">
        <v>5734.1127493637205</v>
      </c>
      <c r="H177" s="13">
        <v>7258.9606074127305</v>
      </c>
      <c r="I177" s="12">
        <v>11245.890043441459</v>
      </c>
      <c r="J177" s="13">
        <v>18504.850650854194</v>
      </c>
      <c r="K177" s="13">
        <v>2615.8243810092604</v>
      </c>
      <c r="L177" s="13">
        <v>21120.675031863451</v>
      </c>
      <c r="M177" s="14">
        <v>6038.2149077032</v>
      </c>
      <c r="N177" s="14">
        <v>4096.6171387341801</v>
      </c>
      <c r="O177" s="15">
        <v>1637.4956106295399</v>
      </c>
    </row>
    <row r="178" spans="1:15" x14ac:dyDescent="0.25">
      <c r="A178" s="30" t="s">
        <v>15</v>
      </c>
      <c r="B178" s="13">
        <v>5324.5332995915714</v>
      </c>
      <c r="C178" s="13">
        <v>2519.2417203516279</v>
      </c>
      <c r="D178" s="13">
        <v>18811.524453798469</v>
      </c>
      <c r="E178" s="13">
        <v>12447.99574281541</v>
      </c>
      <c r="F178" s="13">
        <v>583.8177264054799</v>
      </c>
      <c r="G178" s="13">
        <v>5758.7130732636197</v>
      </c>
      <c r="H178" s="13">
        <v>7835.2130271762808</v>
      </c>
      <c r="I178" s="12">
        <v>11763.915147165948</v>
      </c>
      <c r="J178" s="13">
        <v>19599.12817434223</v>
      </c>
      <c r="K178" s="13">
        <v>1689.1108726355801</v>
      </c>
      <c r="L178" s="13">
        <v>21288.239046977811</v>
      </c>
      <c r="M178" s="14">
        <v>6377.169163363581</v>
      </c>
      <c r="N178" s="14">
        <v>3900.7712799723699</v>
      </c>
      <c r="O178" s="15">
        <v>1857.94179329125</v>
      </c>
    </row>
    <row r="179" spans="1:15" x14ac:dyDescent="0.25">
      <c r="A179" s="30" t="s">
        <v>33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4"/>
      <c r="N179" s="14"/>
      <c r="O179" s="15"/>
    </row>
    <row r="180" spans="1:15" x14ac:dyDescent="0.25">
      <c r="A180" s="30" t="s">
        <v>12</v>
      </c>
      <c r="B180" s="13">
        <v>4983.4909211532904</v>
      </c>
      <c r="C180" s="13">
        <v>3520.3586247685403</v>
      </c>
      <c r="D180" s="13">
        <v>18962.406015626031</v>
      </c>
      <c r="E180" s="13">
        <v>12430.809766613802</v>
      </c>
      <c r="F180" s="13">
        <v>667.94810536111993</v>
      </c>
      <c r="G180" s="13">
        <v>5706.75498869274</v>
      </c>
      <c r="H180" s="13">
        <v>8338.8890896557095</v>
      </c>
      <c r="I180" s="12">
        <v>11739.248344029522</v>
      </c>
      <c r="J180" s="13">
        <v>20078.137433685231</v>
      </c>
      <c r="K180" s="13">
        <v>1939.2416580130398</v>
      </c>
      <c r="L180" s="13">
        <v>22017.379091698269</v>
      </c>
      <c r="M180" s="14">
        <v>6895.565361802649</v>
      </c>
      <c r="N180" s="14">
        <v>3895.6645092476197</v>
      </c>
      <c r="O180" s="15">
        <v>1811.0904794451201</v>
      </c>
    </row>
    <row r="181" spans="1:15" x14ac:dyDescent="0.25">
      <c r="A181" s="30" t="s">
        <v>13</v>
      </c>
      <c r="B181" s="13">
        <v>6134.2870932508486</v>
      </c>
      <c r="C181" s="13">
        <v>3002.4518878492599</v>
      </c>
      <c r="D181" s="13">
        <v>21415.047515245395</v>
      </c>
      <c r="E181" s="13">
        <v>14802.087931611832</v>
      </c>
      <c r="F181" s="13">
        <v>728.27291745922992</v>
      </c>
      <c r="G181" s="13">
        <v>5324.4588721934088</v>
      </c>
      <c r="H181" s="13">
        <v>8195.2203930054202</v>
      </c>
      <c r="I181" s="12">
        <v>13200.733698291771</v>
      </c>
      <c r="J181" s="13">
        <v>21395.95409129719</v>
      </c>
      <c r="K181" s="13">
        <v>1937.9086473048098</v>
      </c>
      <c r="L181" s="13">
        <v>23333.862738602002</v>
      </c>
      <c r="M181" s="14">
        <v>6814.2424133515988</v>
      </c>
      <c r="N181" s="14">
        <v>3639.8757490379394</v>
      </c>
      <c r="O181" s="15">
        <v>1684.58312315547</v>
      </c>
    </row>
    <row r="182" spans="1:15" x14ac:dyDescent="0.25">
      <c r="A182" s="30" t="s">
        <v>14</v>
      </c>
      <c r="B182" s="13">
        <v>6874.5166984927</v>
      </c>
      <c r="C182" s="13">
        <v>3859.4148427230211</v>
      </c>
      <c r="D182" s="13">
        <v>22677.974108147915</v>
      </c>
      <c r="E182" s="13">
        <v>15053.203716044356</v>
      </c>
      <c r="F182" s="13">
        <v>832.03791347063998</v>
      </c>
      <c r="G182" s="13">
        <v>5197.8397327186703</v>
      </c>
      <c r="H182" s="13">
        <v>8861.2284432069209</v>
      </c>
      <c r="I182" s="12">
        <v>13119.825617482187</v>
      </c>
      <c r="J182" s="13">
        <v>21981.054060689108</v>
      </c>
      <c r="K182" s="13">
        <v>3989.9927371830495</v>
      </c>
      <c r="L182" s="13">
        <v>25971.046797872157</v>
      </c>
      <c r="M182" s="14">
        <v>7381.4137241229009</v>
      </c>
      <c r="N182" s="14">
        <v>3403.5518922430701</v>
      </c>
      <c r="O182" s="15">
        <v>1794.2878404756002</v>
      </c>
    </row>
    <row r="183" spans="1:15" x14ac:dyDescent="0.25">
      <c r="A183" s="30" t="s">
        <v>15</v>
      </c>
      <c r="B183" s="13">
        <v>7852.1455654359797</v>
      </c>
      <c r="C183" s="13">
        <v>4503.5653765177512</v>
      </c>
      <c r="D183" s="13">
        <v>22326.32623842578</v>
      </c>
      <c r="E183" s="13">
        <v>14984.25692284503</v>
      </c>
      <c r="F183" s="13">
        <v>988.4817163312</v>
      </c>
      <c r="G183" s="13">
        <v>5848.0295225225891</v>
      </c>
      <c r="H183" s="13">
        <v>9139.0291967965604</v>
      </c>
      <c r="I183" s="12">
        <v>14034.23022275388</v>
      </c>
      <c r="J183" s="13">
        <v>23173.259419550443</v>
      </c>
      <c r="K183" s="13">
        <v>4910.6471896203502</v>
      </c>
      <c r="L183" s="13">
        <v>28083.90660917079</v>
      </c>
      <c r="M183" s="14">
        <v>7316.0865345946104</v>
      </c>
      <c r="N183" s="14">
        <v>3668.8552446161298</v>
      </c>
      <c r="O183" s="15">
        <v>2179.1742779064598</v>
      </c>
    </row>
    <row r="184" spans="1:15" x14ac:dyDescent="0.25">
      <c r="A184" s="30" t="s">
        <v>34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4"/>
      <c r="N184" s="14"/>
      <c r="O184" s="15"/>
    </row>
    <row r="185" spans="1:15" x14ac:dyDescent="0.25">
      <c r="A185" s="30" t="s">
        <v>12</v>
      </c>
      <c r="B185" s="13">
        <v>6770.7339345668606</v>
      </c>
      <c r="C185" s="13">
        <v>5039.5776821586715</v>
      </c>
      <c r="D185" s="13">
        <v>22750.549165310338</v>
      </c>
      <c r="E185" s="13">
        <v>15253.690314859499</v>
      </c>
      <c r="F185" s="13">
        <v>1088.33127842008</v>
      </c>
      <c r="G185" s="13">
        <v>5643.4966947279099</v>
      </c>
      <c r="H185" s="13">
        <v>8823.0522863231399</v>
      </c>
      <c r="I185" s="12">
        <v>13218.274807389969</v>
      </c>
      <c r="J185" s="13">
        <v>22041.327093713113</v>
      </c>
      <c r="K185" s="13">
        <v>5666.7728545554</v>
      </c>
      <c r="L185" s="13">
        <v>27708.099948268511</v>
      </c>
      <c r="M185" s="14">
        <v>7159.1932781652195</v>
      </c>
      <c r="N185" s="14">
        <v>3659.8636244477998</v>
      </c>
      <c r="O185" s="15">
        <v>1983.6330702801099</v>
      </c>
    </row>
    <row r="186" spans="1:15" x14ac:dyDescent="0.25">
      <c r="A186" s="30" t="s">
        <v>13</v>
      </c>
      <c r="B186" s="13">
        <v>7131.1225007264693</v>
      </c>
      <c r="C186" s="13">
        <v>4807.9620004451108</v>
      </c>
      <c r="D186" s="13">
        <v>22356.800861602373</v>
      </c>
      <c r="E186" s="13">
        <v>14962.700416279811</v>
      </c>
      <c r="F186" s="13">
        <v>1179.3045182791197</v>
      </c>
      <c r="G186" s="13">
        <v>5480.3232936003806</v>
      </c>
      <c r="H186" s="13">
        <v>8667.2562093422985</v>
      </c>
      <c r="I186" s="12">
        <v>12740.361054378431</v>
      </c>
      <c r="J186" s="13">
        <v>21407.617263720727</v>
      </c>
      <c r="K186" s="13">
        <v>6338.4825140327712</v>
      </c>
      <c r="L186" s="13">
        <v>27746.099777753498</v>
      </c>
      <c r="M186" s="14">
        <v>7187.3794077541088</v>
      </c>
      <c r="N186" s="14">
        <v>3606.7792970996097</v>
      </c>
      <c r="O186" s="15">
        <v>1873.5439965007702</v>
      </c>
    </row>
    <row r="187" spans="1:15" x14ac:dyDescent="0.25">
      <c r="A187" s="30" t="s">
        <v>14</v>
      </c>
      <c r="B187" s="13">
        <v>8371.3697510823786</v>
      </c>
      <c r="C187" s="13">
        <v>4808.2334662728199</v>
      </c>
      <c r="D187" s="13">
        <v>22500.480398083451</v>
      </c>
      <c r="E187" s="13">
        <v>14799.132654635841</v>
      </c>
      <c r="F187" s="13">
        <v>1248.2745305655399</v>
      </c>
      <c r="G187" s="13">
        <v>5559.9048451871895</v>
      </c>
      <c r="H187" s="13">
        <v>8452.4567046465509</v>
      </c>
      <c r="I187" s="12">
        <v>13084.887539184281</v>
      </c>
      <c r="J187" s="13">
        <v>21537.34424383083</v>
      </c>
      <c r="K187" s="13">
        <v>7891.2573410179293</v>
      </c>
      <c r="L187" s="13">
        <v>29428.601584848759</v>
      </c>
      <c r="M187" s="14">
        <v>7014.1521170490905</v>
      </c>
      <c r="N187" s="14">
        <v>3778.8584343085195</v>
      </c>
      <c r="O187" s="15">
        <v>1781.04641087867</v>
      </c>
    </row>
    <row r="188" spans="1:15" x14ac:dyDescent="0.25">
      <c r="A188" s="30" t="s">
        <v>15</v>
      </c>
      <c r="B188" s="13">
        <v>10977.37373967239</v>
      </c>
      <c r="C188" s="13">
        <v>3712.9275045392897</v>
      </c>
      <c r="D188" s="13">
        <v>22243.193530935736</v>
      </c>
      <c r="E188" s="13">
        <v>14766.885845879524</v>
      </c>
      <c r="F188" s="13">
        <v>1494.8107717094899</v>
      </c>
      <c r="G188" s="13">
        <v>6483.8032355346904</v>
      </c>
      <c r="H188" s="13">
        <v>9480.022684451129</v>
      </c>
      <c r="I188" s="12">
        <v>14464.637835721718</v>
      </c>
      <c r="J188" s="13">
        <v>23944.660520172849</v>
      </c>
      <c r="K188" s="13">
        <v>4529.0027200095501</v>
      </c>
      <c r="L188" s="13">
        <v>28473.663240182399</v>
      </c>
      <c r="M188" s="14">
        <v>7697.3581079154901</v>
      </c>
      <c r="N188" s="14">
        <v>4326.5735819872507</v>
      </c>
      <c r="O188" s="15">
        <v>2157.2296535474397</v>
      </c>
    </row>
    <row r="189" spans="1:15" x14ac:dyDescent="0.25">
      <c r="A189" s="30" t="s">
        <v>35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4"/>
      <c r="N189" s="14"/>
      <c r="O189" s="15"/>
    </row>
    <row r="190" spans="1:15" x14ac:dyDescent="0.25">
      <c r="A190" s="30" t="s">
        <v>12</v>
      </c>
      <c r="B190" s="13">
        <v>10144.936540876148</v>
      </c>
      <c r="C190" s="13">
        <v>4217.7273687157185</v>
      </c>
      <c r="D190" s="13">
        <v>22279.793182901933</v>
      </c>
      <c r="E190" s="13">
        <v>14353.059136041566</v>
      </c>
      <c r="F190" s="13">
        <v>1581.9168457312896</v>
      </c>
      <c r="G190" s="13">
        <v>6755.8490816072299</v>
      </c>
      <c r="H190" s="13">
        <v>9439.5199100504415</v>
      </c>
      <c r="I190" s="12">
        <v>14484.99150606315</v>
      </c>
      <c r="J190" s="13">
        <v>23924.511416113593</v>
      </c>
      <c r="K190" s="13">
        <v>4687.6055930160492</v>
      </c>
      <c r="L190" s="13">
        <v>28612.117009129644</v>
      </c>
      <c r="M190" s="14">
        <v>7771.1417013132796</v>
      </c>
      <c r="N190" s="14">
        <v>4716.5247139295006</v>
      </c>
      <c r="O190" s="15">
        <v>2039.3243676777302</v>
      </c>
    </row>
    <row r="191" spans="1:15" x14ac:dyDescent="0.25">
      <c r="A191" s="30" t="s">
        <v>13</v>
      </c>
      <c r="B191" s="13">
        <v>11823.89154386114</v>
      </c>
      <c r="C191" s="13">
        <v>2369.6662910193195</v>
      </c>
      <c r="D191" s="13">
        <v>22230.901656427293</v>
      </c>
      <c r="E191" s="13">
        <v>14121.088345968135</v>
      </c>
      <c r="F191" s="13">
        <v>1578.80810324034</v>
      </c>
      <c r="G191" s="13">
        <v>6360.5810499501304</v>
      </c>
      <c r="H191" s="13">
        <v>9454.8774181241388</v>
      </c>
      <c r="I191" s="12">
        <v>14845.264539142412</v>
      </c>
      <c r="J191" s="13">
        <v>24300.141957266547</v>
      </c>
      <c r="K191" s="13">
        <v>4529.8598901954201</v>
      </c>
      <c r="L191" s="13">
        <v>28830.001847461968</v>
      </c>
      <c r="M191" s="14">
        <v>7934.9750974799099</v>
      </c>
      <c r="N191" s="14">
        <v>4459.9091825741898</v>
      </c>
      <c r="O191" s="15">
        <v>1900.6718673759399</v>
      </c>
    </row>
    <row r="192" spans="1:15" x14ac:dyDescent="0.25">
      <c r="A192" s="30" t="s">
        <v>14</v>
      </c>
      <c r="B192" s="13">
        <v>12918.729699452408</v>
      </c>
      <c r="C192" s="13">
        <v>2929.5055408433714</v>
      </c>
      <c r="D192" s="13">
        <v>22978.28459434399</v>
      </c>
      <c r="E192" s="13">
        <v>14989.865997834899</v>
      </c>
      <c r="F192" s="13">
        <v>1291.8575527524199</v>
      </c>
      <c r="G192" s="13">
        <v>6802.6697737844788</v>
      </c>
      <c r="H192" s="13">
        <v>9864.5478651959475</v>
      </c>
      <c r="I192" s="12">
        <v>15280.711998881963</v>
      </c>
      <c r="J192" s="13">
        <v>25145.259864077911</v>
      </c>
      <c r="K192" s="13">
        <v>5290.7371998151793</v>
      </c>
      <c r="L192" s="13">
        <v>30435.99706389309</v>
      </c>
      <c r="M192" s="14">
        <v>8262.6621162825377</v>
      </c>
      <c r="N192" s="14">
        <v>4876.2876113732</v>
      </c>
      <c r="O192" s="15">
        <v>1926.38216241128</v>
      </c>
    </row>
    <row r="193" spans="1:15" x14ac:dyDescent="0.25">
      <c r="A193" s="30" t="s">
        <v>15</v>
      </c>
      <c r="B193" s="13">
        <v>11838.710067423828</v>
      </c>
      <c r="C193" s="13">
        <v>4916.7712785286903</v>
      </c>
      <c r="D193" s="13">
        <v>23536.259268236376</v>
      </c>
      <c r="E193" s="13">
        <v>13226.994921120629</v>
      </c>
      <c r="F193" s="13">
        <v>1746.2718563528699</v>
      </c>
      <c r="G193" s="13">
        <v>7180.0135015865098</v>
      </c>
      <c r="H193" s="13">
        <v>10401.981344639062</v>
      </c>
      <c r="I193" s="12">
        <v>16053.42851002556</v>
      </c>
      <c r="J193" s="13">
        <v>26455.409854664624</v>
      </c>
      <c r="K193" s="13">
        <v>6284.2089387461001</v>
      </c>
      <c r="L193" s="13">
        <v>32739.618793410726</v>
      </c>
      <c r="M193" s="14">
        <v>8494.6361434121609</v>
      </c>
      <c r="N193" s="14">
        <v>4850.30692480372</v>
      </c>
      <c r="O193" s="15">
        <v>2329.7065767827899</v>
      </c>
    </row>
    <row r="194" spans="1:15" x14ac:dyDescent="0.25">
      <c r="A194" s="30" t="s">
        <v>36</v>
      </c>
      <c r="B194" s="13"/>
      <c r="C194" s="13"/>
      <c r="D194" s="13"/>
      <c r="E194" s="13"/>
      <c r="F194" s="13"/>
      <c r="G194" s="13"/>
      <c r="H194" s="13"/>
      <c r="I194" s="12"/>
      <c r="J194" s="13"/>
      <c r="K194" s="13"/>
      <c r="L194" s="13"/>
      <c r="M194" s="14"/>
      <c r="N194" s="14"/>
      <c r="O194" s="15"/>
    </row>
    <row r="195" spans="1:15" x14ac:dyDescent="0.25">
      <c r="A195" s="30" t="s">
        <v>12</v>
      </c>
      <c r="B195" s="13">
        <v>10022.581116343808</v>
      </c>
      <c r="C195" s="13">
        <v>7274.2718228361773</v>
      </c>
      <c r="D195" s="13">
        <v>25707.78605963142</v>
      </c>
      <c r="E195" s="13">
        <v>13790.568060676374</v>
      </c>
      <c r="F195" s="13">
        <v>1777.7030761835101</v>
      </c>
      <c r="G195" s="13">
        <v>8149.5352395172704</v>
      </c>
      <c r="H195" s="13">
        <v>9880.3310487522413</v>
      </c>
      <c r="I195" s="12">
        <v>16598.054523313534</v>
      </c>
      <c r="J195" s="13">
        <v>26478.385572065774</v>
      </c>
      <c r="K195" s="13">
        <v>7002.9082435775999</v>
      </c>
      <c r="L195" s="13">
        <v>33481.293815643374</v>
      </c>
      <c r="M195" s="14">
        <v>8100.6562645317408</v>
      </c>
      <c r="N195" s="14">
        <v>5994.5562064492406</v>
      </c>
      <c r="O195" s="15">
        <v>2154.9790330680303</v>
      </c>
    </row>
    <row r="196" spans="1:15" x14ac:dyDescent="0.25">
      <c r="A196" s="30" t="s">
        <v>13</v>
      </c>
      <c r="B196" s="13">
        <v>9936.4796743091611</v>
      </c>
      <c r="C196" s="13">
        <v>7716.2107320033683</v>
      </c>
      <c r="D196" s="13">
        <v>24786.950333321238</v>
      </c>
      <c r="E196" s="13">
        <v>13862.77266765734</v>
      </c>
      <c r="F196" s="13">
        <v>1764.7700445308499</v>
      </c>
      <c r="G196" s="13">
        <v>7187.1836665288602</v>
      </c>
      <c r="H196" s="13">
        <v>9558.2374535216914</v>
      </c>
      <c r="I196" s="12">
        <v>17880.143732138269</v>
      </c>
      <c r="J196" s="13">
        <v>27438.38118565996</v>
      </c>
      <c r="K196" s="13">
        <v>7002.423065827601</v>
      </c>
      <c r="L196" s="13">
        <v>34440.804251487563</v>
      </c>
      <c r="M196" s="14">
        <v>7924.2878029141502</v>
      </c>
      <c r="N196" s="14">
        <v>5173.1097125189499</v>
      </c>
      <c r="O196" s="15">
        <v>2014.0739540099098</v>
      </c>
    </row>
    <row r="197" spans="1:15" x14ac:dyDescent="0.25">
      <c r="A197" s="30" t="s">
        <v>14</v>
      </c>
      <c r="B197" s="13">
        <v>5397.5484907874088</v>
      </c>
      <c r="C197" s="13">
        <v>9924.3559386456691</v>
      </c>
      <c r="D197" s="13">
        <v>25758.78202207046</v>
      </c>
      <c r="E197" s="13">
        <v>14505.341994804961</v>
      </c>
      <c r="F197" s="13">
        <v>1755.6072759775902</v>
      </c>
      <c r="G197" s="13">
        <v>7000.3657538492707</v>
      </c>
      <c r="H197" s="13">
        <v>9667.2539186750109</v>
      </c>
      <c r="I197" s="12">
        <v>17194.173294204291</v>
      </c>
      <c r="J197" s="13">
        <v>26861.427212879298</v>
      </c>
      <c r="K197" s="13">
        <v>7368.2182607276018</v>
      </c>
      <c r="L197" s="13">
        <v>34229.645473606899</v>
      </c>
      <c r="M197" s="14">
        <v>8043.6097673245604</v>
      </c>
      <c r="N197" s="14">
        <v>4994.7649211301205</v>
      </c>
      <c r="O197" s="15">
        <v>2005.60083271915</v>
      </c>
    </row>
    <row r="198" spans="1:15" x14ac:dyDescent="0.25">
      <c r="A198" s="30" t="s">
        <v>15</v>
      </c>
      <c r="B198" s="13">
        <v>5944.4600234691907</v>
      </c>
      <c r="C198" s="13">
        <v>10098.139540782657</v>
      </c>
      <c r="D198" s="13">
        <v>26616.743817500337</v>
      </c>
      <c r="E198" s="13">
        <v>16249.769495183147</v>
      </c>
      <c r="F198" s="13">
        <v>1869.6711379924998</v>
      </c>
      <c r="G198" s="13">
        <v>8680.9534920745518</v>
      </c>
      <c r="H198" s="13">
        <v>10648.407073737379</v>
      </c>
      <c r="I198" s="12">
        <v>18229.533646490261</v>
      </c>
      <c r="J198" s="13">
        <v>28877.940720227642</v>
      </c>
      <c r="K198" s="13">
        <v>5972.9352966959896</v>
      </c>
      <c r="L198" s="13">
        <v>34850.876016923627</v>
      </c>
      <c r="M198" s="14">
        <v>8625.7717796736597</v>
      </c>
      <c r="N198" s="14">
        <v>6237.9678442834902</v>
      </c>
      <c r="O198" s="15">
        <v>2442.9856477910603</v>
      </c>
    </row>
    <row r="199" spans="1:15" ht="17.25" x14ac:dyDescent="0.25">
      <c r="A199" s="30" t="s">
        <v>37</v>
      </c>
      <c r="B199" s="13"/>
      <c r="C199" s="13"/>
      <c r="D199" s="13"/>
      <c r="E199" s="13"/>
      <c r="F199" s="13"/>
      <c r="G199" s="13"/>
      <c r="H199" s="13"/>
      <c r="I199" s="12"/>
      <c r="J199" s="13"/>
      <c r="K199" s="13"/>
      <c r="L199" s="13"/>
      <c r="M199" s="14"/>
      <c r="N199" s="14"/>
      <c r="O199" s="15"/>
    </row>
    <row r="200" spans="1:15" x14ac:dyDescent="0.25">
      <c r="A200" s="30" t="s">
        <v>12</v>
      </c>
      <c r="B200" s="33">
        <v>7593.2196930793825</v>
      </c>
      <c r="C200" s="33">
        <v>10009.03467530825</v>
      </c>
      <c r="D200" s="13">
        <v>28422.913430005141</v>
      </c>
      <c r="E200" s="13">
        <v>17252.264493828541</v>
      </c>
      <c r="F200" s="13">
        <v>1870.8425658009699</v>
      </c>
      <c r="G200" s="13">
        <v>10154.245309140169</v>
      </c>
      <c r="H200" s="13">
        <v>11107.001838661288</v>
      </c>
      <c r="I200" s="12">
        <v>19903.120227330084</v>
      </c>
      <c r="J200" s="13">
        <v>31010.122065991367</v>
      </c>
      <c r="K200" s="13">
        <v>4766.5134360847806</v>
      </c>
      <c r="L200" s="13">
        <v>35776.635502076148</v>
      </c>
      <c r="M200" s="14">
        <v>9216.1646047892791</v>
      </c>
      <c r="N200" s="14">
        <v>7858.0709210306395</v>
      </c>
      <c r="O200" s="15">
        <v>2296.1743881095299</v>
      </c>
    </row>
    <row r="201" spans="1:15" x14ac:dyDescent="0.25">
      <c r="A201" s="30" t="s">
        <v>13</v>
      </c>
      <c r="B201" s="33">
        <v>8360.0812285451702</v>
      </c>
      <c r="C201" s="33">
        <v>8898.424838616982</v>
      </c>
      <c r="D201" s="13">
        <v>29555.514727545269</v>
      </c>
      <c r="E201" s="13">
        <v>17624.231403293539</v>
      </c>
      <c r="F201" s="13">
        <v>1812.2876187452</v>
      </c>
      <c r="G201" s="13">
        <v>13245.386025340562</v>
      </c>
      <c r="H201" s="13">
        <v>12381.367684120803</v>
      </c>
      <c r="I201" s="12">
        <v>20212.154809280604</v>
      </c>
      <c r="J201" s="13">
        <v>32593.522493401408</v>
      </c>
      <c r="K201" s="13">
        <v>3174.4719728072205</v>
      </c>
      <c r="L201" s="13">
        <v>35767.994466208627</v>
      </c>
      <c r="M201" s="14">
        <v>10513.081506176974</v>
      </c>
      <c r="N201" s="14">
        <v>10944.554394554192</v>
      </c>
      <c r="O201" s="15">
        <v>2300.8316307863702</v>
      </c>
    </row>
    <row r="202" spans="1:15" x14ac:dyDescent="0.25">
      <c r="A202" s="30" t="s">
        <v>14</v>
      </c>
      <c r="B202" s="33">
        <v>7579.0354762871939</v>
      </c>
      <c r="C202" s="33">
        <v>9683.8897050938522</v>
      </c>
      <c r="D202" s="13">
        <v>29745.781511533969</v>
      </c>
      <c r="E202" s="13">
        <v>18506.004543246341</v>
      </c>
      <c r="F202" s="13">
        <v>1978.1934223322201</v>
      </c>
      <c r="G202" s="13">
        <v>13576.878066232974</v>
      </c>
      <c r="H202" s="13">
        <v>13555.672337609221</v>
      </c>
      <c r="I202" s="12">
        <v>21409.775325960123</v>
      </c>
      <c r="J202" s="13">
        <v>34965.447663569343</v>
      </c>
      <c r="K202" s="13">
        <v>1029.5635733468005</v>
      </c>
      <c r="L202" s="13">
        <v>35995.011236916151</v>
      </c>
      <c r="M202" s="14">
        <v>11537.186272419724</v>
      </c>
      <c r="N202" s="14">
        <v>11149.548755254011</v>
      </c>
      <c r="O202" s="15">
        <v>2427.3293109789597</v>
      </c>
    </row>
    <row r="203" spans="1:15" x14ac:dyDescent="0.25">
      <c r="A203" s="30" t="s">
        <v>15</v>
      </c>
      <c r="B203" s="33">
        <v>8973.3050516328367</v>
      </c>
      <c r="C203" s="33">
        <v>11492.711317889791</v>
      </c>
      <c r="D203" s="13">
        <v>29890.461666642794</v>
      </c>
      <c r="E203" s="13">
        <v>18713.660880355324</v>
      </c>
      <c r="F203" s="13">
        <v>2068.51515658484</v>
      </c>
      <c r="G203" s="13">
        <v>13107.924868676191</v>
      </c>
      <c r="H203" s="13">
        <v>15838.395801179968</v>
      </c>
      <c r="I203" s="12">
        <v>21990.480052228693</v>
      </c>
      <c r="J203" s="13">
        <v>37828.875853408674</v>
      </c>
      <c r="K203" s="13">
        <v>1076.0442237645798</v>
      </c>
      <c r="L203" s="13">
        <v>38904.92007717325</v>
      </c>
      <c r="M203" s="14">
        <v>13342.787744913778</v>
      </c>
      <c r="N203" s="14">
        <v>10199.46246953688</v>
      </c>
      <c r="O203" s="15">
        <v>2908.46239913931</v>
      </c>
    </row>
    <row r="204" spans="1:15" ht="17.25" x14ac:dyDescent="0.25">
      <c r="A204" s="30" t="s">
        <v>38</v>
      </c>
      <c r="B204" s="33"/>
      <c r="C204" s="33"/>
      <c r="D204" s="13"/>
      <c r="E204" s="13"/>
      <c r="F204" s="13"/>
      <c r="G204" s="13"/>
      <c r="H204" s="13"/>
      <c r="I204" s="12"/>
      <c r="J204" s="13"/>
      <c r="K204" s="13"/>
      <c r="L204" s="13"/>
      <c r="M204" s="14"/>
      <c r="N204" s="14"/>
      <c r="O204" s="15"/>
    </row>
    <row r="205" spans="1:15" x14ac:dyDescent="0.25">
      <c r="A205" s="30" t="s">
        <v>12</v>
      </c>
      <c r="B205" s="33">
        <v>6725.9731722537726</v>
      </c>
      <c r="C205" s="33">
        <v>12066.876874175952</v>
      </c>
      <c r="D205" s="13">
        <v>31437.048077096759</v>
      </c>
      <c r="E205" s="13">
        <v>20284.806483998753</v>
      </c>
      <c r="F205" s="13">
        <v>2108.3204430197097</v>
      </c>
      <c r="G205" s="13">
        <v>13338.122256596011</v>
      </c>
      <c r="H205" s="13">
        <v>16138.206968510403</v>
      </c>
      <c r="I205" s="12">
        <v>22150.005842426133</v>
      </c>
      <c r="J205" s="13">
        <v>38288.212810936537</v>
      </c>
      <c r="K205" s="13">
        <v>432.16665260262971</v>
      </c>
      <c r="L205" s="13">
        <v>38720.379463539168</v>
      </c>
      <c r="M205" s="14">
        <v>13832.542771012098</v>
      </c>
      <c r="N205" s="14">
        <v>10529.387927161131</v>
      </c>
      <c r="O205" s="15">
        <v>2808.7343294348802</v>
      </c>
    </row>
    <row r="206" spans="1:15" x14ac:dyDescent="0.25">
      <c r="A206" s="30" t="s">
        <v>13</v>
      </c>
      <c r="B206" s="33">
        <v>7292.2457268515209</v>
      </c>
      <c r="C206" s="33">
        <v>11593.876283332755</v>
      </c>
      <c r="D206" s="13">
        <v>32625.539015492373</v>
      </c>
      <c r="E206" s="13">
        <v>21309.821286360602</v>
      </c>
      <c r="F206" s="13">
        <v>2142.3199101292398</v>
      </c>
      <c r="G206" s="13">
        <v>12333.852247819761</v>
      </c>
      <c r="H206" s="13">
        <v>16024.393650953331</v>
      </c>
      <c r="I206" s="12">
        <v>22838.659568220952</v>
      </c>
      <c r="J206" s="13">
        <v>38863.053219174282</v>
      </c>
      <c r="K206" s="13">
        <v>647.50976188756181</v>
      </c>
      <c r="L206" s="13">
        <v>39510.562981061841</v>
      </c>
      <c r="M206" s="14">
        <v>13776.208451625856</v>
      </c>
      <c r="N206" s="14">
        <v>9592.5895785725806</v>
      </c>
      <c r="O206" s="15">
        <v>2741.2626692471804</v>
      </c>
    </row>
    <row r="207" spans="1:15" x14ac:dyDescent="0.25">
      <c r="A207" s="30" t="s">
        <v>14</v>
      </c>
      <c r="B207" s="33">
        <v>5807.7453845602122</v>
      </c>
      <c r="C207" s="33">
        <v>13005.389102892381</v>
      </c>
      <c r="D207" s="13">
        <v>33936.527135330078</v>
      </c>
      <c r="E207" s="13">
        <v>22410.024127500066</v>
      </c>
      <c r="F207" s="13">
        <v>2310.4471560030102</v>
      </c>
      <c r="G207" s="13">
        <v>12905.941244988109</v>
      </c>
      <c r="H207" s="13">
        <v>15961.286607974023</v>
      </c>
      <c r="I207" s="12">
        <v>24487.916186799066</v>
      </c>
      <c r="J207" s="13">
        <v>40449.202794773089</v>
      </c>
      <c r="K207" s="13">
        <v>0.93329239609935133</v>
      </c>
      <c r="L207" s="13">
        <v>40450.136087169187</v>
      </c>
      <c r="M207" s="14">
        <v>13589.71892389978</v>
      </c>
      <c r="N207" s="14">
        <v>10068.87747397973</v>
      </c>
      <c r="O207" s="15">
        <v>2837.0637710083797</v>
      </c>
    </row>
    <row r="208" spans="1:15" x14ac:dyDescent="0.25">
      <c r="A208" s="30" t="s">
        <v>15</v>
      </c>
      <c r="B208" s="33">
        <v>9352.1473691206502</v>
      </c>
      <c r="C208" s="33">
        <v>13839.910402971596</v>
      </c>
      <c r="D208" s="13">
        <v>34920.731344798915</v>
      </c>
      <c r="E208" s="13">
        <v>23735.758063065263</v>
      </c>
      <c r="F208" s="13">
        <v>2495.2219182114395</v>
      </c>
      <c r="G208" s="13">
        <v>13295.152455480102</v>
      </c>
      <c r="H208" s="13">
        <v>18055.860828422388</v>
      </c>
      <c r="I208" s="12">
        <v>26387.204760043787</v>
      </c>
      <c r="J208" s="13">
        <v>44443.065588466176</v>
      </c>
      <c r="K208" s="13">
        <v>0.90915699990127985</v>
      </c>
      <c r="L208" s="13">
        <v>44443.974745466076</v>
      </c>
      <c r="M208" s="14">
        <v>15117.444651845131</v>
      </c>
      <c r="N208" s="14">
        <v>9969.9944831601715</v>
      </c>
      <c r="O208" s="15">
        <v>3325.1579723199302</v>
      </c>
    </row>
    <row r="209" spans="1:15" ht="17.25" x14ac:dyDescent="0.25">
      <c r="A209" s="30" t="s">
        <v>39</v>
      </c>
      <c r="B209" s="33"/>
      <c r="C209" s="33"/>
      <c r="D209" s="13"/>
      <c r="E209" s="13"/>
      <c r="F209" s="13"/>
      <c r="G209" s="13"/>
      <c r="H209" s="13"/>
      <c r="I209" s="12"/>
      <c r="J209" s="13"/>
      <c r="K209" s="13"/>
      <c r="L209" s="13"/>
      <c r="M209" s="14"/>
      <c r="N209" s="14"/>
      <c r="O209" s="15"/>
    </row>
    <row r="210" spans="1:15" x14ac:dyDescent="0.25">
      <c r="A210" s="30" t="s">
        <v>12</v>
      </c>
      <c r="B210" s="33">
        <v>7563.6108090410571</v>
      </c>
      <c r="C210" s="33">
        <v>17151.003978093278</v>
      </c>
      <c r="D210" s="13">
        <v>36467.412327868966</v>
      </c>
      <c r="E210" s="13">
        <v>24456.255918925075</v>
      </c>
      <c r="F210" s="13">
        <v>3002.4915638070997</v>
      </c>
      <c r="G210" s="13">
        <v>14301.768291501892</v>
      </c>
      <c r="H210" s="13">
        <v>19610.356831254623</v>
      </c>
      <c r="I210" s="12">
        <v>26884.685136327342</v>
      </c>
      <c r="J210" s="13">
        <v>46495.041967581965</v>
      </c>
      <c r="K210" s="13">
        <v>0.92303899999999994</v>
      </c>
      <c r="L210" s="13">
        <v>46495.965006581966</v>
      </c>
      <c r="M210" s="14">
        <v>16896.282814903461</v>
      </c>
      <c r="N210" s="14">
        <v>11056.170738269751</v>
      </c>
      <c r="O210" s="15">
        <v>3245.5975532321399</v>
      </c>
    </row>
    <row r="211" spans="1:15" x14ac:dyDescent="0.25">
      <c r="A211" s="30" t="s">
        <v>13</v>
      </c>
      <c r="B211" s="33">
        <v>6109.0300091364124</v>
      </c>
      <c r="C211" s="33">
        <v>18214.634495316222</v>
      </c>
      <c r="D211" s="13">
        <v>39233.605990632837</v>
      </c>
      <c r="E211" s="13">
        <v>26735.198799447939</v>
      </c>
      <c r="F211" s="13">
        <v>3239.9935593815203</v>
      </c>
      <c r="G211" s="13">
        <v>13860.265170286801</v>
      </c>
      <c r="H211" s="13">
        <v>20348.209510901776</v>
      </c>
      <c r="I211" s="12">
        <v>28549.23706139579</v>
      </c>
      <c r="J211" s="13">
        <v>48897.446572297566</v>
      </c>
      <c r="K211" s="13">
        <v>0.89386500000000002</v>
      </c>
      <c r="L211" s="13">
        <v>48898.340437297564</v>
      </c>
      <c r="M211" s="14">
        <v>17628.878992246548</v>
      </c>
      <c r="N211" s="14">
        <v>10604.701889863079</v>
      </c>
      <c r="O211" s="15">
        <v>3255.5632804237202</v>
      </c>
    </row>
    <row r="212" spans="1:15" x14ac:dyDescent="0.25">
      <c r="A212" s="30" t="s">
        <v>14</v>
      </c>
      <c r="B212" s="33">
        <v>4485.1573147865402</v>
      </c>
      <c r="C212" s="33">
        <v>22826.317435555087</v>
      </c>
      <c r="D212" s="13">
        <v>40515.280181674469</v>
      </c>
      <c r="E212" s="13">
        <v>27712.937741818994</v>
      </c>
      <c r="F212" s="13">
        <v>3225.74790980021</v>
      </c>
      <c r="G212" s="13">
        <v>15007.589936744289</v>
      </c>
      <c r="H212" s="13">
        <v>21197.371651021782</v>
      </c>
      <c r="I212" s="12">
        <v>28134.464722407396</v>
      </c>
      <c r="J212" s="13">
        <v>49331.836373429178</v>
      </c>
      <c r="K212" s="13">
        <v>1.2461370000000001</v>
      </c>
      <c r="L212" s="13">
        <v>49333.08251042918</v>
      </c>
      <c r="M212" s="14">
        <v>18467.48831167091</v>
      </c>
      <c r="N212" s="14">
        <v>11778.837880056699</v>
      </c>
      <c r="O212" s="15">
        <v>3228.7520566875896</v>
      </c>
    </row>
    <row r="213" spans="1:15" ht="15.75" thickBot="1" x14ac:dyDescent="0.3">
      <c r="A213" s="31" t="s">
        <v>15</v>
      </c>
      <c r="B213" s="34">
        <v>6961.2424986260257</v>
      </c>
      <c r="C213" s="34">
        <v>22366.596769077951</v>
      </c>
      <c r="D213" s="17">
        <v>41714.948772383294</v>
      </c>
      <c r="E213" s="17">
        <v>28469.999717637435</v>
      </c>
      <c r="F213" s="17">
        <v>3305.46110603848</v>
      </c>
      <c r="G213" s="17">
        <v>16032.96438196254</v>
      </c>
      <c r="H213" s="17">
        <v>20761.453790912594</v>
      </c>
      <c r="I213" s="18">
        <v>31039.922023315579</v>
      </c>
      <c r="J213" s="17">
        <v>51801.375814228173</v>
      </c>
      <c r="K213" s="17">
        <v>393.63886179990101</v>
      </c>
      <c r="L213" s="17">
        <v>52195.014676028077</v>
      </c>
      <c r="M213" s="19">
        <v>18192.442899183789</v>
      </c>
      <c r="N213" s="19">
        <v>13020.90721088383</v>
      </c>
      <c r="O213" s="20">
        <v>3012.0571710787099</v>
      </c>
    </row>
  </sheetData>
  <mergeCells count="15">
    <mergeCell ref="M2:M3"/>
    <mergeCell ref="N2:N3"/>
    <mergeCell ref="O2:O3"/>
    <mergeCell ref="G2:G3"/>
    <mergeCell ref="H2:H3"/>
    <mergeCell ref="I2:I3"/>
    <mergeCell ref="J2:J3"/>
    <mergeCell ref="K2:K3"/>
    <mergeCell ref="L2:L3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DE77-572D-444D-B0E5-F6FE8F712272}">
  <dimension ref="A1:D30"/>
  <sheetViews>
    <sheetView workbookViewId="0">
      <selection activeCell="G16" sqref="G16"/>
    </sheetView>
  </sheetViews>
  <sheetFormatPr defaultRowHeight="15" x14ac:dyDescent="0.25"/>
  <cols>
    <col min="2" max="2" width="19.28515625" customWidth="1"/>
    <col min="3" max="3" width="23.7109375" customWidth="1"/>
    <col min="4" max="4" width="38.42578125" customWidth="1"/>
  </cols>
  <sheetData>
    <row r="1" spans="1:4" ht="19.5" thickBot="1" x14ac:dyDescent="0.35">
      <c r="A1" s="122" t="s">
        <v>46</v>
      </c>
      <c r="B1" s="122"/>
      <c r="C1" s="122"/>
      <c r="D1" s="122"/>
    </row>
    <row r="2" spans="1:4" ht="16.5" thickBot="1" x14ac:dyDescent="0.3">
      <c r="A2" s="35" t="s">
        <v>16</v>
      </c>
      <c r="B2" s="36" t="s">
        <v>41</v>
      </c>
      <c r="C2" s="36" t="s">
        <v>42</v>
      </c>
      <c r="D2" s="37" t="s">
        <v>43</v>
      </c>
    </row>
    <row r="3" spans="1:4" x14ac:dyDescent="0.25">
      <c r="A3" s="38">
        <v>2008</v>
      </c>
      <c r="B3" s="39">
        <v>6443.0859941792805</v>
      </c>
      <c r="C3" s="39">
        <v>0</v>
      </c>
      <c r="D3" s="40">
        <v>6443.0859941792805</v>
      </c>
    </row>
    <row r="4" spans="1:4" x14ac:dyDescent="0.25">
      <c r="A4" s="38">
        <v>2009</v>
      </c>
      <c r="B4" s="39">
        <v>8150.8845122125804</v>
      </c>
      <c r="C4" s="39">
        <v>0</v>
      </c>
      <c r="D4" s="40">
        <v>8150.8845122125804</v>
      </c>
    </row>
    <row r="5" spans="1:4" x14ac:dyDescent="0.25">
      <c r="A5" s="41">
        <v>2010</v>
      </c>
      <c r="B5" s="39">
        <v>7018.2723940280102</v>
      </c>
      <c r="C5" s="39">
        <v>0</v>
      </c>
      <c r="D5" s="40">
        <v>7018.2723940280102</v>
      </c>
    </row>
    <row r="6" spans="1:4" x14ac:dyDescent="0.25">
      <c r="A6" s="38">
        <v>2011</v>
      </c>
      <c r="B6" s="39">
        <v>6685.8538198025408</v>
      </c>
      <c r="C6" s="39">
        <v>0</v>
      </c>
      <c r="D6" s="40">
        <v>6685.8538198025408</v>
      </c>
    </row>
    <row r="7" spans="1:4" x14ac:dyDescent="0.25">
      <c r="A7" s="38">
        <v>2012</v>
      </c>
      <c r="B7" s="39">
        <v>7723.7207381452808</v>
      </c>
      <c r="C7" s="39">
        <v>0</v>
      </c>
      <c r="D7" s="40">
        <v>7723.7207381452808</v>
      </c>
    </row>
    <row r="8" spans="1:4" x14ac:dyDescent="0.25">
      <c r="A8" s="38">
        <v>2013</v>
      </c>
      <c r="B8" s="39">
        <v>9467.2759960295698</v>
      </c>
      <c r="C8" s="39">
        <v>21.042150233099996</v>
      </c>
      <c r="D8" s="40">
        <v>9488.3181462626708</v>
      </c>
    </row>
    <row r="9" spans="1:4" x14ac:dyDescent="0.25">
      <c r="A9" s="38">
        <v>2014</v>
      </c>
      <c r="B9" s="39">
        <v>12101.197514744732</v>
      </c>
      <c r="C9" s="39">
        <v>42.049139557650001</v>
      </c>
      <c r="D9" s="40">
        <v>12143.246654302382</v>
      </c>
    </row>
    <row r="10" spans="1:4" x14ac:dyDescent="0.25">
      <c r="A10" s="38">
        <v>2015</v>
      </c>
      <c r="B10" s="39">
        <v>12101.316972195322</v>
      </c>
      <c r="C10" s="39">
        <v>47.038625294190005</v>
      </c>
      <c r="D10" s="40">
        <v>12148.355597489512</v>
      </c>
    </row>
    <row r="11" spans="1:4" x14ac:dyDescent="0.25">
      <c r="A11" s="38">
        <v>2016</v>
      </c>
      <c r="B11" s="39">
        <v>14752.835204611343</v>
      </c>
      <c r="C11" s="39">
        <v>119.47363886705</v>
      </c>
      <c r="D11" s="40">
        <v>14872.308843478393</v>
      </c>
    </row>
    <row r="12" spans="1:4" x14ac:dyDescent="0.25">
      <c r="A12" s="38">
        <v>2017</v>
      </c>
      <c r="B12" s="39">
        <v>14513.322173214592</v>
      </c>
      <c r="C12" s="39">
        <v>148.82081048704998</v>
      </c>
      <c r="D12" s="40">
        <v>14662.142983701642</v>
      </c>
    </row>
    <row r="13" spans="1:4" x14ac:dyDescent="0.25">
      <c r="A13" s="38">
        <v>2018</v>
      </c>
      <c r="B13" s="39">
        <v>13779.49932399872</v>
      </c>
      <c r="C13" s="39">
        <v>185.78460965783</v>
      </c>
      <c r="D13" s="40">
        <v>13965.283933656548</v>
      </c>
    </row>
    <row r="14" spans="1:4" x14ac:dyDescent="0.25">
      <c r="A14" s="38">
        <v>2019</v>
      </c>
      <c r="B14" s="39">
        <v>15748.33407269268</v>
      </c>
      <c r="C14" s="39">
        <v>247.51137972391001</v>
      </c>
      <c r="D14" s="40">
        <v>15995.84545241659</v>
      </c>
    </row>
    <row r="15" spans="1:4" x14ac:dyDescent="0.25">
      <c r="A15" s="38">
        <v>2020</v>
      </c>
      <c r="B15" s="42">
        <v>18122.50583626654</v>
      </c>
      <c r="C15" s="42">
        <v>326.15097865173044</v>
      </c>
      <c r="D15" s="43">
        <v>18448.656814918271</v>
      </c>
    </row>
    <row r="16" spans="1:4" x14ac:dyDescent="0.25">
      <c r="A16" s="38" t="s">
        <v>12</v>
      </c>
      <c r="B16" s="39">
        <v>16575.198452006738</v>
      </c>
      <c r="C16" s="39">
        <v>256.43003542197852</v>
      </c>
      <c r="D16" s="40">
        <v>16831.628487428716</v>
      </c>
    </row>
    <row r="17" spans="1:4" x14ac:dyDescent="0.25">
      <c r="A17" s="38" t="s">
        <v>13</v>
      </c>
      <c r="B17" s="39">
        <v>16880.775904107271</v>
      </c>
      <c r="C17" s="39">
        <v>266.16445937041016</v>
      </c>
      <c r="D17" s="40">
        <v>17146.940363477683</v>
      </c>
    </row>
    <row r="18" spans="1:4" x14ac:dyDescent="0.25">
      <c r="A18" s="38" t="s">
        <v>14</v>
      </c>
      <c r="B18" s="39">
        <v>17261.28383147356</v>
      </c>
      <c r="C18" s="39">
        <v>277.46222048429104</v>
      </c>
      <c r="D18" s="40">
        <v>17538.746051957853</v>
      </c>
    </row>
    <row r="19" spans="1:4" x14ac:dyDescent="0.25">
      <c r="A19" s="38" t="s">
        <v>44</v>
      </c>
      <c r="B19" s="39">
        <v>18122.50583626654</v>
      </c>
      <c r="C19" s="39">
        <v>326.15097865173044</v>
      </c>
      <c r="D19" s="40">
        <v>18448.656814918271</v>
      </c>
    </row>
    <row r="20" spans="1:4" x14ac:dyDescent="0.25">
      <c r="A20" s="38">
        <v>2021</v>
      </c>
      <c r="B20" s="42">
        <v>21643.519467889211</v>
      </c>
      <c r="C20" s="42">
        <v>472.07045768667967</v>
      </c>
      <c r="D20" s="43">
        <v>22115.589925575892</v>
      </c>
    </row>
    <row r="21" spans="1:4" x14ac:dyDescent="0.25">
      <c r="A21" s="38" t="s">
        <v>12</v>
      </c>
      <c r="B21" s="39">
        <v>18725.45473730348</v>
      </c>
      <c r="C21" s="39">
        <v>335.89254787253907</v>
      </c>
      <c r="D21" s="40">
        <v>19061.34728517602</v>
      </c>
    </row>
    <row r="22" spans="1:4" x14ac:dyDescent="0.25">
      <c r="A22" s="38" t="s">
        <v>13</v>
      </c>
      <c r="B22" s="39">
        <v>19624.902779556796</v>
      </c>
      <c r="C22" s="39">
        <v>322.54428626657034</v>
      </c>
      <c r="D22" s="40">
        <v>19947.447065823366</v>
      </c>
    </row>
    <row r="23" spans="1:4" x14ac:dyDescent="0.25">
      <c r="A23" s="38" t="s">
        <v>14</v>
      </c>
      <c r="B23" s="39">
        <v>20610.101082612386</v>
      </c>
      <c r="C23" s="39">
        <v>349.45696620221094</v>
      </c>
      <c r="D23" s="40">
        <v>20959.558048814597</v>
      </c>
    </row>
    <row r="24" spans="1:4" x14ac:dyDescent="0.25">
      <c r="A24" s="38" t="s">
        <v>44</v>
      </c>
      <c r="B24" s="39">
        <v>21643.519467889211</v>
      </c>
      <c r="C24" s="39">
        <v>472.07045768667967</v>
      </c>
      <c r="D24" s="40">
        <v>22115.589925575892</v>
      </c>
    </row>
    <row r="25" spans="1:4" x14ac:dyDescent="0.25">
      <c r="A25" s="38">
        <v>2022</v>
      </c>
      <c r="B25" s="39"/>
      <c r="C25" s="39"/>
      <c r="D25" s="40"/>
    </row>
    <row r="26" spans="1:4" x14ac:dyDescent="0.25">
      <c r="A26" s="38" t="s">
        <v>12</v>
      </c>
      <c r="B26" s="39">
        <v>22585.303921945768</v>
      </c>
      <c r="C26" s="39">
        <v>445.63259767936717</v>
      </c>
      <c r="D26" s="40">
        <v>23030.936519625138</v>
      </c>
    </row>
    <row r="27" spans="1:4" x14ac:dyDescent="0.25">
      <c r="A27" s="38" t="s">
        <v>13</v>
      </c>
      <c r="B27" s="39">
        <v>23853.606454757119</v>
      </c>
      <c r="C27" s="39">
        <v>532.34288242366017</v>
      </c>
      <c r="D27" s="40">
        <v>24385.949337180777</v>
      </c>
    </row>
    <row r="28" spans="1:4" x14ac:dyDescent="0.25">
      <c r="A28" s="38" t="s">
        <v>14</v>
      </c>
      <c r="B28" s="39">
        <v>24968.694984621183</v>
      </c>
      <c r="C28" s="39">
        <v>568.04112633373438</v>
      </c>
      <c r="D28" s="40">
        <v>25536.736110954917</v>
      </c>
    </row>
    <row r="29" spans="1:4" ht="15.75" thickBot="1" x14ac:dyDescent="0.3">
      <c r="A29" s="44" t="s">
        <v>44</v>
      </c>
      <c r="B29" s="45">
        <v>26019.842046481972</v>
      </c>
      <c r="C29" s="45">
        <v>623.39106496562113</v>
      </c>
      <c r="D29" s="46">
        <v>26643.233111447593</v>
      </c>
    </row>
    <row r="30" spans="1:4" ht="15.75" x14ac:dyDescent="0.25">
      <c r="A30" s="47" t="s">
        <v>45</v>
      </c>
      <c r="B30" s="48"/>
      <c r="C30" s="48"/>
      <c r="D30" s="48"/>
    </row>
  </sheetData>
  <mergeCells count="1">
    <mergeCell ref="A1:D1"/>
  </mergeCells>
  <conditionalFormatting sqref="A2:A30">
    <cfRule type="cellIs" dxfId="0" priority="1" stopIfTrue="1" operator="equal">
      <formula>"#N/A"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31C0-308F-4920-AEF4-9AAA93BC24A6}">
  <dimension ref="A1:H60"/>
  <sheetViews>
    <sheetView zoomScale="85" zoomScaleNormal="85" workbookViewId="0">
      <selection activeCell="H5" sqref="A1:H5"/>
    </sheetView>
  </sheetViews>
  <sheetFormatPr defaultRowHeight="15" x14ac:dyDescent="0.25"/>
  <cols>
    <col min="2" max="2" width="16.28515625" customWidth="1"/>
    <col min="3" max="3" width="13.140625" customWidth="1"/>
    <col min="4" max="4" width="15" customWidth="1"/>
    <col min="5" max="5" width="14.85546875" customWidth="1"/>
    <col min="6" max="6" width="14.42578125" customWidth="1"/>
    <col min="7" max="7" width="13.140625" customWidth="1"/>
    <col min="8" max="8" width="16.85546875" customWidth="1"/>
  </cols>
  <sheetData>
    <row r="1" spans="1:8" ht="19.5" thickBot="1" x14ac:dyDescent="0.35">
      <c r="A1" s="49" t="s">
        <v>90</v>
      </c>
      <c r="B1" s="50"/>
      <c r="C1" s="50"/>
      <c r="D1" s="50"/>
      <c r="E1" s="50"/>
      <c r="F1" s="50"/>
      <c r="G1" s="50"/>
      <c r="H1" s="50"/>
    </row>
    <row r="2" spans="1:8" ht="15.75" x14ac:dyDescent="0.25">
      <c r="A2" s="51"/>
      <c r="B2" s="123" t="s">
        <v>47</v>
      </c>
      <c r="C2" s="124"/>
      <c r="D2" s="125"/>
      <c r="E2" s="124" t="s">
        <v>48</v>
      </c>
      <c r="F2" s="124"/>
      <c r="G2" s="124"/>
      <c r="H2" s="125"/>
    </row>
    <row r="3" spans="1:8" ht="15.75" x14ac:dyDescent="0.25">
      <c r="A3" s="52"/>
      <c r="B3" s="53" t="s">
        <v>49</v>
      </c>
      <c r="C3" s="126" t="s">
        <v>50</v>
      </c>
      <c r="D3" s="54" t="s">
        <v>51</v>
      </c>
      <c r="E3" s="129" t="s">
        <v>52</v>
      </c>
      <c r="F3" s="129"/>
      <c r="G3" s="129"/>
      <c r="H3" s="130"/>
    </row>
    <row r="4" spans="1:8" ht="15.75" x14ac:dyDescent="0.25">
      <c r="A4" s="52"/>
      <c r="B4" s="53" t="s">
        <v>53</v>
      </c>
      <c r="C4" s="127"/>
      <c r="D4" s="54" t="s">
        <v>54</v>
      </c>
      <c r="E4" s="55"/>
      <c r="F4" s="55"/>
      <c r="G4" s="55"/>
      <c r="H4" s="54" t="s">
        <v>55</v>
      </c>
    </row>
    <row r="5" spans="1:8" ht="16.5" thickBot="1" x14ac:dyDescent="0.3">
      <c r="A5" s="56" t="s">
        <v>16</v>
      </c>
      <c r="B5" s="57" t="s">
        <v>56</v>
      </c>
      <c r="C5" s="128"/>
      <c r="D5" s="58"/>
      <c r="E5" s="59" t="s">
        <v>57</v>
      </c>
      <c r="F5" s="59" t="s">
        <v>58</v>
      </c>
      <c r="G5" s="59" t="s">
        <v>59</v>
      </c>
      <c r="H5" s="58" t="s">
        <v>60</v>
      </c>
    </row>
    <row r="6" spans="1:8" x14ac:dyDescent="0.25">
      <c r="A6" s="60">
        <v>1981</v>
      </c>
      <c r="B6" s="61">
        <v>6</v>
      </c>
      <c r="C6" s="62"/>
      <c r="D6" s="63">
        <v>5</v>
      </c>
      <c r="E6" s="62">
        <v>5.875</v>
      </c>
      <c r="F6" s="62">
        <v>6.125</v>
      </c>
      <c r="G6" s="62">
        <v>6.25</v>
      </c>
      <c r="H6" s="63">
        <v>6.5</v>
      </c>
    </row>
    <row r="7" spans="1:8" x14ac:dyDescent="0.25">
      <c r="A7" s="60">
        <v>1982</v>
      </c>
      <c r="B7" s="61">
        <v>8</v>
      </c>
      <c r="C7" s="62"/>
      <c r="D7" s="63">
        <v>7</v>
      </c>
      <c r="E7" s="62">
        <v>7.71875</v>
      </c>
      <c r="F7" s="62">
        <v>8.0104166666666661</v>
      </c>
      <c r="G7" s="62">
        <v>8.125</v>
      </c>
      <c r="H7" s="63">
        <v>8.375</v>
      </c>
    </row>
    <row r="8" spans="1:8" x14ac:dyDescent="0.25">
      <c r="A8" s="60">
        <v>1983</v>
      </c>
      <c r="B8" s="61">
        <v>8</v>
      </c>
      <c r="C8" s="62"/>
      <c r="D8" s="63">
        <v>7</v>
      </c>
      <c r="E8" s="62">
        <v>7.447916666666667</v>
      </c>
      <c r="F8" s="62">
        <v>7.729166666666667</v>
      </c>
      <c r="G8" s="62">
        <v>7.895833333333333</v>
      </c>
      <c r="H8" s="63">
        <v>8.2291666666666661</v>
      </c>
    </row>
    <row r="9" spans="1:8" x14ac:dyDescent="0.25">
      <c r="A9" s="60">
        <v>1984</v>
      </c>
      <c r="B9" s="61">
        <v>10</v>
      </c>
      <c r="C9" s="62"/>
      <c r="D9" s="63">
        <v>8.5</v>
      </c>
      <c r="E9" s="62">
        <v>8.6875</v>
      </c>
      <c r="F9" s="62">
        <v>8.9583333333333339</v>
      </c>
      <c r="G9" s="62">
        <v>9.1041666666666661</v>
      </c>
      <c r="H9" s="63">
        <v>9.4375</v>
      </c>
    </row>
    <row r="10" spans="1:8" x14ac:dyDescent="0.25">
      <c r="A10" s="60">
        <v>1985</v>
      </c>
      <c r="B10" s="61">
        <v>10</v>
      </c>
      <c r="C10" s="62"/>
      <c r="D10" s="63">
        <v>8.5</v>
      </c>
      <c r="E10" s="62">
        <v>9.375</v>
      </c>
      <c r="F10" s="62">
        <v>9.625</v>
      </c>
      <c r="G10" s="62">
        <v>9.75</v>
      </c>
      <c r="H10" s="63">
        <v>10</v>
      </c>
    </row>
    <row r="11" spans="1:8" x14ac:dyDescent="0.25">
      <c r="A11" s="60">
        <v>1986</v>
      </c>
      <c r="B11" s="61">
        <v>10</v>
      </c>
      <c r="C11" s="62"/>
      <c r="D11" s="63">
        <v>8.5</v>
      </c>
      <c r="E11" s="62">
        <v>9.4166666666666661</v>
      </c>
      <c r="F11" s="62">
        <v>9.6875</v>
      </c>
      <c r="G11" s="62">
        <v>9.8333333333333339</v>
      </c>
      <c r="H11" s="63">
        <v>10.145833333333334</v>
      </c>
    </row>
    <row r="12" spans="1:8" x14ac:dyDescent="0.25">
      <c r="A12" s="60">
        <v>1987</v>
      </c>
      <c r="B12" s="61">
        <v>12.75</v>
      </c>
      <c r="C12" s="62"/>
      <c r="D12" s="63">
        <v>11.75</v>
      </c>
      <c r="E12" s="62">
        <v>13.287500000000001</v>
      </c>
      <c r="F12" s="62">
        <v>13.545833333333333</v>
      </c>
      <c r="G12" s="62">
        <v>13.616666666666667</v>
      </c>
      <c r="H12" s="63">
        <v>14.100000000000001</v>
      </c>
    </row>
    <row r="13" spans="1:8" x14ac:dyDescent="0.25">
      <c r="A13" s="60">
        <v>1988</v>
      </c>
      <c r="B13" s="61">
        <v>12.75</v>
      </c>
      <c r="C13" s="62"/>
      <c r="D13" s="63">
        <v>11.75</v>
      </c>
      <c r="E13" s="62">
        <v>13.25</v>
      </c>
      <c r="F13" s="62">
        <v>13.787500000000001</v>
      </c>
      <c r="G13" s="62">
        <v>14.025</v>
      </c>
      <c r="H13" s="63">
        <v>14.308333333333334</v>
      </c>
    </row>
    <row r="14" spans="1:8" x14ac:dyDescent="0.25">
      <c r="A14" s="60">
        <v>1989</v>
      </c>
      <c r="B14" s="61">
        <v>18.5</v>
      </c>
      <c r="C14" s="62"/>
      <c r="D14" s="63">
        <v>17.5</v>
      </c>
      <c r="E14" s="62">
        <v>15.495833333333334</v>
      </c>
      <c r="F14" s="62">
        <v>15.970833333333331</v>
      </c>
      <c r="G14" s="62">
        <v>16.416666666666664</v>
      </c>
      <c r="H14" s="63">
        <v>16.766666666666666</v>
      </c>
    </row>
    <row r="15" spans="1:8" x14ac:dyDescent="0.25">
      <c r="A15" s="60">
        <v>1990</v>
      </c>
      <c r="B15" s="61">
        <v>18.5</v>
      </c>
      <c r="C15" s="62"/>
      <c r="D15" s="63">
        <v>17.5</v>
      </c>
      <c r="E15" s="62">
        <v>20.891666666666666</v>
      </c>
      <c r="F15" s="62">
        <v>21.774999999999999</v>
      </c>
      <c r="G15" s="62">
        <v>21.745370370370331</v>
      </c>
      <c r="H15" s="63">
        <v>21.737345679012311</v>
      </c>
    </row>
    <row r="16" spans="1:8" x14ac:dyDescent="0.25">
      <c r="A16" s="60">
        <v>1991</v>
      </c>
      <c r="B16" s="61">
        <v>15.5</v>
      </c>
      <c r="C16" s="62"/>
      <c r="D16" s="63">
        <v>15</v>
      </c>
      <c r="E16" s="62">
        <v>14.920833333333333</v>
      </c>
      <c r="F16" s="62">
        <v>15.675833333333332</v>
      </c>
      <c r="G16" s="62">
        <v>16.5404320987654</v>
      </c>
      <c r="H16" s="63">
        <v>16.696604938271584</v>
      </c>
    </row>
    <row r="17" spans="1:8" x14ac:dyDescent="0.25">
      <c r="A17" s="60">
        <v>1992</v>
      </c>
      <c r="B17" s="61">
        <v>17.5</v>
      </c>
      <c r="C17" s="62"/>
      <c r="D17" s="63">
        <v>21</v>
      </c>
      <c r="E17" s="62">
        <v>18.041666666666664</v>
      </c>
      <c r="F17" s="62">
        <v>19.453395061728369</v>
      </c>
      <c r="G17" s="62">
        <v>19.602469135802433</v>
      </c>
      <c r="H17" s="63">
        <v>19.112654320987623</v>
      </c>
    </row>
    <row r="18" spans="1:8" x14ac:dyDescent="0.25">
      <c r="A18" s="60">
        <v>1993</v>
      </c>
      <c r="B18" s="61">
        <v>26</v>
      </c>
      <c r="C18" s="62"/>
      <c r="D18" s="63">
        <v>26.9</v>
      </c>
      <c r="E18" s="62">
        <v>23.241666666666664</v>
      </c>
      <c r="F18" s="62">
        <v>25.854012345678992</v>
      </c>
      <c r="G18" s="62">
        <v>25.644753086419723</v>
      </c>
      <c r="H18" s="63">
        <v>26.293209876543184</v>
      </c>
    </row>
    <row r="19" spans="1:8" x14ac:dyDescent="0.25">
      <c r="A19" s="60">
        <v>1994</v>
      </c>
      <c r="B19" s="61">
        <v>13.5</v>
      </c>
      <c r="C19" s="62"/>
      <c r="D19" s="63">
        <v>12.5</v>
      </c>
      <c r="E19" s="62">
        <v>13.091666666666665</v>
      </c>
      <c r="F19" s="62">
        <v>13.412654320987619</v>
      </c>
      <c r="G19" s="62">
        <v>13.692592592592574</v>
      </c>
      <c r="H19" s="63">
        <v>14.273456790123422</v>
      </c>
    </row>
    <row r="20" spans="1:8" x14ac:dyDescent="0.25">
      <c r="A20" s="60">
        <v>1995</v>
      </c>
      <c r="B20" s="61">
        <v>13.5</v>
      </c>
      <c r="C20" s="62"/>
      <c r="D20" s="63">
        <v>12.5</v>
      </c>
      <c r="E20" s="62">
        <v>13.530833333333332</v>
      </c>
      <c r="F20" s="62">
        <v>13.598148148148116</v>
      </c>
      <c r="G20" s="62">
        <v>13.896604938271576</v>
      </c>
      <c r="H20" s="63">
        <v>14.12067901234566</v>
      </c>
    </row>
    <row r="21" spans="1:8" x14ac:dyDescent="0.25">
      <c r="A21" s="60">
        <v>1996</v>
      </c>
      <c r="B21" s="61">
        <v>13.5</v>
      </c>
      <c r="C21" s="62"/>
      <c r="D21" s="63">
        <v>12.25</v>
      </c>
      <c r="E21" s="62">
        <v>13.059166666666668</v>
      </c>
      <c r="F21" s="62">
        <v>13.362654320987625</v>
      </c>
      <c r="G21" s="62">
        <v>13.581790123456766</v>
      </c>
      <c r="H21" s="63">
        <v>13.735802469135775</v>
      </c>
    </row>
    <row r="22" spans="1:8" x14ac:dyDescent="0.25">
      <c r="A22" s="60">
        <v>1997</v>
      </c>
      <c r="B22" s="61">
        <v>13.5</v>
      </c>
      <c r="C22" s="62"/>
      <c r="D22" s="63">
        <v>12</v>
      </c>
      <c r="E22" s="62">
        <v>7.1691666666666665</v>
      </c>
      <c r="F22" s="62">
        <v>7.8108024691357958</v>
      </c>
      <c r="G22" s="62">
        <v>7.9351851851851762</v>
      </c>
      <c r="H22" s="63">
        <v>7.8101851851851771</v>
      </c>
    </row>
    <row r="23" spans="1:8" x14ac:dyDescent="0.25">
      <c r="A23" s="60">
        <v>1998</v>
      </c>
      <c r="B23" s="61">
        <v>13.5</v>
      </c>
      <c r="C23" s="62"/>
      <c r="D23" s="63">
        <v>12.950834492350486</v>
      </c>
      <c r="E23" s="62">
        <v>10.108333333333333</v>
      </c>
      <c r="F23" s="62">
        <v>10.504938271604916</v>
      </c>
      <c r="G23" s="62">
        <v>9.9395061728394882</v>
      </c>
      <c r="H23" s="63">
        <v>10.027777777777759</v>
      </c>
    </row>
    <row r="24" spans="1:8" x14ac:dyDescent="0.25">
      <c r="A24" s="60">
        <v>1999</v>
      </c>
      <c r="B24" s="61">
        <v>18</v>
      </c>
      <c r="C24" s="62"/>
      <c r="D24" s="63">
        <v>17</v>
      </c>
      <c r="E24" s="62">
        <v>12.816666666666666</v>
      </c>
      <c r="F24" s="62">
        <v>12.666666666666668</v>
      </c>
      <c r="G24" s="62">
        <v>12.182499999999999</v>
      </c>
      <c r="H24" s="63">
        <v>12.987499999999999</v>
      </c>
    </row>
    <row r="25" spans="1:8" x14ac:dyDescent="0.25">
      <c r="A25" s="60">
        <v>2000</v>
      </c>
      <c r="B25" s="61">
        <v>14</v>
      </c>
      <c r="C25" s="62"/>
      <c r="D25" s="63">
        <v>12</v>
      </c>
      <c r="E25" s="62">
        <v>11.695</v>
      </c>
      <c r="F25" s="62">
        <v>11.669166666666669</v>
      </c>
      <c r="G25" s="62">
        <v>12.063333333333333</v>
      </c>
      <c r="H25" s="63">
        <v>13.401666666666667</v>
      </c>
    </row>
    <row r="26" spans="1:8" x14ac:dyDescent="0.25">
      <c r="A26" s="60">
        <v>2001</v>
      </c>
      <c r="B26" s="61">
        <v>20.5</v>
      </c>
      <c r="C26" s="62"/>
      <c r="D26" s="63">
        <v>12.950834492350486</v>
      </c>
      <c r="E26" s="62">
        <v>15.751666666666665</v>
      </c>
      <c r="F26" s="62">
        <v>15.824166666666667</v>
      </c>
      <c r="G26" s="62">
        <v>16.296666666666667</v>
      </c>
      <c r="H26" s="63">
        <v>15.581666666666667</v>
      </c>
    </row>
    <row r="27" spans="1:8" x14ac:dyDescent="0.25">
      <c r="A27" s="60">
        <v>2002</v>
      </c>
      <c r="B27" s="61">
        <v>16.5</v>
      </c>
      <c r="C27" s="62"/>
      <c r="D27" s="63">
        <v>18.88</v>
      </c>
      <c r="E27" s="62">
        <v>16.702499999999997</v>
      </c>
      <c r="F27" s="62">
        <v>17.594999999999999</v>
      </c>
      <c r="G27" s="62">
        <v>16.494999999999997</v>
      </c>
      <c r="H27" s="63">
        <v>15.569166666666668</v>
      </c>
    </row>
    <row r="28" spans="1:8" x14ac:dyDescent="0.25">
      <c r="A28" s="60">
        <v>2003</v>
      </c>
      <c r="B28" s="61">
        <v>15</v>
      </c>
      <c r="C28" s="62"/>
      <c r="D28" s="63">
        <v>15.02</v>
      </c>
      <c r="E28" s="62">
        <v>14.307499999999999</v>
      </c>
      <c r="F28" s="62">
        <v>13.076666666666666</v>
      </c>
      <c r="G28" s="62">
        <v>13.0375</v>
      </c>
      <c r="H28" s="63">
        <v>11.882500000000002</v>
      </c>
    </row>
    <row r="29" spans="1:8" x14ac:dyDescent="0.25">
      <c r="A29" s="60">
        <v>2004</v>
      </c>
      <c r="B29" s="61">
        <v>15</v>
      </c>
      <c r="C29" s="62"/>
      <c r="D29" s="63">
        <v>14.21</v>
      </c>
      <c r="E29" s="62">
        <v>13.711666666666668</v>
      </c>
      <c r="F29" s="62">
        <v>12.475833333333334</v>
      </c>
      <c r="G29" s="62">
        <v>13.320833333333335</v>
      </c>
      <c r="H29" s="63">
        <v>12.2075</v>
      </c>
    </row>
    <row r="30" spans="1:8" x14ac:dyDescent="0.25">
      <c r="A30" s="60">
        <v>2005</v>
      </c>
      <c r="B30" s="61">
        <v>13</v>
      </c>
      <c r="C30" s="62"/>
      <c r="D30" s="63">
        <v>6.9950000000000001</v>
      </c>
      <c r="E30" s="62">
        <v>10.532499999999999</v>
      </c>
      <c r="F30" s="62">
        <v>10.376666666666667</v>
      </c>
      <c r="G30" s="62">
        <v>10.819166666666668</v>
      </c>
      <c r="H30" s="63">
        <v>8.6841666666666661</v>
      </c>
    </row>
    <row r="31" spans="1:8" x14ac:dyDescent="0.25">
      <c r="A31" s="60">
        <v>2006</v>
      </c>
      <c r="B31" s="61"/>
      <c r="C31" s="62">
        <v>10</v>
      </c>
      <c r="D31" s="63">
        <v>8.7999999999999989</v>
      </c>
      <c r="E31" s="62">
        <v>9.99</v>
      </c>
      <c r="F31" s="62">
        <v>9.3324999999999996</v>
      </c>
      <c r="G31" s="62">
        <v>8.3531553008455184</v>
      </c>
      <c r="H31" s="63">
        <v>8.2639523460744506</v>
      </c>
    </row>
    <row r="32" spans="1:8" x14ac:dyDescent="0.25">
      <c r="A32" s="60">
        <v>2007</v>
      </c>
      <c r="B32" s="61"/>
      <c r="C32" s="62">
        <v>9.5</v>
      </c>
      <c r="D32" s="63">
        <v>6.91</v>
      </c>
      <c r="E32" s="62">
        <v>10.288333333333334</v>
      </c>
      <c r="F32" s="62">
        <v>9.7391666666666676</v>
      </c>
      <c r="G32" s="62">
        <v>8.1024260636536773</v>
      </c>
      <c r="H32" s="63">
        <v>9.4869294115612917</v>
      </c>
    </row>
    <row r="33" spans="1:8" x14ac:dyDescent="0.25">
      <c r="A33" s="60">
        <v>2008</v>
      </c>
      <c r="B33" s="61"/>
      <c r="C33" s="62">
        <v>9.75</v>
      </c>
      <c r="D33" s="64" t="s">
        <v>61</v>
      </c>
      <c r="E33" s="62">
        <v>11.867381939084249</v>
      </c>
      <c r="F33" s="62">
        <v>11.657671946319731</v>
      </c>
      <c r="G33" s="62">
        <v>11.778269774883993</v>
      </c>
      <c r="H33" s="63">
        <v>11.859087494883697</v>
      </c>
    </row>
    <row r="34" spans="1:8" x14ac:dyDescent="0.25">
      <c r="A34" s="60">
        <v>2009</v>
      </c>
      <c r="B34" s="61"/>
      <c r="C34" s="62">
        <v>6</v>
      </c>
      <c r="D34" s="64" t="s">
        <v>62</v>
      </c>
      <c r="E34" s="62">
        <v>12.958333333333334</v>
      </c>
      <c r="F34" s="62">
        <v>13.028333333333332</v>
      </c>
      <c r="G34" s="62">
        <v>12.848333333333334</v>
      </c>
      <c r="H34" s="63">
        <v>12.628333333333332</v>
      </c>
    </row>
    <row r="35" spans="1:8" x14ac:dyDescent="0.25">
      <c r="A35" s="60">
        <v>2010</v>
      </c>
      <c r="B35" s="61"/>
      <c r="C35" s="62">
        <v>6.25</v>
      </c>
      <c r="D35" s="64" t="s">
        <v>63</v>
      </c>
      <c r="E35" s="62">
        <v>6.520833333333333</v>
      </c>
      <c r="F35" s="62">
        <v>6.2783333333333333</v>
      </c>
      <c r="G35" s="62">
        <v>5.67</v>
      </c>
      <c r="H35" s="63">
        <v>2.4633333333333334</v>
      </c>
    </row>
    <row r="36" spans="1:8" x14ac:dyDescent="0.25">
      <c r="A36" s="60">
        <v>2011</v>
      </c>
      <c r="B36" s="61"/>
      <c r="C36" s="62">
        <v>12</v>
      </c>
      <c r="D36" s="64" t="s">
        <v>64</v>
      </c>
      <c r="E36" s="62">
        <v>5.6925000000000008</v>
      </c>
      <c r="F36" s="62">
        <v>4.9008333333333338</v>
      </c>
      <c r="G36" s="62">
        <v>4.7050000000000001</v>
      </c>
      <c r="H36" s="63">
        <v>2.3983333333333334</v>
      </c>
    </row>
    <row r="37" spans="1:8" x14ac:dyDescent="0.25">
      <c r="A37" s="60">
        <v>2012</v>
      </c>
      <c r="B37" s="61"/>
      <c r="C37" s="62">
        <v>12</v>
      </c>
      <c r="D37" s="64" t="s">
        <v>65</v>
      </c>
      <c r="E37" s="65">
        <v>8.4049999999999994</v>
      </c>
      <c r="F37" s="65">
        <v>7.850833333333334</v>
      </c>
      <c r="G37" s="65">
        <v>7.1799999999999988</v>
      </c>
      <c r="H37" s="66">
        <v>7.6241666666666665</v>
      </c>
    </row>
    <row r="38" spans="1:8" x14ac:dyDescent="0.25">
      <c r="A38" s="60">
        <v>2013</v>
      </c>
      <c r="B38" s="61"/>
      <c r="C38" s="62">
        <v>12</v>
      </c>
      <c r="D38" s="64" t="s">
        <v>66</v>
      </c>
      <c r="E38" s="65">
        <v>7.9450000000000003</v>
      </c>
      <c r="F38" s="65">
        <v>7.4691666666666663</v>
      </c>
      <c r="G38" s="65">
        <v>5.5350000000000001</v>
      </c>
      <c r="H38" s="66">
        <v>6.7141666666666673</v>
      </c>
    </row>
    <row r="39" spans="1:8" x14ac:dyDescent="0.25">
      <c r="A39" s="60">
        <v>2014</v>
      </c>
      <c r="B39" s="61"/>
      <c r="C39" s="62">
        <v>13</v>
      </c>
      <c r="D39" s="64" t="s">
        <v>67</v>
      </c>
      <c r="E39" s="65">
        <v>9.3373956231737054</v>
      </c>
      <c r="F39" s="65">
        <v>9.5991984444589971</v>
      </c>
      <c r="G39" s="65">
        <v>9.1588633041075216</v>
      </c>
      <c r="H39" s="66">
        <v>9.8864200782033631</v>
      </c>
    </row>
    <row r="40" spans="1:8" x14ac:dyDescent="0.25">
      <c r="A40" s="60">
        <v>2015</v>
      </c>
      <c r="B40" s="61"/>
      <c r="C40" s="62">
        <v>11</v>
      </c>
      <c r="D40" s="64" t="s">
        <v>68</v>
      </c>
      <c r="E40" s="65">
        <v>9.1475480452921616</v>
      </c>
      <c r="F40" s="65">
        <v>9.1481567093728291</v>
      </c>
      <c r="G40" s="65">
        <v>8.6776357054629401</v>
      </c>
      <c r="H40" s="66">
        <v>8.2642356849524194</v>
      </c>
    </row>
    <row r="41" spans="1:8" x14ac:dyDescent="0.25">
      <c r="A41" s="60">
        <v>2016</v>
      </c>
      <c r="B41" s="61"/>
      <c r="C41" s="62">
        <v>14</v>
      </c>
      <c r="D41" s="64" t="s">
        <v>69</v>
      </c>
      <c r="E41" s="65">
        <v>7.495470358532617</v>
      </c>
      <c r="F41" s="65">
        <v>7.3505587098890848</v>
      </c>
      <c r="G41" s="65">
        <v>6.2210896523945491</v>
      </c>
      <c r="H41" s="66">
        <v>5.4593529250727029</v>
      </c>
    </row>
    <row r="42" spans="1:8" x14ac:dyDescent="0.25">
      <c r="A42" s="67">
        <v>2017</v>
      </c>
      <c r="B42" s="61"/>
      <c r="C42" s="62">
        <v>14</v>
      </c>
      <c r="D42" s="64" t="s">
        <v>70</v>
      </c>
      <c r="E42" s="65">
        <v>9.5544861038537672</v>
      </c>
      <c r="F42" s="65">
        <v>10.922327726817286</v>
      </c>
      <c r="G42" s="65">
        <v>10.865259991834684</v>
      </c>
      <c r="H42" s="66">
        <v>7.7848305933907724</v>
      </c>
    </row>
    <row r="43" spans="1:8" x14ac:dyDescent="0.25">
      <c r="A43" s="67">
        <v>2018</v>
      </c>
      <c r="B43" s="61"/>
      <c r="C43" s="62">
        <v>14</v>
      </c>
      <c r="D43" s="64" t="s">
        <v>71</v>
      </c>
      <c r="E43" s="65">
        <v>9.7007120822293942</v>
      </c>
      <c r="F43" s="65">
        <v>10.48403519661812</v>
      </c>
      <c r="G43" s="65">
        <v>10.305866147434399</v>
      </c>
      <c r="H43" s="66">
        <v>8.8461122722420971</v>
      </c>
    </row>
    <row r="44" spans="1:8" x14ac:dyDescent="0.25">
      <c r="A44" s="67">
        <v>2019</v>
      </c>
      <c r="B44" s="61"/>
      <c r="C44" s="62">
        <v>13.5</v>
      </c>
      <c r="D44" s="64" t="s">
        <v>72</v>
      </c>
      <c r="E44" s="62">
        <v>8.9007689391811713</v>
      </c>
      <c r="F44" s="62">
        <v>10.06546730320763</v>
      </c>
      <c r="G44" s="62">
        <v>10.148478133750059</v>
      </c>
      <c r="H44" s="63">
        <v>9.6706668120472905</v>
      </c>
    </row>
    <row r="45" spans="1:8" x14ac:dyDescent="0.25">
      <c r="A45" s="67">
        <v>2020</v>
      </c>
      <c r="B45" s="61"/>
      <c r="C45" s="62">
        <v>11.5</v>
      </c>
      <c r="D45" s="64" t="s">
        <v>73</v>
      </c>
      <c r="E45" s="62">
        <v>4.6466274855965271</v>
      </c>
      <c r="F45" s="62">
        <v>4.9452034222555215</v>
      </c>
      <c r="G45" s="62">
        <v>6.5086527037750113</v>
      </c>
      <c r="H45" s="63">
        <v>8.6710105014435932</v>
      </c>
    </row>
    <row r="46" spans="1:8" x14ac:dyDescent="0.25">
      <c r="A46" s="67" t="s">
        <v>12</v>
      </c>
      <c r="B46" s="61"/>
      <c r="C46" s="62">
        <v>13.5</v>
      </c>
      <c r="D46" s="64" t="s">
        <v>74</v>
      </c>
      <c r="E46" s="62">
        <v>6.0577676997858996</v>
      </c>
      <c r="F46" s="62">
        <v>6.9961291109825945</v>
      </c>
      <c r="G46" s="62">
        <v>8.2118525440396155</v>
      </c>
      <c r="H46" s="63">
        <v>8.7406723998895242</v>
      </c>
    </row>
    <row r="47" spans="1:8" x14ac:dyDescent="0.25">
      <c r="A47" s="67" t="s">
        <v>13</v>
      </c>
      <c r="B47" s="61"/>
      <c r="C47" s="62">
        <v>12.5</v>
      </c>
      <c r="D47" s="64" t="s">
        <v>75</v>
      </c>
      <c r="E47" s="62">
        <v>5.4536458236494463</v>
      </c>
      <c r="F47" s="62">
        <v>5.7216931741006016</v>
      </c>
      <c r="G47" s="62">
        <v>7.4753898853061918</v>
      </c>
      <c r="H47" s="63">
        <v>8.7571345180004609</v>
      </c>
    </row>
    <row r="48" spans="1:8" x14ac:dyDescent="0.25">
      <c r="A48" s="67" t="s">
        <v>14</v>
      </c>
      <c r="B48" s="61"/>
      <c r="C48" s="62">
        <v>11.5</v>
      </c>
      <c r="D48" s="64" t="s">
        <v>76</v>
      </c>
      <c r="E48" s="62">
        <v>4.0218946639569388</v>
      </c>
      <c r="F48" s="62">
        <v>4.3262751037851581</v>
      </c>
      <c r="G48" s="62">
        <v>5.3862378936314625</v>
      </c>
      <c r="H48" s="63">
        <v>8.5521512758981615</v>
      </c>
    </row>
    <row r="49" spans="1:8" x14ac:dyDescent="0.25">
      <c r="A49" s="67" t="s">
        <v>77</v>
      </c>
      <c r="B49" s="61"/>
      <c r="C49" s="62">
        <v>11.5</v>
      </c>
      <c r="D49" s="64" t="s">
        <v>78</v>
      </c>
      <c r="E49" s="62">
        <v>3.053201754993824</v>
      </c>
      <c r="F49" s="62">
        <v>2.7367163001537307</v>
      </c>
      <c r="G49" s="62">
        <v>4.9611304921227743</v>
      </c>
      <c r="H49" s="63">
        <v>8.634083811986228</v>
      </c>
    </row>
    <row r="50" spans="1:8" x14ac:dyDescent="0.25">
      <c r="A50" s="67">
        <v>2021</v>
      </c>
      <c r="B50" s="61"/>
      <c r="C50" s="62">
        <v>11.5</v>
      </c>
      <c r="D50" s="64" t="s">
        <v>79</v>
      </c>
      <c r="E50" s="62">
        <v>4.399538348142439</v>
      </c>
      <c r="F50" s="62">
        <v>4.649700049230697</v>
      </c>
      <c r="G50" s="62">
        <v>6.2480515480222856</v>
      </c>
      <c r="H50" s="63">
        <v>7.4923440225691404</v>
      </c>
    </row>
    <row r="51" spans="1:8" x14ac:dyDescent="0.25">
      <c r="A51" s="67" t="s">
        <v>12</v>
      </c>
      <c r="B51" s="61"/>
      <c r="C51" s="62">
        <v>11.5</v>
      </c>
      <c r="D51" s="64" t="s">
        <v>80</v>
      </c>
      <c r="E51" s="62">
        <v>3.0491838157916669</v>
      </c>
      <c r="F51" s="62">
        <v>2.7995931854890581</v>
      </c>
      <c r="G51" s="62">
        <v>4.93808991106311</v>
      </c>
      <c r="H51" s="63">
        <v>8.6960414993747506</v>
      </c>
    </row>
    <row r="52" spans="1:8" x14ac:dyDescent="0.25">
      <c r="A52" s="67" t="s">
        <v>13</v>
      </c>
      <c r="B52" s="61"/>
      <c r="C52" s="62">
        <v>11.5</v>
      </c>
      <c r="D52" s="64" t="s">
        <v>81</v>
      </c>
      <c r="E52" s="62">
        <v>4.9606090746134894</v>
      </c>
      <c r="F52" s="62">
        <v>5.1435018583168564</v>
      </c>
      <c r="G52" s="62">
        <v>6.5433301613364137</v>
      </c>
      <c r="H52" s="63">
        <v>7.9384868215335835</v>
      </c>
    </row>
    <row r="53" spans="1:8" x14ac:dyDescent="0.25">
      <c r="A53" s="67" t="s">
        <v>14</v>
      </c>
      <c r="B53" s="61"/>
      <c r="C53" s="62">
        <v>11.5</v>
      </c>
      <c r="D53" s="64" t="s">
        <v>82</v>
      </c>
      <c r="E53" s="62">
        <v>4.648300029857686</v>
      </c>
      <c r="F53" s="62">
        <v>5.8316229746484201</v>
      </c>
      <c r="G53" s="62">
        <v>6.7240314805291233</v>
      </c>
      <c r="H53" s="63">
        <v>5.6238391221322743</v>
      </c>
    </row>
    <row r="54" spans="1:8" x14ac:dyDescent="0.25">
      <c r="A54" s="67" t="s">
        <v>77</v>
      </c>
      <c r="B54" s="61"/>
      <c r="C54" s="62">
        <v>11.5</v>
      </c>
      <c r="D54" s="64" t="s">
        <v>83</v>
      </c>
      <c r="E54" s="62">
        <v>4.9400604723069099</v>
      </c>
      <c r="F54" s="62">
        <v>4.8240821784684513</v>
      </c>
      <c r="G54" s="62">
        <v>6.7867546391604971</v>
      </c>
      <c r="H54" s="63">
        <v>7.7110086472359534</v>
      </c>
    </row>
    <row r="55" spans="1:8" x14ac:dyDescent="0.25">
      <c r="A55" s="67">
        <v>2022</v>
      </c>
      <c r="B55" s="61"/>
      <c r="C55" s="62">
        <v>16.5</v>
      </c>
      <c r="D55" s="64" t="s">
        <v>84</v>
      </c>
      <c r="E55" s="62">
        <v>6.19</v>
      </c>
      <c r="F55" s="62">
        <v>6.42</v>
      </c>
      <c r="G55" s="62">
        <v>6.62</v>
      </c>
      <c r="H55" s="63">
        <v>4.8</v>
      </c>
    </row>
    <row r="56" spans="1:8" x14ac:dyDescent="0.25">
      <c r="A56" s="67" t="s">
        <v>12</v>
      </c>
      <c r="B56" s="61"/>
      <c r="C56" s="62">
        <v>11.5</v>
      </c>
      <c r="D56" s="64" t="s">
        <v>85</v>
      </c>
      <c r="E56" s="62">
        <v>4.41</v>
      </c>
      <c r="F56" s="62">
        <v>4.53</v>
      </c>
      <c r="G56" s="62">
        <v>5.82</v>
      </c>
      <c r="H56" s="63">
        <v>5.17</v>
      </c>
    </row>
    <row r="57" spans="1:8" x14ac:dyDescent="0.25">
      <c r="A57" s="67" t="s">
        <v>13</v>
      </c>
      <c r="B57" s="61"/>
      <c r="C57" s="62">
        <v>13</v>
      </c>
      <c r="D57" s="64" t="s">
        <v>86</v>
      </c>
      <c r="E57" s="62">
        <v>4.55</v>
      </c>
      <c r="F57" s="62">
        <v>4.97</v>
      </c>
      <c r="G57" s="62">
        <v>5.3</v>
      </c>
      <c r="H57" s="63">
        <v>4.2699999999999996</v>
      </c>
    </row>
    <row r="58" spans="1:8" x14ac:dyDescent="0.25">
      <c r="A58" s="67" t="s">
        <v>14</v>
      </c>
      <c r="B58" s="61"/>
      <c r="C58" s="62">
        <v>15.5</v>
      </c>
      <c r="D58" s="64" t="s">
        <v>87</v>
      </c>
      <c r="E58" s="62">
        <v>6.99</v>
      </c>
      <c r="F58" s="62">
        <v>7.48</v>
      </c>
      <c r="G58" s="62">
        <v>7.15</v>
      </c>
      <c r="H58" s="63">
        <v>4.9400000000000004</v>
      </c>
    </row>
    <row r="59" spans="1:8" ht="15.75" thickBot="1" x14ac:dyDescent="0.3">
      <c r="A59" s="68" t="s">
        <v>77</v>
      </c>
      <c r="B59" s="69"/>
      <c r="C59" s="70">
        <v>16.5</v>
      </c>
      <c r="D59" s="71" t="s">
        <v>88</v>
      </c>
      <c r="E59" s="70">
        <v>8.7899999999999991</v>
      </c>
      <c r="F59" s="70">
        <v>8.68</v>
      </c>
      <c r="G59" s="70">
        <v>8.2200000000000006</v>
      </c>
      <c r="H59" s="72">
        <v>4.71</v>
      </c>
    </row>
    <row r="60" spans="1:8" x14ac:dyDescent="0.25">
      <c r="A60" s="73" t="s">
        <v>89</v>
      </c>
      <c r="B60" s="74"/>
      <c r="C60" s="74"/>
      <c r="D60" s="74"/>
      <c r="E60" s="75"/>
      <c r="F60" s="75"/>
      <c r="G60" s="75"/>
      <c r="H60" s="75"/>
    </row>
  </sheetData>
  <mergeCells count="4">
    <mergeCell ref="B2:D2"/>
    <mergeCell ref="E2:H2"/>
    <mergeCell ref="C3:C5"/>
    <mergeCell ref="E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DC60-C3FC-4635-96F3-3154790DA75B}">
  <dimension ref="A1:D23"/>
  <sheetViews>
    <sheetView topLeftCell="A4" workbookViewId="0">
      <selection activeCell="A3" sqref="A3:A23"/>
    </sheetView>
  </sheetViews>
  <sheetFormatPr defaultRowHeight="15" x14ac:dyDescent="0.25"/>
  <cols>
    <col min="2" max="2" width="13.85546875" customWidth="1"/>
    <col min="3" max="3" width="16.28515625" customWidth="1"/>
    <col min="4" max="4" width="21.85546875" customWidth="1"/>
  </cols>
  <sheetData>
    <row r="1" spans="1:4" ht="19.5" thickBot="1" x14ac:dyDescent="0.3">
      <c r="A1" s="131" t="s">
        <v>94</v>
      </c>
      <c r="B1" s="131"/>
      <c r="C1" s="131"/>
      <c r="D1" s="131"/>
    </row>
    <row r="2" spans="1:4" ht="15.75" thickBot="1" x14ac:dyDescent="0.3">
      <c r="A2" s="76" t="s">
        <v>16</v>
      </c>
      <c r="B2" s="77" t="s">
        <v>91</v>
      </c>
      <c r="C2" s="77" t="s">
        <v>92</v>
      </c>
      <c r="D2" s="78" t="s">
        <v>93</v>
      </c>
    </row>
    <row r="3" spans="1:4" x14ac:dyDescent="0.25">
      <c r="A3" s="87">
        <v>1960</v>
      </c>
      <c r="B3">
        <v>0</v>
      </c>
      <c r="C3">
        <v>0</v>
      </c>
      <c r="D3">
        <v>0</v>
      </c>
    </row>
    <row r="4" spans="1:4" x14ac:dyDescent="0.25">
      <c r="A4" s="87">
        <v>1961</v>
      </c>
      <c r="B4" s="88">
        <v>4</v>
      </c>
      <c r="C4" s="88">
        <v>7</v>
      </c>
      <c r="D4" s="88">
        <v>8</v>
      </c>
    </row>
    <row r="5" spans="1:4" x14ac:dyDescent="0.25">
      <c r="A5" s="87">
        <v>1962</v>
      </c>
      <c r="B5" s="88">
        <v>3</v>
      </c>
      <c r="C5" s="88">
        <v>7</v>
      </c>
      <c r="D5" s="88">
        <v>8</v>
      </c>
    </row>
    <row r="6" spans="1:4" x14ac:dyDescent="0.25">
      <c r="A6" s="87">
        <v>1963</v>
      </c>
      <c r="B6" s="88">
        <v>3</v>
      </c>
      <c r="C6" s="88">
        <v>7</v>
      </c>
      <c r="D6" s="88">
        <v>8</v>
      </c>
    </row>
    <row r="7" spans="1:4" x14ac:dyDescent="0.25">
      <c r="A7" s="87">
        <v>1964</v>
      </c>
      <c r="B7" s="88">
        <v>3.5</v>
      </c>
      <c r="C7" s="88">
        <v>7</v>
      </c>
      <c r="D7" s="88">
        <v>8</v>
      </c>
    </row>
    <row r="8" spans="1:4" x14ac:dyDescent="0.25">
      <c r="A8" s="87">
        <v>1965</v>
      </c>
      <c r="B8" s="88">
        <v>3.5</v>
      </c>
      <c r="C8" s="88">
        <v>7</v>
      </c>
      <c r="D8" s="88">
        <v>8</v>
      </c>
    </row>
    <row r="9" spans="1:4" x14ac:dyDescent="0.25">
      <c r="A9" s="87">
        <v>1966</v>
      </c>
      <c r="B9" s="88">
        <v>3.5</v>
      </c>
      <c r="C9" s="88">
        <v>7</v>
      </c>
      <c r="D9" s="88">
        <v>8</v>
      </c>
    </row>
    <row r="10" spans="1:4" x14ac:dyDescent="0.25">
      <c r="A10" s="87">
        <v>1967</v>
      </c>
      <c r="B10" s="88">
        <v>3.5</v>
      </c>
      <c r="C10" s="88">
        <v>7</v>
      </c>
      <c r="D10" s="88">
        <v>8</v>
      </c>
    </row>
    <row r="11" spans="1:4" x14ac:dyDescent="0.25">
      <c r="A11" s="87">
        <v>1968</v>
      </c>
      <c r="B11" s="88">
        <v>3</v>
      </c>
      <c r="C11" s="88">
        <v>7</v>
      </c>
      <c r="D11" s="88">
        <v>8</v>
      </c>
    </row>
    <row r="12" spans="1:4" x14ac:dyDescent="0.25">
      <c r="A12" s="87">
        <v>1969</v>
      </c>
      <c r="B12" s="88">
        <v>3</v>
      </c>
      <c r="C12" s="88">
        <v>7</v>
      </c>
      <c r="D12" s="88">
        <v>8</v>
      </c>
    </row>
    <row r="13" spans="1:4" x14ac:dyDescent="0.25">
      <c r="A13" s="87">
        <v>1970</v>
      </c>
      <c r="B13" s="88">
        <v>3</v>
      </c>
      <c r="C13" s="88">
        <v>7</v>
      </c>
      <c r="D13" s="88">
        <v>8</v>
      </c>
    </row>
    <row r="14" spans="1:4" x14ac:dyDescent="0.25">
      <c r="A14" s="87">
        <v>1971</v>
      </c>
      <c r="B14" s="88">
        <v>3</v>
      </c>
      <c r="C14" s="88">
        <v>7</v>
      </c>
      <c r="D14" s="88">
        <v>10</v>
      </c>
    </row>
    <row r="15" spans="1:4" x14ac:dyDescent="0.25">
      <c r="A15" s="87">
        <v>1972</v>
      </c>
      <c r="B15" s="88">
        <v>3</v>
      </c>
      <c r="C15" s="88">
        <v>7</v>
      </c>
      <c r="D15" s="88">
        <v>10</v>
      </c>
    </row>
    <row r="16" spans="1:4" x14ac:dyDescent="0.25">
      <c r="A16" s="87">
        <v>1973</v>
      </c>
      <c r="B16" s="88">
        <v>3</v>
      </c>
      <c r="C16" s="88">
        <v>7</v>
      </c>
      <c r="D16" s="88">
        <v>10</v>
      </c>
    </row>
    <row r="17" spans="1:4" x14ac:dyDescent="0.25">
      <c r="A17" s="87">
        <v>1974</v>
      </c>
      <c r="B17" s="88">
        <v>3</v>
      </c>
      <c r="C17" s="88">
        <v>7</v>
      </c>
      <c r="D17" s="88">
        <v>10</v>
      </c>
    </row>
    <row r="18" spans="1:4" x14ac:dyDescent="0.25">
      <c r="A18" s="87">
        <v>1975</v>
      </c>
      <c r="B18" s="88">
        <v>4</v>
      </c>
      <c r="C18" s="88">
        <v>6</v>
      </c>
      <c r="D18" s="88">
        <v>9</v>
      </c>
    </row>
    <row r="19" spans="1:4" x14ac:dyDescent="0.25">
      <c r="A19" s="87">
        <v>1976</v>
      </c>
      <c r="B19" s="88">
        <v>4</v>
      </c>
      <c r="C19" s="88">
        <v>6</v>
      </c>
      <c r="D19" s="88">
        <v>10</v>
      </c>
    </row>
    <row r="20" spans="1:4" x14ac:dyDescent="0.25">
      <c r="A20" s="87">
        <v>1977</v>
      </c>
      <c r="B20" s="88">
        <v>4</v>
      </c>
      <c r="C20" s="88">
        <v>6</v>
      </c>
      <c r="D20" s="88">
        <v>6</v>
      </c>
    </row>
    <row r="21" spans="1:4" x14ac:dyDescent="0.25">
      <c r="A21" s="87">
        <v>1978</v>
      </c>
      <c r="B21" s="88">
        <v>4</v>
      </c>
      <c r="C21" s="88">
        <v>7</v>
      </c>
      <c r="D21" s="88">
        <v>11</v>
      </c>
    </row>
    <row r="22" spans="1:4" x14ac:dyDescent="0.25">
      <c r="A22" s="87">
        <v>1979</v>
      </c>
      <c r="B22" s="88">
        <v>5</v>
      </c>
      <c r="C22" s="88">
        <v>7.5</v>
      </c>
      <c r="D22" s="88">
        <v>11</v>
      </c>
    </row>
    <row r="23" spans="1:4" x14ac:dyDescent="0.25">
      <c r="A23" s="87">
        <v>1980</v>
      </c>
      <c r="B23" s="88">
        <v>6</v>
      </c>
      <c r="C23" s="88">
        <v>7.5</v>
      </c>
      <c r="D23" s="88">
        <v>9.5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9429-3135-43CE-98B4-6CF3B102523D}">
  <dimension ref="A1:D53"/>
  <sheetViews>
    <sheetView workbookViewId="0">
      <selection activeCell="A2" sqref="A2"/>
    </sheetView>
  </sheetViews>
  <sheetFormatPr defaultRowHeight="15" x14ac:dyDescent="0.25"/>
  <cols>
    <col min="1" max="1" width="10.85546875" customWidth="1"/>
    <col min="2" max="2" width="22.42578125" customWidth="1"/>
    <col min="3" max="3" width="23.28515625" customWidth="1"/>
    <col min="4" max="4" width="34.85546875" customWidth="1"/>
  </cols>
  <sheetData>
    <row r="1" spans="1:4" ht="19.5" thickBot="1" x14ac:dyDescent="0.3">
      <c r="A1" s="131" t="s">
        <v>94</v>
      </c>
      <c r="B1" s="131"/>
      <c r="C1" s="131"/>
      <c r="D1" s="131"/>
    </row>
    <row r="2" spans="1:4" ht="15.75" thickBot="1" x14ac:dyDescent="0.3">
      <c r="A2" s="76" t="s">
        <v>16</v>
      </c>
      <c r="B2" s="77" t="s">
        <v>91</v>
      </c>
      <c r="C2" s="77" t="s">
        <v>92</v>
      </c>
      <c r="D2" s="78" t="s">
        <v>93</v>
      </c>
    </row>
    <row r="3" spans="1:4" x14ac:dyDescent="0.25">
      <c r="A3" s="60">
        <v>1981</v>
      </c>
      <c r="B3" s="79">
        <v>6</v>
      </c>
      <c r="C3" s="79">
        <v>7.75</v>
      </c>
      <c r="D3" s="64">
        <v>10</v>
      </c>
    </row>
    <row r="4" spans="1:4" x14ac:dyDescent="0.25">
      <c r="A4" s="60">
        <v>1982</v>
      </c>
      <c r="B4" s="79">
        <v>7.5</v>
      </c>
      <c r="C4" s="79">
        <v>10.25</v>
      </c>
      <c r="D4" s="64">
        <v>11.75</v>
      </c>
    </row>
    <row r="5" spans="1:4" x14ac:dyDescent="0.25">
      <c r="A5" s="60">
        <v>1983</v>
      </c>
      <c r="B5" s="79">
        <v>7.5</v>
      </c>
      <c r="C5" s="79">
        <v>10</v>
      </c>
      <c r="D5" s="64">
        <v>11.5</v>
      </c>
    </row>
    <row r="6" spans="1:4" x14ac:dyDescent="0.25">
      <c r="A6" s="60">
        <v>1984</v>
      </c>
      <c r="B6" s="79">
        <v>9.5</v>
      </c>
      <c r="C6" s="79">
        <v>12.5</v>
      </c>
      <c r="D6" s="64">
        <v>13</v>
      </c>
    </row>
    <row r="7" spans="1:4" x14ac:dyDescent="0.25">
      <c r="A7" s="60">
        <v>1985</v>
      </c>
      <c r="B7" s="79">
        <v>9.5</v>
      </c>
      <c r="C7" s="79">
        <v>9.25</v>
      </c>
      <c r="D7" s="64">
        <v>11.75</v>
      </c>
    </row>
    <row r="8" spans="1:4" x14ac:dyDescent="0.25">
      <c r="A8" s="60">
        <v>1986</v>
      </c>
      <c r="B8" s="79">
        <v>9.5</v>
      </c>
      <c r="C8" s="79">
        <v>10.5</v>
      </c>
      <c r="D8" s="64">
        <v>12</v>
      </c>
    </row>
    <row r="9" spans="1:4" x14ac:dyDescent="0.25">
      <c r="A9" s="60">
        <v>1987</v>
      </c>
      <c r="B9" s="79">
        <v>14</v>
      </c>
      <c r="C9" s="79">
        <v>17.5</v>
      </c>
      <c r="D9" s="64">
        <v>19.2</v>
      </c>
    </row>
    <row r="10" spans="1:4" x14ac:dyDescent="0.25">
      <c r="A10" s="60">
        <v>1988</v>
      </c>
      <c r="B10" s="79">
        <v>14.5</v>
      </c>
      <c r="C10" s="79">
        <v>16.5</v>
      </c>
      <c r="D10" s="64">
        <v>17.600000000000001</v>
      </c>
    </row>
    <row r="11" spans="1:4" x14ac:dyDescent="0.25">
      <c r="A11" s="60">
        <v>1989</v>
      </c>
      <c r="B11" s="79">
        <v>16.399999999999999</v>
      </c>
      <c r="C11" s="79">
        <v>26.8</v>
      </c>
      <c r="D11" s="64">
        <v>24.6</v>
      </c>
    </row>
    <row r="12" spans="1:4" x14ac:dyDescent="0.25">
      <c r="A12" s="60">
        <v>1990</v>
      </c>
      <c r="B12" s="79">
        <v>18.8</v>
      </c>
      <c r="C12" s="79">
        <v>25.5</v>
      </c>
      <c r="D12" s="64">
        <v>27.7</v>
      </c>
    </row>
    <row r="13" spans="1:4" x14ac:dyDescent="0.25">
      <c r="A13" s="60">
        <v>1991</v>
      </c>
      <c r="B13" s="79">
        <v>14.29</v>
      </c>
      <c r="C13" s="79">
        <v>20.010000000000002</v>
      </c>
      <c r="D13" s="64">
        <v>20.8</v>
      </c>
    </row>
    <row r="14" spans="1:4" x14ac:dyDescent="0.25">
      <c r="A14" s="60">
        <v>1992</v>
      </c>
      <c r="B14" s="79">
        <v>16.100000000000001</v>
      </c>
      <c r="C14" s="79">
        <v>29.8</v>
      </c>
      <c r="D14" s="64">
        <v>31.2</v>
      </c>
    </row>
    <row r="15" spans="1:4" x14ac:dyDescent="0.25">
      <c r="A15" s="60">
        <v>1993</v>
      </c>
      <c r="B15" s="79">
        <v>16.66</v>
      </c>
      <c r="C15" s="79">
        <v>18.32</v>
      </c>
      <c r="D15" s="64">
        <v>36.090000000000003</v>
      </c>
    </row>
    <row r="16" spans="1:4" x14ac:dyDescent="0.25">
      <c r="A16" s="60">
        <v>1994</v>
      </c>
      <c r="B16" s="79">
        <v>13.5</v>
      </c>
      <c r="C16" s="79">
        <v>21</v>
      </c>
      <c r="D16" s="64">
        <v>21</v>
      </c>
    </row>
    <row r="17" spans="1:4" x14ac:dyDescent="0.25">
      <c r="A17" s="60">
        <v>1995</v>
      </c>
      <c r="B17" s="79">
        <v>12.61</v>
      </c>
      <c r="C17" s="79">
        <v>20.18</v>
      </c>
      <c r="D17" s="64">
        <v>20.79</v>
      </c>
    </row>
    <row r="18" spans="1:4" x14ac:dyDescent="0.25">
      <c r="A18" s="60">
        <v>1996</v>
      </c>
      <c r="B18" s="79">
        <v>11.69</v>
      </c>
      <c r="C18" s="79">
        <v>19.734999999999999</v>
      </c>
      <c r="D18" s="64">
        <v>20.857500000000002</v>
      </c>
    </row>
    <row r="19" spans="1:4" x14ac:dyDescent="0.25">
      <c r="A19" s="60">
        <v>1997</v>
      </c>
      <c r="B19" s="79">
        <v>4.7949999999999999</v>
      </c>
      <c r="C19" s="79">
        <v>13.5425</v>
      </c>
      <c r="D19" s="64">
        <v>23.315000000000001</v>
      </c>
    </row>
    <row r="20" spans="1:4" x14ac:dyDescent="0.25">
      <c r="A20" s="60">
        <v>1998</v>
      </c>
      <c r="B20" s="79">
        <v>5.49</v>
      </c>
      <c r="C20" s="79">
        <v>18.2925</v>
      </c>
      <c r="D20" s="64">
        <v>21.337499999999999</v>
      </c>
    </row>
    <row r="21" spans="1:4" x14ac:dyDescent="0.25">
      <c r="A21" s="60">
        <v>1999</v>
      </c>
      <c r="B21" s="79">
        <v>5.33</v>
      </c>
      <c r="C21" s="79">
        <v>21.32</v>
      </c>
      <c r="D21" s="64">
        <v>27.19</v>
      </c>
    </row>
    <row r="22" spans="1:4" x14ac:dyDescent="0.25">
      <c r="A22" s="60">
        <v>2000</v>
      </c>
      <c r="B22" s="79">
        <v>5.29</v>
      </c>
      <c r="C22" s="79">
        <v>17.98</v>
      </c>
      <c r="D22" s="64">
        <v>21.55</v>
      </c>
    </row>
    <row r="23" spans="1:4" x14ac:dyDescent="0.25">
      <c r="A23" s="60">
        <v>2001</v>
      </c>
      <c r="B23" s="79">
        <v>5.49</v>
      </c>
      <c r="C23" s="79">
        <v>18.2925</v>
      </c>
      <c r="D23" s="64">
        <v>21.337499999999999</v>
      </c>
    </row>
    <row r="24" spans="1:4" x14ac:dyDescent="0.25">
      <c r="A24" s="60">
        <v>2002</v>
      </c>
      <c r="B24" s="79">
        <v>4.1500000000000004</v>
      </c>
      <c r="C24" s="79">
        <v>24.85</v>
      </c>
      <c r="D24" s="64">
        <v>30.19</v>
      </c>
    </row>
    <row r="25" spans="1:4" x14ac:dyDescent="0.25">
      <c r="A25" s="60">
        <v>2003</v>
      </c>
      <c r="B25" s="79">
        <v>4.1100000000000003</v>
      </c>
      <c r="C25" s="79">
        <v>20.71</v>
      </c>
      <c r="D25" s="64">
        <v>22.88</v>
      </c>
    </row>
    <row r="26" spans="1:4" x14ac:dyDescent="0.25">
      <c r="A26" s="60">
        <v>2004</v>
      </c>
      <c r="B26" s="79">
        <v>4.1900000000000004</v>
      </c>
      <c r="C26" s="79">
        <v>19.18</v>
      </c>
      <c r="D26" s="64">
        <v>20.82</v>
      </c>
    </row>
    <row r="27" spans="1:4" x14ac:dyDescent="0.25">
      <c r="A27" s="60">
        <v>2005</v>
      </c>
      <c r="B27" s="79">
        <v>3.83</v>
      </c>
      <c r="C27" s="79">
        <v>17.95</v>
      </c>
      <c r="D27" s="64">
        <v>19.489999999999998</v>
      </c>
    </row>
    <row r="28" spans="1:4" x14ac:dyDescent="0.25">
      <c r="A28" s="60">
        <v>2006</v>
      </c>
      <c r="B28" s="79">
        <v>3.14</v>
      </c>
      <c r="C28" s="79">
        <v>17.260000000000002</v>
      </c>
      <c r="D28" s="64">
        <v>18.7</v>
      </c>
    </row>
    <row r="29" spans="1:4" x14ac:dyDescent="0.25">
      <c r="A29" s="60">
        <v>2007</v>
      </c>
      <c r="B29" s="79">
        <v>3.5449999999999999</v>
      </c>
      <c r="C29" s="79">
        <v>16.9375</v>
      </c>
      <c r="D29" s="64">
        <v>18.362499999999997</v>
      </c>
    </row>
    <row r="30" spans="1:4" x14ac:dyDescent="0.25">
      <c r="A30" s="60">
        <v>2008</v>
      </c>
      <c r="B30" s="79">
        <v>2.8351051735668453</v>
      </c>
      <c r="C30" s="79">
        <v>15.135431097964885</v>
      </c>
      <c r="D30" s="64">
        <v>18.697428306790965</v>
      </c>
    </row>
    <row r="31" spans="1:4" x14ac:dyDescent="0.25">
      <c r="A31" s="60">
        <v>2009</v>
      </c>
      <c r="B31" s="79">
        <v>2.6758333333333333</v>
      </c>
      <c r="C31" s="79">
        <v>18.990833333333335</v>
      </c>
      <c r="D31" s="64">
        <v>22.622500000000002</v>
      </c>
    </row>
    <row r="32" spans="1:4" x14ac:dyDescent="0.25">
      <c r="A32" s="60">
        <v>2010</v>
      </c>
      <c r="B32" s="79">
        <v>2.2054760160644169</v>
      </c>
      <c r="C32" s="79">
        <v>17.585619776284673</v>
      </c>
      <c r="D32" s="64">
        <v>22.50885890118548</v>
      </c>
    </row>
    <row r="33" spans="1:4" x14ac:dyDescent="0.25">
      <c r="A33" s="60">
        <v>2011</v>
      </c>
      <c r="B33" s="79">
        <v>1.410540889601277</v>
      </c>
      <c r="C33" s="79">
        <v>16.021312678181349</v>
      </c>
      <c r="D33" s="64">
        <v>22.415981927389264</v>
      </c>
    </row>
    <row r="34" spans="1:4" x14ac:dyDescent="0.25">
      <c r="A34" s="60">
        <v>2012</v>
      </c>
      <c r="B34" s="79">
        <v>1.6986497418592916</v>
      </c>
      <c r="C34" s="79">
        <v>16.790310674021502</v>
      </c>
      <c r="D34" s="64">
        <v>23.787500196117193</v>
      </c>
    </row>
    <row r="35" spans="1:4" x14ac:dyDescent="0.25">
      <c r="A35" s="60">
        <v>2013</v>
      </c>
      <c r="B35" s="79">
        <v>2.1686245602230878</v>
      </c>
      <c r="C35" s="79">
        <v>16.722831921568638</v>
      </c>
      <c r="D35" s="64">
        <v>24.691796872048013</v>
      </c>
    </row>
    <row r="36" spans="1:4" x14ac:dyDescent="0.25">
      <c r="A36" s="60">
        <v>2014</v>
      </c>
      <c r="B36" s="79">
        <v>3.3806743297488944</v>
      </c>
      <c r="C36" s="79">
        <v>16.548390959773936</v>
      </c>
      <c r="D36" s="64">
        <v>25.743619970289249</v>
      </c>
    </row>
    <row r="37" spans="1:4" x14ac:dyDescent="0.25">
      <c r="A37" s="60">
        <v>2015</v>
      </c>
      <c r="B37" s="79">
        <v>3.5821872849618344</v>
      </c>
      <c r="C37" s="79">
        <v>16.848446925165923</v>
      </c>
      <c r="D37" s="64">
        <v>26.708281625603348</v>
      </c>
    </row>
    <row r="38" spans="1:4" x14ac:dyDescent="0.25">
      <c r="A38" s="60">
        <v>2016</v>
      </c>
      <c r="B38" s="79">
        <v>3.7464958879056449</v>
      </c>
      <c r="C38" s="79">
        <v>16.868081768545665</v>
      </c>
      <c r="D38" s="64">
        <v>27.291590969912935</v>
      </c>
    </row>
    <row r="39" spans="1:4" x14ac:dyDescent="0.25">
      <c r="A39" s="60">
        <v>2017</v>
      </c>
      <c r="B39" s="79">
        <v>4.1266594442575224</v>
      </c>
      <c r="C39" s="79">
        <v>17.555020130971013</v>
      </c>
      <c r="D39" s="64">
        <v>30.60036013344553</v>
      </c>
    </row>
    <row r="40" spans="1:4" x14ac:dyDescent="0.25">
      <c r="A40" s="60">
        <v>2018</v>
      </c>
      <c r="B40" s="79">
        <v>4.0729009902674518</v>
      </c>
      <c r="C40" s="79">
        <v>19.326666666666668</v>
      </c>
      <c r="D40" s="64">
        <v>28.161000000000001</v>
      </c>
    </row>
    <row r="41" spans="1:4" x14ac:dyDescent="0.25">
      <c r="A41" s="60">
        <v>2019</v>
      </c>
      <c r="B41" s="79">
        <v>3.9495471372492692</v>
      </c>
      <c r="C41" s="79">
        <v>15.527896041754508</v>
      </c>
      <c r="D41" s="64">
        <v>30.568530172545668</v>
      </c>
    </row>
    <row r="42" spans="1:4" x14ac:dyDescent="0.25">
      <c r="A42" s="60">
        <v>2020</v>
      </c>
      <c r="B42" s="79">
        <v>3.2241666666666662</v>
      </c>
      <c r="C42" s="79">
        <v>12.319331519997334</v>
      </c>
      <c r="D42" s="64">
        <v>28.641699119795085</v>
      </c>
    </row>
    <row r="43" spans="1:4" x14ac:dyDescent="0.25">
      <c r="A43" s="60">
        <v>2021</v>
      </c>
      <c r="B43" s="80">
        <v>1.6902687066863866</v>
      </c>
      <c r="C43" s="80">
        <v>11.48313279471369</v>
      </c>
      <c r="D43" s="81">
        <v>28.057469349097808</v>
      </c>
    </row>
    <row r="44" spans="1:4" x14ac:dyDescent="0.25">
      <c r="A44" s="60" t="s">
        <v>12</v>
      </c>
      <c r="B44" s="79">
        <v>1.8372879356774929</v>
      </c>
      <c r="C44" s="79">
        <v>11.196318105369992</v>
      </c>
      <c r="D44" s="64">
        <v>28.527200275158975</v>
      </c>
    </row>
    <row r="45" spans="1:4" x14ac:dyDescent="0.25">
      <c r="A45" s="60" t="s">
        <v>13</v>
      </c>
      <c r="B45" s="79">
        <v>1.8330773212937626</v>
      </c>
      <c r="C45" s="79">
        <v>11.398489345976005</v>
      </c>
      <c r="D45" s="64">
        <v>28.692628086344268</v>
      </c>
    </row>
    <row r="46" spans="1:4" x14ac:dyDescent="0.25">
      <c r="A46" s="60" t="s">
        <v>14</v>
      </c>
      <c r="B46" s="79">
        <v>1.6373725137244579</v>
      </c>
      <c r="C46" s="79">
        <v>11.642147595136116</v>
      </c>
      <c r="D46" s="64">
        <v>27.697214917895817</v>
      </c>
    </row>
    <row r="47" spans="1:4" x14ac:dyDescent="0.25">
      <c r="A47" s="60" t="s">
        <v>15</v>
      </c>
      <c r="B47" s="79">
        <v>1.4533370560498338</v>
      </c>
      <c r="C47" s="79">
        <v>11.695576132372651</v>
      </c>
      <c r="D47" s="64">
        <v>27.312834116992168</v>
      </c>
    </row>
    <row r="48" spans="1:4" x14ac:dyDescent="0.25">
      <c r="A48" s="60">
        <v>2022</v>
      </c>
      <c r="B48" s="80">
        <v>2.3379234492582084</v>
      </c>
      <c r="C48" s="80">
        <v>12.343414118098254</v>
      </c>
      <c r="D48" s="81">
        <v>28.366683284147374</v>
      </c>
    </row>
    <row r="49" spans="1:4" x14ac:dyDescent="0.25">
      <c r="A49" s="60" t="s">
        <v>12</v>
      </c>
      <c r="B49" s="79">
        <v>1.2596885499670096</v>
      </c>
      <c r="C49" s="79">
        <v>11.800026211366493</v>
      </c>
      <c r="D49" s="64">
        <v>29.358702102207882</v>
      </c>
    </row>
    <row r="50" spans="1:4" x14ac:dyDescent="0.25">
      <c r="A50" s="60" t="s">
        <v>13</v>
      </c>
      <c r="B50" s="79">
        <v>1.3426286543116854</v>
      </c>
      <c r="C50" s="79">
        <v>12.026490917521086</v>
      </c>
      <c r="D50" s="64">
        <v>27.589254644188298</v>
      </c>
    </row>
    <row r="51" spans="1:4" x14ac:dyDescent="0.25">
      <c r="A51" s="60" t="s">
        <v>14</v>
      </c>
      <c r="B51" s="79">
        <v>2.8074988292158256</v>
      </c>
      <c r="C51" s="79">
        <v>12.292199512502856</v>
      </c>
      <c r="D51" s="64">
        <v>27.986459511888867</v>
      </c>
    </row>
    <row r="52" spans="1:4" ht="15.75" thickBot="1" x14ac:dyDescent="0.3">
      <c r="A52" s="82" t="s">
        <v>15</v>
      </c>
      <c r="B52" s="83">
        <v>3.9418777635383129</v>
      </c>
      <c r="C52" s="83">
        <v>13.254939831002581</v>
      </c>
      <c r="D52" s="71">
        <v>28.53231687830446</v>
      </c>
    </row>
    <row r="53" spans="1:4" x14ac:dyDescent="0.25">
      <c r="A53" s="84" t="s">
        <v>45</v>
      </c>
      <c r="B53" s="85"/>
      <c r="C53" s="85"/>
      <c r="D53" s="86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653D-8154-471A-BA7A-CF554BC6E1B3}">
  <dimension ref="A1:H26"/>
  <sheetViews>
    <sheetView topLeftCell="A8" workbookViewId="0">
      <selection activeCell="A6" sqref="A6:A26"/>
    </sheetView>
  </sheetViews>
  <sheetFormatPr defaultRowHeight="15" x14ac:dyDescent="0.25"/>
  <cols>
    <col min="2" max="2" width="15.7109375" customWidth="1"/>
    <col min="3" max="3" width="16.7109375" customWidth="1"/>
    <col min="4" max="4" width="15.7109375" customWidth="1"/>
    <col min="5" max="5" width="15.85546875" customWidth="1"/>
    <col min="6" max="6" width="18.28515625" customWidth="1"/>
    <col min="7" max="7" width="16.140625" customWidth="1"/>
    <col min="8" max="8" width="18.85546875" customWidth="1"/>
  </cols>
  <sheetData>
    <row r="1" spans="1:8" ht="19.5" thickBot="1" x14ac:dyDescent="0.35">
      <c r="A1" s="49" t="s">
        <v>90</v>
      </c>
      <c r="B1" s="50"/>
      <c r="C1" s="50"/>
      <c r="D1" s="50"/>
      <c r="E1" s="50"/>
      <c r="F1" s="50"/>
      <c r="G1" s="50"/>
      <c r="H1" s="50"/>
    </row>
    <row r="2" spans="1:8" ht="15.75" x14ac:dyDescent="0.25">
      <c r="A2" s="51"/>
      <c r="B2" s="123" t="s">
        <v>47</v>
      </c>
      <c r="C2" s="124"/>
      <c r="D2" s="125"/>
      <c r="E2" s="124" t="s">
        <v>48</v>
      </c>
      <c r="F2" s="124"/>
      <c r="G2" s="124"/>
      <c r="H2" s="125"/>
    </row>
    <row r="3" spans="1:8" ht="15.75" x14ac:dyDescent="0.25">
      <c r="A3" s="52"/>
      <c r="B3" s="53" t="s">
        <v>49</v>
      </c>
      <c r="C3" s="126" t="s">
        <v>50</v>
      </c>
      <c r="D3" s="54" t="s">
        <v>51</v>
      </c>
      <c r="E3" s="129" t="s">
        <v>52</v>
      </c>
      <c r="F3" s="129"/>
      <c r="G3" s="129"/>
      <c r="H3" s="130"/>
    </row>
    <row r="4" spans="1:8" ht="15.75" x14ac:dyDescent="0.25">
      <c r="A4" s="52"/>
      <c r="B4" s="53" t="s">
        <v>53</v>
      </c>
      <c r="C4" s="127"/>
      <c r="D4" s="54" t="s">
        <v>54</v>
      </c>
      <c r="E4" s="55"/>
      <c r="F4" s="55"/>
      <c r="G4" s="55"/>
      <c r="H4" s="54" t="s">
        <v>55</v>
      </c>
    </row>
    <row r="5" spans="1:8" ht="16.5" thickBot="1" x14ac:dyDescent="0.3">
      <c r="A5" s="56" t="s">
        <v>16</v>
      </c>
      <c r="B5" s="57" t="s">
        <v>56</v>
      </c>
      <c r="C5" s="128"/>
      <c r="D5" s="58"/>
      <c r="E5" s="59" t="s">
        <v>57</v>
      </c>
      <c r="F5" s="59" t="s">
        <v>58</v>
      </c>
      <c r="G5" s="59" t="s">
        <v>59</v>
      </c>
      <c r="H5" s="58" t="s">
        <v>60</v>
      </c>
    </row>
    <row r="6" spans="1:8" ht="15.75" x14ac:dyDescent="0.25">
      <c r="A6" s="87">
        <v>1960</v>
      </c>
      <c r="B6" s="89" t="s">
        <v>95</v>
      </c>
      <c r="C6">
        <v>0</v>
      </c>
      <c r="D6" s="91" t="s">
        <v>101</v>
      </c>
      <c r="E6" s="91">
        <v>0</v>
      </c>
      <c r="F6" s="91">
        <v>0</v>
      </c>
      <c r="G6" s="91">
        <v>0</v>
      </c>
      <c r="H6" s="91">
        <v>0</v>
      </c>
    </row>
    <row r="7" spans="1:8" ht="15.75" x14ac:dyDescent="0.25">
      <c r="A7" s="87">
        <v>1961</v>
      </c>
      <c r="B7" s="89" t="s">
        <v>96</v>
      </c>
      <c r="C7">
        <v>0</v>
      </c>
      <c r="D7" s="89" t="s">
        <v>102</v>
      </c>
      <c r="E7" s="90">
        <v>4</v>
      </c>
      <c r="F7" s="90">
        <v>4</v>
      </c>
      <c r="G7" s="90">
        <v>4</v>
      </c>
      <c r="H7" s="90">
        <v>4.5</v>
      </c>
    </row>
    <row r="8" spans="1:8" ht="15.75" x14ac:dyDescent="0.25">
      <c r="A8" s="87">
        <v>1962</v>
      </c>
      <c r="B8" s="89" t="s">
        <v>97</v>
      </c>
      <c r="C8">
        <v>0</v>
      </c>
      <c r="D8" s="89" t="s">
        <v>102</v>
      </c>
      <c r="E8" s="90">
        <v>3</v>
      </c>
      <c r="F8" s="90">
        <v>3</v>
      </c>
      <c r="G8" s="90">
        <v>3</v>
      </c>
      <c r="H8" s="90">
        <v>3.5</v>
      </c>
    </row>
    <row r="9" spans="1:8" x14ac:dyDescent="0.25">
      <c r="A9" s="87">
        <v>1963</v>
      </c>
      <c r="B9" s="90">
        <v>4</v>
      </c>
      <c r="C9">
        <v>0</v>
      </c>
      <c r="D9" s="90">
        <v>3.5</v>
      </c>
      <c r="E9" s="90">
        <v>3</v>
      </c>
      <c r="F9" s="90">
        <v>3</v>
      </c>
      <c r="G9" s="90">
        <v>3</v>
      </c>
      <c r="H9" s="90">
        <v>3.5</v>
      </c>
    </row>
    <row r="10" spans="1:8" ht="15.75" x14ac:dyDescent="0.25">
      <c r="A10" s="87">
        <v>1964</v>
      </c>
      <c r="B10" s="89" t="s">
        <v>98</v>
      </c>
      <c r="C10">
        <v>0</v>
      </c>
      <c r="D10" s="90">
        <v>3.5</v>
      </c>
      <c r="E10" s="90">
        <v>3.5</v>
      </c>
      <c r="F10" s="90">
        <v>3.5</v>
      </c>
      <c r="G10" s="90">
        <v>3.5</v>
      </c>
      <c r="H10" s="90">
        <v>3.75</v>
      </c>
    </row>
    <row r="11" spans="1:8" x14ac:dyDescent="0.25">
      <c r="A11" s="87">
        <v>1965</v>
      </c>
      <c r="B11" s="90">
        <v>5</v>
      </c>
      <c r="C11">
        <v>0</v>
      </c>
      <c r="D11" s="91" t="s">
        <v>103</v>
      </c>
      <c r="E11" s="90">
        <v>3.5</v>
      </c>
      <c r="F11" s="90">
        <v>3.5</v>
      </c>
      <c r="G11" s="90">
        <v>3.6</v>
      </c>
      <c r="H11" s="90">
        <v>4</v>
      </c>
    </row>
    <row r="12" spans="1:8" x14ac:dyDescent="0.25">
      <c r="A12" s="87">
        <v>1966</v>
      </c>
      <c r="B12" s="90">
        <v>5</v>
      </c>
      <c r="C12">
        <v>0</v>
      </c>
      <c r="D12" s="90">
        <v>4.5</v>
      </c>
      <c r="E12" s="90">
        <v>3.5</v>
      </c>
      <c r="F12" s="90">
        <v>3.5</v>
      </c>
      <c r="G12" s="90">
        <v>3.6</v>
      </c>
      <c r="H12" s="90">
        <v>4</v>
      </c>
    </row>
    <row r="13" spans="1:8" x14ac:dyDescent="0.25">
      <c r="A13" s="87">
        <v>1967</v>
      </c>
      <c r="B13" s="90">
        <v>5</v>
      </c>
      <c r="C13">
        <v>0</v>
      </c>
      <c r="D13" s="90">
        <v>4.5</v>
      </c>
      <c r="E13" s="90">
        <v>3.5</v>
      </c>
      <c r="F13" s="90">
        <v>3.5</v>
      </c>
      <c r="G13" s="90">
        <v>3.25</v>
      </c>
      <c r="H13" s="90">
        <v>4</v>
      </c>
    </row>
    <row r="14" spans="1:8" x14ac:dyDescent="0.25">
      <c r="A14" s="87">
        <v>1968</v>
      </c>
      <c r="B14" s="91" t="s">
        <v>99</v>
      </c>
      <c r="C14">
        <v>0</v>
      </c>
      <c r="D14" s="91" t="s">
        <v>104</v>
      </c>
      <c r="E14" s="90">
        <v>3</v>
      </c>
      <c r="F14" s="90">
        <v>3</v>
      </c>
      <c r="G14" s="90">
        <v>3.25</v>
      </c>
      <c r="H14" s="90">
        <v>3.5</v>
      </c>
    </row>
    <row r="15" spans="1:8" x14ac:dyDescent="0.25">
      <c r="A15" s="87">
        <v>1969</v>
      </c>
      <c r="B15" s="90">
        <v>4.5</v>
      </c>
      <c r="C15">
        <v>0</v>
      </c>
      <c r="D15" s="90">
        <v>4</v>
      </c>
      <c r="E15" s="90">
        <v>3</v>
      </c>
      <c r="F15" s="90">
        <v>3</v>
      </c>
      <c r="G15" s="90">
        <v>4.5</v>
      </c>
      <c r="H15" s="90">
        <v>3.5</v>
      </c>
    </row>
    <row r="16" spans="1:8" x14ac:dyDescent="0.25">
      <c r="A16" s="87">
        <v>1970</v>
      </c>
      <c r="B16" s="90">
        <v>4.5</v>
      </c>
      <c r="C16">
        <v>0</v>
      </c>
      <c r="D16" s="90">
        <v>4</v>
      </c>
      <c r="E16" s="90">
        <v>3</v>
      </c>
      <c r="F16" s="90">
        <v>3</v>
      </c>
      <c r="G16" s="90">
        <v>3.5</v>
      </c>
      <c r="H16" s="90">
        <v>4</v>
      </c>
    </row>
    <row r="17" spans="1:8" x14ac:dyDescent="0.25">
      <c r="A17" s="87">
        <v>1971</v>
      </c>
      <c r="B17" s="90">
        <v>4.5</v>
      </c>
      <c r="C17">
        <v>0</v>
      </c>
      <c r="D17" s="90">
        <v>4</v>
      </c>
      <c r="E17" s="90">
        <v>3</v>
      </c>
      <c r="F17" s="90">
        <v>3</v>
      </c>
      <c r="G17" s="91" t="s">
        <v>110</v>
      </c>
      <c r="H17" s="90">
        <v>4</v>
      </c>
    </row>
    <row r="18" spans="1:8" x14ac:dyDescent="0.25">
      <c r="A18" s="87">
        <v>1972</v>
      </c>
      <c r="B18" s="90">
        <v>4.5</v>
      </c>
      <c r="C18">
        <v>0</v>
      </c>
      <c r="D18" s="90">
        <v>4</v>
      </c>
      <c r="E18" s="90">
        <v>3</v>
      </c>
      <c r="F18" s="90">
        <v>3.5</v>
      </c>
      <c r="G18" s="90">
        <v>3.5</v>
      </c>
      <c r="H18" s="90">
        <v>4</v>
      </c>
    </row>
    <row r="19" spans="1:8" x14ac:dyDescent="0.25">
      <c r="A19" s="87">
        <v>1973</v>
      </c>
      <c r="B19" s="90">
        <v>4.5</v>
      </c>
      <c r="C19">
        <v>0</v>
      </c>
      <c r="D19" s="90">
        <v>4</v>
      </c>
      <c r="E19" s="90">
        <v>3</v>
      </c>
      <c r="F19" s="90">
        <v>3.5</v>
      </c>
      <c r="G19" s="91" t="s">
        <v>110</v>
      </c>
      <c r="H19" s="90">
        <v>4</v>
      </c>
    </row>
    <row r="20" spans="1:8" x14ac:dyDescent="0.25">
      <c r="A20" s="87">
        <v>1974</v>
      </c>
      <c r="B20" s="90">
        <v>4.5</v>
      </c>
      <c r="C20">
        <v>0</v>
      </c>
      <c r="D20" s="90">
        <v>4</v>
      </c>
      <c r="E20" s="90">
        <v>3</v>
      </c>
      <c r="F20" s="90">
        <v>3.5</v>
      </c>
      <c r="G20" s="91" t="s">
        <v>109</v>
      </c>
      <c r="H20" s="90">
        <v>4</v>
      </c>
    </row>
    <row r="21" spans="1:8" x14ac:dyDescent="0.25">
      <c r="A21" s="87">
        <v>1975</v>
      </c>
      <c r="B21" s="91" t="s">
        <v>100</v>
      </c>
      <c r="C21">
        <v>0</v>
      </c>
      <c r="D21" s="91" t="s">
        <v>105</v>
      </c>
      <c r="E21" s="90">
        <v>3</v>
      </c>
      <c r="F21" s="91" t="s">
        <v>109</v>
      </c>
      <c r="G21" s="91" t="s">
        <v>109</v>
      </c>
      <c r="H21" s="90">
        <v>4</v>
      </c>
    </row>
    <row r="22" spans="1:8" x14ac:dyDescent="0.25">
      <c r="A22" s="87">
        <v>1976</v>
      </c>
      <c r="B22" s="90">
        <v>3.5</v>
      </c>
      <c r="C22">
        <v>0</v>
      </c>
      <c r="D22" s="90">
        <v>2.5</v>
      </c>
      <c r="E22" s="91" t="s">
        <v>106</v>
      </c>
      <c r="F22" s="91" t="s">
        <v>109</v>
      </c>
      <c r="G22" s="91" t="s">
        <v>111</v>
      </c>
      <c r="H22" s="91" t="s">
        <v>109</v>
      </c>
    </row>
    <row r="23" spans="1:8" x14ac:dyDescent="0.25">
      <c r="A23" s="87">
        <v>1977</v>
      </c>
      <c r="B23" s="90">
        <v>4</v>
      </c>
      <c r="C23">
        <v>0</v>
      </c>
      <c r="D23" s="90">
        <v>3</v>
      </c>
      <c r="E23" s="91" t="s">
        <v>107</v>
      </c>
      <c r="F23" s="91" t="s">
        <v>109</v>
      </c>
      <c r="G23" s="90">
        <v>5.5</v>
      </c>
      <c r="H23" s="91" t="s">
        <v>109</v>
      </c>
    </row>
    <row r="24" spans="1:8" x14ac:dyDescent="0.25">
      <c r="A24" s="87">
        <v>1978</v>
      </c>
      <c r="B24" s="90">
        <v>5</v>
      </c>
      <c r="C24">
        <v>0</v>
      </c>
      <c r="D24" s="90">
        <v>4</v>
      </c>
      <c r="E24" s="91" t="s">
        <v>108</v>
      </c>
      <c r="F24" s="90">
        <v>2.5</v>
      </c>
      <c r="G24" s="90">
        <v>6.25</v>
      </c>
      <c r="H24" s="91" t="s">
        <v>109</v>
      </c>
    </row>
    <row r="25" spans="1:8" x14ac:dyDescent="0.25">
      <c r="A25" s="87">
        <v>1979</v>
      </c>
      <c r="B25" s="90">
        <v>5</v>
      </c>
      <c r="C25">
        <v>0</v>
      </c>
      <c r="D25" s="90">
        <v>4</v>
      </c>
      <c r="E25" s="91">
        <v>4.75</v>
      </c>
      <c r="F25" s="90">
        <v>5</v>
      </c>
      <c r="G25" s="90">
        <v>6.25</v>
      </c>
      <c r="H25" s="90">
        <v>5.5</v>
      </c>
    </row>
    <row r="26" spans="1:8" x14ac:dyDescent="0.25">
      <c r="A26" s="87">
        <v>1980</v>
      </c>
      <c r="B26" s="90">
        <v>6</v>
      </c>
      <c r="C26">
        <v>0</v>
      </c>
      <c r="D26" s="90">
        <v>5</v>
      </c>
      <c r="E26" s="90">
        <v>5.5</v>
      </c>
      <c r="F26" s="90">
        <v>6</v>
      </c>
      <c r="G26" s="90">
        <v>7.75</v>
      </c>
      <c r="H26" s="90">
        <v>6.5</v>
      </c>
    </row>
  </sheetData>
  <mergeCells count="4">
    <mergeCell ref="B2:D2"/>
    <mergeCell ref="E2:H2"/>
    <mergeCell ref="C3:C5"/>
    <mergeCell ref="E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787-C722-4A33-82BA-7BC3B113BA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60BC-9A7E-404C-A821-B0B84390D629}">
  <dimension ref="A1:G58"/>
  <sheetViews>
    <sheetView workbookViewId="0">
      <selection activeCell="G4" sqref="A2:G4"/>
    </sheetView>
  </sheetViews>
  <sheetFormatPr defaultRowHeight="15" x14ac:dyDescent="0.25"/>
  <cols>
    <col min="1" max="1" width="16.85546875" customWidth="1"/>
    <col min="2" max="2" width="17.140625" customWidth="1"/>
    <col min="3" max="3" width="15.140625" customWidth="1"/>
    <col min="4" max="4" width="17.7109375" customWidth="1"/>
    <col min="5" max="5" width="24.5703125" customWidth="1"/>
    <col min="6" max="6" width="17.42578125" customWidth="1"/>
    <col min="7" max="7" width="19.7109375" customWidth="1"/>
  </cols>
  <sheetData>
    <row r="1" spans="1:7" ht="1.5" customHeight="1" x14ac:dyDescent="0.4">
      <c r="A1" s="92"/>
      <c r="B1" s="93"/>
      <c r="C1" s="93"/>
      <c r="D1" s="93"/>
      <c r="E1" s="93"/>
      <c r="F1" s="93"/>
      <c r="G1" s="93"/>
    </row>
    <row r="2" spans="1:7" ht="19.5" thickBot="1" x14ac:dyDescent="0.35">
      <c r="A2" s="49" t="s">
        <v>121</v>
      </c>
      <c r="B2" s="50"/>
      <c r="C2" s="50"/>
      <c r="D2" s="50"/>
      <c r="E2" s="50"/>
      <c r="F2" s="50"/>
      <c r="G2" s="94"/>
    </row>
    <row r="3" spans="1:7" ht="36.75" customHeight="1" x14ac:dyDescent="0.25">
      <c r="A3" s="95" t="s">
        <v>112</v>
      </c>
      <c r="B3" s="132" t="s">
        <v>113</v>
      </c>
      <c r="C3" s="132"/>
      <c r="D3" s="96" t="s">
        <v>114</v>
      </c>
      <c r="E3" s="96" t="s">
        <v>114</v>
      </c>
      <c r="F3" s="132" t="s">
        <v>115</v>
      </c>
      <c r="G3" s="133"/>
    </row>
    <row r="4" spans="1:7" ht="32.25" customHeight="1" thickBot="1" x14ac:dyDescent="0.3">
      <c r="A4" s="97"/>
      <c r="B4" s="98" t="s">
        <v>116</v>
      </c>
      <c r="C4" s="99" t="s">
        <v>117</v>
      </c>
      <c r="D4" s="98" t="s">
        <v>118</v>
      </c>
      <c r="E4" s="99" t="s">
        <v>119</v>
      </c>
      <c r="F4" s="98" t="s">
        <v>116</v>
      </c>
      <c r="G4" s="100" t="s">
        <v>120</v>
      </c>
    </row>
    <row r="5" spans="1:7" x14ac:dyDescent="0.25">
      <c r="A5" s="25">
        <v>1981</v>
      </c>
      <c r="B5" s="101">
        <v>38.5</v>
      </c>
      <c r="C5" s="101"/>
      <c r="D5" s="101"/>
      <c r="E5" s="102"/>
      <c r="F5" s="102">
        <v>74.5</v>
      </c>
      <c r="G5" s="103"/>
    </row>
    <row r="6" spans="1:7" x14ac:dyDescent="0.25">
      <c r="A6" s="25">
        <v>1982</v>
      </c>
      <c r="B6" s="104">
        <v>40.5</v>
      </c>
      <c r="C6" s="104"/>
      <c r="D6" s="104"/>
      <c r="E6" s="105"/>
      <c r="F6" s="105">
        <v>84.6</v>
      </c>
      <c r="G6" s="106"/>
    </row>
    <row r="7" spans="1:7" x14ac:dyDescent="0.25">
      <c r="A7" s="25">
        <v>1983</v>
      </c>
      <c r="B7" s="104">
        <v>54.7</v>
      </c>
      <c r="C7" s="104"/>
      <c r="D7" s="104"/>
      <c r="E7" s="105"/>
      <c r="F7" s="105">
        <v>83.8</v>
      </c>
      <c r="G7" s="106"/>
    </row>
    <row r="8" spans="1:7" x14ac:dyDescent="0.25">
      <c r="A8" s="25">
        <v>1984</v>
      </c>
      <c r="B8" s="104">
        <v>65.099999999999994</v>
      </c>
      <c r="C8" s="104"/>
      <c r="D8" s="104"/>
      <c r="E8" s="105"/>
      <c r="F8" s="105">
        <v>81.900000000000006</v>
      </c>
      <c r="G8" s="106"/>
    </row>
    <row r="9" spans="1:7" x14ac:dyDescent="0.25">
      <c r="A9" s="25">
        <v>1985</v>
      </c>
      <c r="B9" s="104">
        <v>65</v>
      </c>
      <c r="C9" s="104"/>
      <c r="D9" s="104"/>
      <c r="E9" s="105"/>
      <c r="F9" s="105">
        <v>66.900000000000006</v>
      </c>
      <c r="G9" s="106"/>
    </row>
    <row r="10" spans="1:7" x14ac:dyDescent="0.25">
      <c r="A10" s="25">
        <v>1986</v>
      </c>
      <c r="B10" s="104">
        <v>36.4</v>
      </c>
      <c r="C10" s="104"/>
      <c r="D10" s="104"/>
      <c r="E10" s="105"/>
      <c r="F10" s="105">
        <v>83.2</v>
      </c>
      <c r="G10" s="106"/>
    </row>
    <row r="11" spans="1:7" x14ac:dyDescent="0.25">
      <c r="A11" s="25">
        <v>1987</v>
      </c>
      <c r="B11" s="104">
        <v>46.5</v>
      </c>
      <c r="C11" s="104"/>
      <c r="D11" s="104"/>
      <c r="E11" s="105"/>
      <c r="F11" s="105">
        <v>72.900000000000006</v>
      </c>
      <c r="G11" s="106"/>
    </row>
    <row r="12" spans="1:7" x14ac:dyDescent="0.25">
      <c r="A12" s="25">
        <v>1988</v>
      </c>
      <c r="B12" s="104">
        <v>45</v>
      </c>
      <c r="C12" s="104"/>
      <c r="D12" s="104"/>
      <c r="E12" s="105"/>
      <c r="F12" s="105">
        <v>66.900000000000006</v>
      </c>
      <c r="G12" s="106"/>
    </row>
    <row r="13" spans="1:7" x14ac:dyDescent="0.25">
      <c r="A13" s="25">
        <v>1989</v>
      </c>
      <c r="B13" s="104">
        <v>40.299999999999997</v>
      </c>
      <c r="C13" s="104"/>
      <c r="D13" s="104"/>
      <c r="E13" s="105"/>
      <c r="F13" s="105">
        <v>80.400000000000006</v>
      </c>
      <c r="G13" s="106"/>
    </row>
    <row r="14" spans="1:7" x14ac:dyDescent="0.25">
      <c r="A14" s="25">
        <v>1990</v>
      </c>
      <c r="B14" s="104">
        <v>44.3</v>
      </c>
      <c r="C14" s="104"/>
      <c r="D14" s="104"/>
      <c r="E14" s="105"/>
      <c r="F14" s="105">
        <v>66.5</v>
      </c>
      <c r="G14" s="106"/>
    </row>
    <row r="15" spans="1:7" x14ac:dyDescent="0.25">
      <c r="A15" s="25">
        <v>1991</v>
      </c>
      <c r="B15" s="104">
        <v>38.6</v>
      </c>
      <c r="C15" s="104"/>
      <c r="D15" s="104"/>
      <c r="E15" s="105"/>
      <c r="F15" s="105">
        <v>59.8</v>
      </c>
      <c r="G15" s="106"/>
    </row>
    <row r="16" spans="1:7" x14ac:dyDescent="0.25">
      <c r="A16" s="25">
        <v>1992</v>
      </c>
      <c r="B16" s="104">
        <v>29.1</v>
      </c>
      <c r="C16" s="104"/>
      <c r="D16" s="104"/>
      <c r="E16" s="105"/>
      <c r="F16" s="105">
        <v>55.2</v>
      </c>
      <c r="G16" s="106"/>
    </row>
    <row r="17" spans="1:7" x14ac:dyDescent="0.25">
      <c r="A17" s="25">
        <v>1993</v>
      </c>
      <c r="B17" s="104">
        <v>42.2</v>
      </c>
      <c r="C17" s="104"/>
      <c r="D17" s="104"/>
      <c r="E17" s="105"/>
      <c r="F17" s="105">
        <v>42.9</v>
      </c>
      <c r="G17" s="106"/>
    </row>
    <row r="18" spans="1:7" x14ac:dyDescent="0.25">
      <c r="A18" s="25">
        <v>1994</v>
      </c>
      <c r="B18" s="104">
        <v>48.5</v>
      </c>
      <c r="C18" s="104"/>
      <c r="D18" s="104"/>
      <c r="E18" s="105"/>
      <c r="F18" s="105">
        <v>60.9</v>
      </c>
      <c r="G18" s="106"/>
    </row>
    <row r="19" spans="1:7" x14ac:dyDescent="0.25">
      <c r="A19" s="25">
        <v>1995</v>
      </c>
      <c r="B19" s="104">
        <v>33.1</v>
      </c>
      <c r="C19" s="104"/>
      <c r="D19" s="104"/>
      <c r="E19" s="105"/>
      <c r="F19" s="105">
        <v>73.3</v>
      </c>
      <c r="G19" s="106"/>
    </row>
    <row r="20" spans="1:7" x14ac:dyDescent="0.25">
      <c r="A20" s="25">
        <v>1996</v>
      </c>
      <c r="B20" s="104">
        <v>43.1</v>
      </c>
      <c r="C20" s="104"/>
      <c r="D20" s="104"/>
      <c r="E20" s="105"/>
      <c r="F20" s="105">
        <v>72.900000000000006</v>
      </c>
      <c r="G20" s="106"/>
    </row>
    <row r="21" spans="1:7" x14ac:dyDescent="0.25">
      <c r="A21" s="25">
        <v>1997</v>
      </c>
      <c r="B21" s="104">
        <v>40.200000000000003</v>
      </c>
      <c r="C21" s="104"/>
      <c r="D21" s="104"/>
      <c r="E21" s="105"/>
      <c r="F21" s="105">
        <v>76.599999999999994</v>
      </c>
      <c r="G21" s="106"/>
    </row>
    <row r="22" spans="1:7" x14ac:dyDescent="0.25">
      <c r="A22" s="25">
        <v>1998</v>
      </c>
      <c r="B22" s="104">
        <v>46.8</v>
      </c>
      <c r="C22" s="104"/>
      <c r="D22" s="104"/>
      <c r="E22" s="105"/>
      <c r="F22" s="105">
        <v>74.400000000000006</v>
      </c>
      <c r="G22" s="106"/>
    </row>
    <row r="23" spans="1:7" x14ac:dyDescent="0.25">
      <c r="A23" s="25">
        <v>1999</v>
      </c>
      <c r="B23" s="104">
        <v>61</v>
      </c>
      <c r="C23" s="104"/>
      <c r="D23" s="104"/>
      <c r="E23" s="105"/>
      <c r="F23" s="105">
        <v>54.6</v>
      </c>
      <c r="G23" s="106"/>
    </row>
    <row r="24" spans="1:7" x14ac:dyDescent="0.25">
      <c r="A24" s="25">
        <v>2000</v>
      </c>
      <c r="B24" s="104">
        <v>64.099999999999994</v>
      </c>
      <c r="C24" s="104"/>
      <c r="D24" s="104"/>
      <c r="E24" s="105"/>
      <c r="F24" s="105">
        <v>51</v>
      </c>
      <c r="G24" s="106"/>
    </row>
    <row r="25" spans="1:7" x14ac:dyDescent="0.25">
      <c r="A25" s="25">
        <v>2001</v>
      </c>
      <c r="B25" s="104">
        <v>52.9</v>
      </c>
      <c r="C25" s="104"/>
      <c r="D25" s="104"/>
      <c r="E25" s="105"/>
      <c r="F25" s="105">
        <v>65.625</v>
      </c>
      <c r="G25" s="106"/>
    </row>
    <row r="26" spans="1:7" x14ac:dyDescent="0.25">
      <c r="A26" s="25">
        <v>2002</v>
      </c>
      <c r="B26" s="104">
        <v>52.45</v>
      </c>
      <c r="C26" s="104"/>
      <c r="D26" s="104"/>
      <c r="E26" s="105"/>
      <c r="F26" s="105">
        <v>62.774999999999999</v>
      </c>
      <c r="G26" s="106"/>
    </row>
    <row r="27" spans="1:7" x14ac:dyDescent="0.25">
      <c r="A27" s="25">
        <v>2003</v>
      </c>
      <c r="B27" s="104">
        <v>50.9</v>
      </c>
      <c r="C27" s="104"/>
      <c r="D27" s="104"/>
      <c r="E27" s="105"/>
      <c r="F27" s="105">
        <v>61.85</v>
      </c>
      <c r="G27" s="106"/>
    </row>
    <row r="28" spans="1:7" x14ac:dyDescent="0.25">
      <c r="A28" s="25">
        <v>2004</v>
      </c>
      <c r="B28" s="104">
        <v>50.475000000000001</v>
      </c>
      <c r="C28" s="104"/>
      <c r="D28" s="104"/>
      <c r="E28" s="105"/>
      <c r="F28" s="105">
        <v>68.625</v>
      </c>
      <c r="G28" s="106"/>
    </row>
    <row r="29" spans="1:7" x14ac:dyDescent="0.25">
      <c r="A29" s="25">
        <v>2005</v>
      </c>
      <c r="B29" s="104">
        <v>50.174999999999997</v>
      </c>
      <c r="C29" s="104"/>
      <c r="D29" s="104"/>
      <c r="E29" s="105"/>
      <c r="F29" s="105">
        <v>70.8</v>
      </c>
      <c r="G29" s="106"/>
    </row>
    <row r="30" spans="1:7" x14ac:dyDescent="0.25">
      <c r="A30" s="25">
        <v>2006</v>
      </c>
      <c r="B30" s="105">
        <v>81.420322771215027</v>
      </c>
      <c r="C30" s="104"/>
      <c r="D30" s="104"/>
      <c r="E30" s="105"/>
      <c r="F30" s="105">
        <v>96.817024431681318</v>
      </c>
      <c r="G30" s="106"/>
    </row>
    <row r="31" spans="1:7" x14ac:dyDescent="0.25">
      <c r="A31" s="25">
        <v>2007</v>
      </c>
      <c r="B31" s="105">
        <v>41.555163480989059</v>
      </c>
      <c r="C31" s="104">
        <v>40</v>
      </c>
      <c r="D31" s="104"/>
      <c r="E31" s="105"/>
      <c r="F31" s="105">
        <v>83.255715118554122</v>
      </c>
      <c r="G31" s="106">
        <v>80</v>
      </c>
    </row>
    <row r="32" spans="1:7" x14ac:dyDescent="0.25">
      <c r="A32" s="25">
        <v>2008</v>
      </c>
      <c r="B32" s="105">
        <v>37.715502755448874</v>
      </c>
      <c r="C32" s="104">
        <v>35</v>
      </c>
      <c r="D32" s="104">
        <v>3</v>
      </c>
      <c r="E32" s="105"/>
      <c r="F32" s="105">
        <v>86.911836013316176</v>
      </c>
      <c r="G32" s="106">
        <v>80</v>
      </c>
    </row>
    <row r="33" spans="1:7" x14ac:dyDescent="0.25">
      <c r="A33" s="25">
        <v>2009</v>
      </c>
      <c r="B33" s="105">
        <v>26.392759985908416</v>
      </c>
      <c r="C33" s="104">
        <v>25</v>
      </c>
      <c r="D33" s="104">
        <v>1.25</v>
      </c>
      <c r="E33" s="105"/>
      <c r="F33" s="105">
        <v>84.300121846456875</v>
      </c>
      <c r="G33" s="106">
        <v>80</v>
      </c>
    </row>
    <row r="34" spans="1:7" x14ac:dyDescent="0.25">
      <c r="A34" s="25">
        <v>2010</v>
      </c>
      <c r="B34" s="105">
        <v>27.389450034323449</v>
      </c>
      <c r="C34" s="104">
        <v>25</v>
      </c>
      <c r="D34" s="104">
        <v>1</v>
      </c>
      <c r="E34" s="105"/>
      <c r="F34" s="105">
        <v>52.28692096360821</v>
      </c>
      <c r="G34" s="106">
        <v>80</v>
      </c>
    </row>
    <row r="35" spans="1:7" x14ac:dyDescent="0.25">
      <c r="A35" s="25">
        <v>2011</v>
      </c>
      <c r="B35" s="105">
        <v>42.02</v>
      </c>
      <c r="C35" s="104">
        <v>30</v>
      </c>
      <c r="D35" s="104">
        <v>8</v>
      </c>
      <c r="E35" s="105"/>
      <c r="F35" s="105">
        <v>44.773717293033407</v>
      </c>
      <c r="G35" s="106">
        <v>80</v>
      </c>
    </row>
    <row r="36" spans="1:7" x14ac:dyDescent="0.25">
      <c r="A36" s="25">
        <v>2012</v>
      </c>
      <c r="B36" s="105">
        <v>49.718722095003507</v>
      </c>
      <c r="C36" s="104">
        <v>30</v>
      </c>
      <c r="D36" s="104">
        <v>12</v>
      </c>
      <c r="E36" s="105"/>
      <c r="F36" s="105">
        <v>42.312917987423099</v>
      </c>
      <c r="G36" s="106">
        <v>80</v>
      </c>
    </row>
    <row r="37" spans="1:7" x14ac:dyDescent="0.25">
      <c r="A37" s="25">
        <v>2013</v>
      </c>
      <c r="B37" s="105">
        <v>46.234712989839494</v>
      </c>
      <c r="C37" s="104">
        <v>30</v>
      </c>
      <c r="D37" s="104">
        <v>12</v>
      </c>
      <c r="E37" s="105">
        <v>50</v>
      </c>
      <c r="F37" s="105">
        <v>37.559471074739029</v>
      </c>
      <c r="G37" s="106">
        <v>80</v>
      </c>
    </row>
    <row r="38" spans="1:7" x14ac:dyDescent="0.25">
      <c r="A38" s="25">
        <v>2014</v>
      </c>
      <c r="B38" s="105">
        <v>38.266549492330782</v>
      </c>
      <c r="C38" s="104">
        <v>30</v>
      </c>
      <c r="D38" s="104">
        <v>20</v>
      </c>
      <c r="E38" s="105">
        <v>75</v>
      </c>
      <c r="F38" s="105">
        <v>63.606989719486968</v>
      </c>
      <c r="G38" s="106">
        <v>80</v>
      </c>
    </row>
    <row r="39" spans="1:7" x14ac:dyDescent="0.25">
      <c r="A39" s="25">
        <v>2015</v>
      </c>
      <c r="B39" s="105">
        <v>42.347146847920499</v>
      </c>
      <c r="C39" s="104">
        <v>30</v>
      </c>
      <c r="D39" s="104">
        <v>20</v>
      </c>
      <c r="E39" s="105">
        <v>20</v>
      </c>
      <c r="F39" s="105">
        <v>69.577689335178903</v>
      </c>
      <c r="G39" s="106">
        <v>80</v>
      </c>
    </row>
    <row r="40" spans="1:7" x14ac:dyDescent="0.25">
      <c r="A40" s="25">
        <v>2016</v>
      </c>
      <c r="B40" s="105">
        <v>45.95</v>
      </c>
      <c r="C40" s="104">
        <v>30</v>
      </c>
      <c r="D40" s="104">
        <v>22.5</v>
      </c>
      <c r="E40" s="105">
        <v>22.5</v>
      </c>
      <c r="F40" s="105">
        <v>79.95</v>
      </c>
      <c r="G40" s="106">
        <v>80</v>
      </c>
    </row>
    <row r="41" spans="1:7" x14ac:dyDescent="0.25">
      <c r="A41" s="25">
        <v>2017</v>
      </c>
      <c r="B41" s="105">
        <v>54.789699142095394</v>
      </c>
      <c r="C41" s="104">
        <v>30</v>
      </c>
      <c r="D41" s="104">
        <v>22.5</v>
      </c>
      <c r="E41" s="105">
        <v>22.5</v>
      </c>
      <c r="F41" s="105">
        <v>72.841349843383739</v>
      </c>
      <c r="G41" s="106">
        <v>80</v>
      </c>
    </row>
    <row r="42" spans="1:7" x14ac:dyDescent="0.25">
      <c r="A42" s="25">
        <v>2018</v>
      </c>
      <c r="B42" s="105">
        <v>65.044023927811807</v>
      </c>
      <c r="C42" s="104">
        <v>30</v>
      </c>
      <c r="D42" s="104">
        <v>22.5</v>
      </c>
      <c r="E42" s="105">
        <v>22.5</v>
      </c>
      <c r="F42" s="105">
        <v>60.162590603694895</v>
      </c>
      <c r="G42" s="106">
        <v>80</v>
      </c>
    </row>
    <row r="43" spans="1:7" x14ac:dyDescent="0.25">
      <c r="A43" s="25">
        <v>2019</v>
      </c>
      <c r="B43" s="105">
        <v>104.20235682945284</v>
      </c>
      <c r="C43" s="104">
        <v>30</v>
      </c>
      <c r="D43" s="105">
        <v>22.5</v>
      </c>
      <c r="E43" s="105">
        <v>22.5</v>
      </c>
      <c r="F43" s="105">
        <v>58.725688562069031</v>
      </c>
      <c r="G43" s="106">
        <v>80</v>
      </c>
    </row>
    <row r="44" spans="1:7" x14ac:dyDescent="0.25">
      <c r="A44" s="25">
        <v>2020</v>
      </c>
      <c r="B44" s="107">
        <v>67.598536780521385</v>
      </c>
      <c r="C44" s="108">
        <v>30</v>
      </c>
      <c r="D44" s="107">
        <v>27.5</v>
      </c>
      <c r="E44" s="107">
        <v>27.5</v>
      </c>
      <c r="F44" s="107">
        <v>60.333216131678434</v>
      </c>
      <c r="G44" s="109">
        <v>80</v>
      </c>
    </row>
    <row r="45" spans="1:7" x14ac:dyDescent="0.25">
      <c r="A45" s="25" t="s">
        <v>12</v>
      </c>
      <c r="B45" s="105">
        <v>78.044914766230391</v>
      </c>
      <c r="C45" s="104">
        <v>30</v>
      </c>
      <c r="D45" s="105">
        <v>27.5</v>
      </c>
      <c r="E45" s="105">
        <v>27.5</v>
      </c>
      <c r="F45" s="105">
        <v>60.689296384713295</v>
      </c>
      <c r="G45" s="106">
        <v>80</v>
      </c>
    </row>
    <row r="46" spans="1:7" x14ac:dyDescent="0.25">
      <c r="A46" s="25" t="s">
        <v>13</v>
      </c>
      <c r="B46" s="105">
        <v>65.11</v>
      </c>
      <c r="C46" s="104">
        <v>30</v>
      </c>
      <c r="D46" s="105">
        <v>27.5</v>
      </c>
      <c r="E46" s="105">
        <v>27.5</v>
      </c>
      <c r="F46" s="105">
        <v>62.68</v>
      </c>
      <c r="G46" s="106">
        <v>80</v>
      </c>
    </row>
    <row r="47" spans="1:7" x14ac:dyDescent="0.25">
      <c r="A47" s="25" t="s">
        <v>14</v>
      </c>
      <c r="B47" s="105">
        <v>61.791758206834679</v>
      </c>
      <c r="C47" s="104">
        <v>30</v>
      </c>
      <c r="D47" s="105">
        <v>27.5</v>
      </c>
      <c r="E47" s="105">
        <v>27.5</v>
      </c>
      <c r="F47" s="105">
        <v>59.614682259671689</v>
      </c>
      <c r="G47" s="106">
        <v>80</v>
      </c>
    </row>
    <row r="48" spans="1:7" x14ac:dyDescent="0.25">
      <c r="A48" s="25" t="s">
        <v>44</v>
      </c>
      <c r="B48" s="105">
        <v>65.447474149020465</v>
      </c>
      <c r="C48" s="104">
        <v>30</v>
      </c>
      <c r="D48" s="105">
        <v>27.5</v>
      </c>
      <c r="E48" s="105">
        <v>27.5</v>
      </c>
      <c r="F48" s="105">
        <v>58.348885882328752</v>
      </c>
      <c r="G48" s="106">
        <v>80</v>
      </c>
    </row>
    <row r="49" spans="1:7" x14ac:dyDescent="0.25">
      <c r="A49" s="25">
        <v>2021</v>
      </c>
      <c r="B49" s="107">
        <v>61.195</v>
      </c>
      <c r="C49" s="108">
        <v>30</v>
      </c>
      <c r="D49" s="107">
        <v>27.5</v>
      </c>
      <c r="E49" s="107">
        <v>27.5</v>
      </c>
      <c r="F49" s="107">
        <v>60.477499999999999</v>
      </c>
      <c r="G49" s="109">
        <v>80</v>
      </c>
    </row>
    <row r="50" spans="1:7" x14ac:dyDescent="0.25">
      <c r="A50" s="25" t="s">
        <v>12</v>
      </c>
      <c r="B50" s="105">
        <v>64.989999999999995</v>
      </c>
      <c r="C50" s="104">
        <v>30</v>
      </c>
      <c r="D50" s="105">
        <v>27.5</v>
      </c>
      <c r="E50" s="105">
        <v>27.5</v>
      </c>
      <c r="F50" s="105">
        <v>58.39</v>
      </c>
      <c r="G50" s="106">
        <v>80</v>
      </c>
    </row>
    <row r="51" spans="1:7" x14ac:dyDescent="0.25">
      <c r="A51" s="25" t="s">
        <v>13</v>
      </c>
      <c r="B51" s="105">
        <v>63.88</v>
      </c>
      <c r="C51" s="104">
        <v>30</v>
      </c>
      <c r="D51" s="105">
        <v>27.5</v>
      </c>
      <c r="E51" s="105">
        <v>27.5</v>
      </c>
      <c r="F51" s="105">
        <v>61.97</v>
      </c>
      <c r="G51" s="106">
        <v>80</v>
      </c>
    </row>
    <row r="52" spans="1:7" x14ac:dyDescent="0.25">
      <c r="A52" s="25" t="s">
        <v>14</v>
      </c>
      <c r="B52" s="105">
        <v>61.03</v>
      </c>
      <c r="C52" s="104">
        <v>30</v>
      </c>
      <c r="D52" s="105">
        <v>27.5</v>
      </c>
      <c r="E52" s="105">
        <v>27.5</v>
      </c>
      <c r="F52" s="105">
        <v>62.43</v>
      </c>
      <c r="G52" s="106">
        <v>80</v>
      </c>
    </row>
    <row r="53" spans="1:7" x14ac:dyDescent="0.25">
      <c r="A53" s="25" t="s">
        <v>44</v>
      </c>
      <c r="B53" s="105">
        <v>54.88</v>
      </c>
      <c r="C53" s="104">
        <v>30</v>
      </c>
      <c r="D53" s="105">
        <v>27.5</v>
      </c>
      <c r="E53" s="105">
        <v>27.5</v>
      </c>
      <c r="F53" s="105">
        <v>59.12</v>
      </c>
      <c r="G53" s="106">
        <v>80</v>
      </c>
    </row>
    <row r="54" spans="1:7" x14ac:dyDescent="0.25">
      <c r="A54" s="25">
        <v>2022</v>
      </c>
      <c r="B54" s="107">
        <f>AVERAGE(B55:B58)</f>
        <v>54.934086658726642</v>
      </c>
      <c r="C54" s="108">
        <v>30</v>
      </c>
      <c r="D54" s="107">
        <v>27.5</v>
      </c>
      <c r="E54" s="107">
        <v>27.5</v>
      </c>
      <c r="F54" s="107">
        <f>AVERAGE(F55:F58)</f>
        <v>61.695545901868307</v>
      </c>
      <c r="G54" s="109">
        <v>80</v>
      </c>
    </row>
    <row r="55" spans="1:7" x14ac:dyDescent="0.25">
      <c r="A55" s="25" t="s">
        <v>12</v>
      </c>
      <c r="B55" s="105">
        <v>55.81916723603792</v>
      </c>
      <c r="C55" s="104">
        <v>30</v>
      </c>
      <c r="D55" s="105">
        <v>27.5</v>
      </c>
      <c r="E55" s="105">
        <v>27.5</v>
      </c>
      <c r="F55" s="105">
        <v>58.807810962169249</v>
      </c>
      <c r="G55" s="106">
        <v>80</v>
      </c>
    </row>
    <row r="56" spans="1:7" x14ac:dyDescent="0.25">
      <c r="A56" s="25" t="s">
        <v>13</v>
      </c>
      <c r="B56" s="105">
        <v>54.218006434821085</v>
      </c>
      <c r="C56" s="104">
        <v>30</v>
      </c>
      <c r="D56" s="105">
        <v>27.5</v>
      </c>
      <c r="E56" s="105">
        <v>27.5</v>
      </c>
      <c r="F56" s="105">
        <v>60.227886776667653</v>
      </c>
      <c r="G56" s="106">
        <v>80</v>
      </c>
    </row>
    <row r="57" spans="1:7" x14ac:dyDescent="0.25">
      <c r="A57" s="25" t="s">
        <v>14</v>
      </c>
      <c r="B57" s="105">
        <v>56.686315121451209</v>
      </c>
      <c r="C57" s="104">
        <v>30</v>
      </c>
      <c r="D57" s="105">
        <v>27.5</v>
      </c>
      <c r="E57" s="105">
        <v>27.5</v>
      </c>
      <c r="F57" s="105">
        <v>64.792389691707498</v>
      </c>
      <c r="G57" s="106">
        <v>80</v>
      </c>
    </row>
    <row r="58" spans="1:7" ht="15.75" thickBot="1" x14ac:dyDescent="0.3">
      <c r="A58" s="26" t="s">
        <v>44</v>
      </c>
      <c r="B58" s="110">
        <v>53.012857842596361</v>
      </c>
      <c r="C58" s="111">
        <v>30</v>
      </c>
      <c r="D58" s="110">
        <v>27.5</v>
      </c>
      <c r="E58" s="110">
        <v>27.5</v>
      </c>
      <c r="F58" s="110">
        <v>62.954096176928822</v>
      </c>
      <c r="G58" s="112">
        <v>80</v>
      </c>
    </row>
  </sheetData>
  <mergeCells count="2">
    <mergeCell ref="B3:C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QMA 1960-1980</vt:lpstr>
      <vt:lpstr>QMA 1981-2022</vt:lpstr>
      <vt:lpstr>DMB Loan&amp; Advance</vt:lpstr>
      <vt:lpstr>MMIR 1981-2022</vt:lpstr>
      <vt:lpstr>1960-1980 Lending Rate</vt:lpstr>
      <vt:lpstr>1980 - 2022 Lending Rate</vt:lpstr>
      <vt:lpstr>MMIR 1960 - 1980</vt:lpstr>
      <vt:lpstr>Sheet1</vt:lpstr>
      <vt:lpstr>SFRCB 1981-2022</vt:lpstr>
      <vt:lpstr>SFRCB 1960 - 1980</vt:lpstr>
      <vt:lpstr>NDMBBN</vt:lpstr>
      <vt:lpstr>CBLSME</vt:lpstr>
      <vt:lpstr>NSE 1981 -2022</vt:lpstr>
      <vt:lpstr>NSE 1960 - 1980</vt:lpstr>
      <vt:lpstr>ASI 1985- 2022</vt:lpstr>
      <vt:lpstr>TAMC 1981-2022</vt:lpstr>
      <vt:lpstr>NSEMC 1985 - 2022</vt:lpstr>
      <vt:lpstr>SFDI 1981-2022</vt:lpstr>
      <vt:lpstr>SFDI 1960 - 1980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EMMANUEL</dc:creator>
  <cp:lastModifiedBy>GBENGA EMMANUEL</cp:lastModifiedBy>
  <dcterms:created xsi:type="dcterms:W3CDTF">2024-02-14T12:41:54Z</dcterms:created>
  <dcterms:modified xsi:type="dcterms:W3CDTF">2024-02-20T12:10:58Z</dcterms:modified>
</cp:coreProperties>
</file>