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wy2202/Documents/WORK/covid19/proj.uk.sa.br/MSplots/"/>
    </mc:Choice>
  </mc:AlternateContent>
  <xr:revisionPtr revIDLastSave="0" documentId="13_ncr:40009_{8F19D829-CF8E-9940-B03F-F535923DAD3B}" xr6:coauthVersionLast="36" xr6:coauthVersionMax="36" xr10:uidLastSave="{00000000-0000-0000-0000-000000000000}"/>
  <bookViews>
    <workbookView xWindow="5660" yWindow="460" windowWidth="28040" windowHeight="17040"/>
  </bookViews>
  <sheets>
    <sheet name="Sheet1" sheetId="2" r:id="rId1"/>
    <sheet name="sa_serosurveys_raw" sheetId="1" r:id="rId2"/>
  </sheets>
  <calcPr calcId="0"/>
</workbook>
</file>

<file path=xl/calcChain.xml><?xml version="1.0" encoding="utf-8"?>
<calcChain xmlns="http://schemas.openxmlformats.org/spreadsheetml/2006/main">
  <c r="C3" i="2" l="1"/>
  <c r="B3" i="2"/>
</calcChain>
</file>

<file path=xl/sharedStrings.xml><?xml version="1.0" encoding="utf-8"?>
<sst xmlns="http://schemas.openxmlformats.org/spreadsheetml/2006/main" count="24" uniqueCount="13">
  <si>
    <t>survey</t>
  </si>
  <si>
    <t>start</t>
  </si>
  <si>
    <t>end</t>
  </si>
  <si>
    <t>wt.prev</t>
  </si>
  <si>
    <t>source</t>
  </si>
  <si>
    <t>note</t>
  </si>
  <si>
    <t>Shaw JA, Meiring M, Cummins T, Chegou NN, Claassen C, Du Plessis N, Flinn M, Hiemstra A, Kleynhans L, Leukes V, Loxton AG, MacDonald C, Mtala N, Reuter H, Simon D, Stanley K, Tromp G, Preiser W, Malherbe ST, Walzl G. Higher SARS-CoV-2 seroprevalence in workers with lower socioeconomic status in Cape Town, South Africa. Plos One. 2021;16(2):e0247852. Epub 2021/02/26. doi: 10.1371/journal.pone.0247852. PubMed PMID: 33630977; PMCID: PMC7906413.</t>
  </si>
  <si>
    <t>Shinde V, Bhikha S, Hoosain Z, Archary M, Bhorat Q, Fairlie L, Lalloo U, Masilela MSL, Moodley D, Hanley S, Fouche L, Louw C, Tameris M, Singh N, Goga A, Dheda K, Grobbelaar C, Kruger G, Carrim-Ganey N, Baillie V, de Oliveira T, Lombard Koen A, Lombaard JJ, Mngqibisa R, Bhorat AE, Benade G, Lalloo N, Pitsi A, Vollgraaff PL, Luabeya A, Esmail A, Petrick FG, Oommen-Jose A, Foulkes S, Ahmed K, Thombrayil A, Fries L, Cloney-Clark S, Zhu M, Bennett C, Albert G, Faust E, Plested JS, Robertson A, Neal S, Cho I, Glenn GM, Dubovsky F, Madhi SA, nCo VSG. Efficacy of NVX-CoV2373 Covid-19 Vaccine against the B.1.351 Variant. N Engl J Med. 2021. Epub 2021/05/06. doi: 10.1056/NEJMoa2103055. PubMed PMID: 33951374; PMCID: PMC8091623.</t>
  </si>
  <si>
    <t>23.7% (23.7%, 23.7%)</t>
  </si>
  <si>
    <t>30.2% (30.2%, 30.2%)</t>
  </si>
  <si>
    <t>405 participants, workers in Cape Town, South Africa; only point estimate provided</t>
  </si>
  <si>
    <t>from the NVX-CoV2373 trialm 6324 participants, 1324 positive; only point estimate provided</t>
  </si>
  <si>
    <t>from the NVX-CoV2373 trialm 6324 participants, 1324 positive; only point estimate provided; as the sampling period overlaps with the first one and last for a long time, we use the center period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</si>
</sst>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selection activeCell="C4" sqref="C4"/>
    </sheetView>
  </sheetViews>
  <sheetFormatPr baseColWidth="10" defaultRowHeight="16" x14ac:dyDescent="0.2"/>
  <cols>
    <col min="4" max="4" width="16" customWidth="1"/>
  </cols>
  <sheetData>
    <row r="1" spans="1:6" x14ac:dyDescent="0.2">
      <c r="A1" t="s">
        <v>0</v>
      </c>
      <c r="B1" t="s">
        <v>1</v>
      </c>
      <c r="C1" t="s">
        <v>2</v>
      </c>
      <c r="D1" t="s">
        <v>3</v>
      </c>
      <c r="E1" t="s">
        <v>4</v>
      </c>
      <c r="F1" t="s">
        <v>5</v>
      </c>
    </row>
    <row r="2" spans="1:6" x14ac:dyDescent="0.2">
      <c r="B2" s="1">
        <v>44060</v>
      </c>
      <c r="C2" s="1">
        <v>44078</v>
      </c>
      <c r="D2" s="2" t="s">
        <v>8</v>
      </c>
      <c r="E2" t="s">
        <v>6</v>
      </c>
      <c r="F2" t="s">
        <v>10</v>
      </c>
    </row>
    <row r="3" spans="1:6" x14ac:dyDescent="0.2">
      <c r="B3" s="1">
        <f>AVERAGE(sa_serosurveys_raw!B3:C3) - 7</f>
        <v>44103</v>
      </c>
      <c r="C3" s="1">
        <f>AVERAGE(sa_serosurveys_raw!B3:C3)+7</f>
        <v>44117</v>
      </c>
      <c r="D3" s="2" t="s">
        <v>9</v>
      </c>
      <c r="E3" t="s">
        <v>7</v>
      </c>
      <c r="F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3" sqref="B3:C3"/>
    </sheetView>
  </sheetViews>
  <sheetFormatPr baseColWidth="10" defaultRowHeight="16" x14ac:dyDescent="0.2"/>
  <cols>
    <col min="4" max="4" width="23" customWidth="1"/>
    <col min="6" max="6" width="41.5" customWidth="1"/>
  </cols>
  <sheetData>
    <row r="1" spans="1:6" x14ac:dyDescent="0.2">
      <c r="A1" t="s">
        <v>0</v>
      </c>
      <c r="B1" t="s">
        <v>1</v>
      </c>
      <c r="C1" t="s">
        <v>2</v>
      </c>
      <c r="D1" t="s">
        <v>3</v>
      </c>
      <c r="E1" t="s">
        <v>4</v>
      </c>
      <c r="F1" t="s">
        <v>5</v>
      </c>
    </row>
    <row r="2" spans="1:6" x14ac:dyDescent="0.2">
      <c r="B2" s="1">
        <v>44060</v>
      </c>
      <c r="C2" s="1">
        <v>44078</v>
      </c>
      <c r="D2" s="2" t="s">
        <v>8</v>
      </c>
      <c r="E2" t="s">
        <v>6</v>
      </c>
      <c r="F2" t="s">
        <v>10</v>
      </c>
    </row>
    <row r="3" spans="1:6" x14ac:dyDescent="0.2">
      <c r="B3" s="1">
        <v>44060</v>
      </c>
      <c r="C3" s="1">
        <v>44160</v>
      </c>
      <c r="D3" s="2" t="s">
        <v>9</v>
      </c>
      <c r="E3" t="s">
        <v>7</v>
      </c>
      <c r="F3" t="s">
        <v>11</v>
      </c>
    </row>
    <row r="5" spans="1:6" x14ac:dyDescent="0.2">
      <c r="F5" s="1"/>
    </row>
  </sheetData>
  <pageMargins left="0.75" right="0.75" top="1" bottom="1" header="0.5" footer="0.5"/>
</worksheet>
</file>