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j\git\course22\xl\"/>
    </mc:Choice>
  </mc:AlternateContent>
  <xr:revisionPtr revIDLastSave="0" documentId="13_ncr:1_{31480D60-C78A-45FF-9814-E8ECE5101D51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softmax" sheetId="2" r:id="rId1"/>
    <sheet name="entrop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2" i="1" l="1"/>
  <c r="D3" i="1"/>
  <c r="D7" i="1" s="1"/>
  <c r="D4" i="1"/>
  <c r="D5" i="1"/>
  <c r="D6" i="1"/>
  <c r="D2" i="1"/>
  <c r="E28" i="1"/>
  <c r="E29" i="1"/>
  <c r="E30" i="1"/>
  <c r="E31" i="1"/>
  <c r="E27" i="1"/>
  <c r="C28" i="1"/>
  <c r="C29" i="1"/>
  <c r="C30" i="1"/>
  <c r="C31" i="1"/>
  <c r="C27" i="1"/>
  <c r="F29" i="1" l="1"/>
  <c r="F28" i="1"/>
  <c r="F31" i="1"/>
  <c r="F30" i="1"/>
  <c r="F27" i="1"/>
  <c r="C2" i="2" l="1"/>
  <c r="C3" i="2"/>
  <c r="C4" i="2"/>
  <c r="C5" i="2"/>
  <c r="C6" i="2"/>
  <c r="C7" i="2" l="1"/>
  <c r="D2" i="2" s="1"/>
  <c r="G28" i="1"/>
  <c r="G29" i="1"/>
  <c r="G30" i="1"/>
  <c r="G31" i="1"/>
  <c r="G27" i="1"/>
  <c r="D3" i="2" l="1"/>
  <c r="D4" i="2"/>
  <c r="D5" i="2"/>
  <c r="D6" i="2"/>
  <c r="D7" i="2" l="1"/>
</calcChain>
</file>

<file path=xl/sharedStrings.xml><?xml version="1.0" encoding="utf-8"?>
<sst xmlns="http://schemas.openxmlformats.org/spreadsheetml/2006/main" count="24" uniqueCount="17">
  <si>
    <t>isCat</t>
  </si>
  <si>
    <t>output</t>
  </si>
  <si>
    <t>softmax</t>
  </si>
  <si>
    <t>exp</t>
  </si>
  <si>
    <t>cat</t>
  </si>
  <si>
    <t>dog</t>
  </si>
  <si>
    <t>plane</t>
  </si>
  <si>
    <t>fish</t>
  </si>
  <si>
    <t>building</t>
  </si>
  <si>
    <t>actuals</t>
  </si>
  <si>
    <t>index</t>
  </si>
  <si>
    <t>PredCat</t>
  </si>
  <si>
    <t>isNotCat</t>
  </si>
  <si>
    <t>PredNotCat</t>
  </si>
  <si>
    <t>x-entropy</t>
  </si>
  <si>
    <r>
      <t xml:space="preserve">Image: Things that confused me about cross-entropy by </t>
    </r>
    <r>
      <rPr>
        <i/>
        <sz val="11"/>
        <color theme="1"/>
        <rFont val="Calibri"/>
        <family val="2"/>
        <scheme val="minor"/>
      </rPr>
      <t>Chris Said</t>
    </r>
  </si>
  <si>
    <t>https://chris-said.io/2020/12/26/two-things-that-confused-me-about-cross-entropy/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</si>
</sst>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195384</xdr:colOff>
      <xdr:row>8</xdr:row>
      <xdr:rowOff>29309</xdr:rowOff>
    </xdr:from>
    <xdr:to>
      <xdr:col>4</xdr:col>
      <xdr:colOff>390996</xdr:colOff>
      <xdr:row>14</xdr:row>
      <xdr:rowOff>156309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E987ED-C0EE-849B-AAF5-6AF52F83B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961" y="1514232"/>
          <a:ext cx="2027343" cy="12406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243903</xdr:colOff>
      <xdr:row>7</xdr:row>
      <xdr:rowOff>136770</xdr:rowOff>
    </xdr:from>
    <xdr:to>
      <xdr:col>8</xdr:col>
      <xdr:colOff>1</xdr:colOff>
      <xdr:row>23</xdr:row>
      <xdr:rowOff>59103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BE2E82-F5AD-30CD-61FC-C3CA089D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03" y="2364155"/>
          <a:ext cx="4772598" cy="2892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chris-said.io/2020/12/26/two-things-that-confused-me-about-cross-entro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="130" zoomScaleNormal="130" workbookViewId="0"/>
  </sheetViews>
  <sheetFormatPr defaultRowHeight="14.5" x14ac:dyDescent="0.35"/>
  <sheetData>
    <row r="1" spans="1:7" x14ac:dyDescent="0.35">
      <c r="B1" s="1" t="s">
        <v>1</v>
      </c>
      <c r="C1" s="1" t="s">
        <v>3</v>
      </c>
      <c r="D1" s="1" t="s">
        <v>2</v>
      </c>
      <c r="E1" s="1" t="s">
        <v>9</v>
      </c>
      <c r="F1" s="1" t="s">
        <v>10</v>
      </c>
      <c r="G1" s="1"/>
    </row>
    <row r="2" spans="1:7" x14ac:dyDescent="0.35">
      <c r="A2" t="s">
        <v>4</v>
      </c>
      <c r="B2" s="2">
        <v>-4.8852247804470919</v>
      </c>
      <c r="C2" s="2">
        <f>EXP(B2)</f>
        <v>7.5574248097754629E-3</v>
      </c>
      <c r="D2" s="2">
        <f>C2/$C$7</f>
        <v>4.9134813249913261E-4</v>
      </c>
      <c r="E2">
        <v>0</v>
      </c>
      <c r="F2">
        <v>0</v>
      </c>
    </row>
    <row r="3" spans="1:7" x14ac:dyDescent="0.35">
      <c r="A3" t="s">
        <v>5</v>
      </c>
      <c r="B3" s="2">
        <v>2.5974728206314666</v>
      </c>
      <c r="C3" s="2">
        <f t="shared" ref="C3:C6" si="0">EXP(B3)</f>
        <v>13.429755711815378</v>
      </c>
      <c r="D3" s="2">
        <f>C3/$C$7</f>
        <v>0.87313940330371576</v>
      </c>
      <c r="E3">
        <v>1</v>
      </c>
      <c r="F3">
        <v>1</v>
      </c>
    </row>
    <row r="4" spans="1:7" x14ac:dyDescent="0.35">
      <c r="A4" t="s">
        <v>6</v>
      </c>
      <c r="B4" s="2">
        <v>0.59166497570264198</v>
      </c>
      <c r="C4" s="2">
        <f t="shared" si="0"/>
        <v>1.8069945141235662</v>
      </c>
      <c r="D4" s="2">
        <f t="shared" ref="D4:D6" si="1">C4/$C$7</f>
        <v>0.11748226443514836</v>
      </c>
      <c r="E4">
        <v>0</v>
      </c>
      <c r="F4">
        <v>2</v>
      </c>
    </row>
    <row r="5" spans="1:7" x14ac:dyDescent="0.35">
      <c r="A5" t="s">
        <v>7</v>
      </c>
      <c r="B5" s="2">
        <v>-2.0689445222722602</v>
      </c>
      <c r="C5" s="2">
        <f t="shared" si="0"/>
        <v>0.12631903829949859</v>
      </c>
      <c r="D5" s="2">
        <f t="shared" si="1"/>
        <v>8.2126683532811866E-3</v>
      </c>
      <c r="E5">
        <v>0</v>
      </c>
      <c r="F5">
        <v>3</v>
      </c>
    </row>
    <row r="6" spans="1:7" x14ac:dyDescent="0.35">
      <c r="A6" t="s">
        <v>8</v>
      </c>
      <c r="B6" s="2">
        <v>-4.5686791738679853</v>
      </c>
      <c r="C6" s="2">
        <f t="shared" si="0"/>
        <v>1.0371649820615685E-2</v>
      </c>
      <c r="D6" s="2">
        <f t="shared" si="1"/>
        <v>6.7431577535547978E-4</v>
      </c>
      <c r="E6">
        <v>0</v>
      </c>
      <c r="F6">
        <v>4</v>
      </c>
    </row>
    <row r="7" spans="1:7" x14ac:dyDescent="0.35">
      <c r="B7" s="2"/>
      <c r="C7" s="2">
        <f>SUM(C2:C6)</f>
        <v>15.380998338868835</v>
      </c>
      <c r="D7" s="2">
        <f>SUM(D2:D6)</f>
        <v>0.99999999999999989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abSelected="1" zoomScale="130" zoomScaleNormal="130" workbookViewId="0"/>
  </sheetViews>
  <sheetFormatPr defaultRowHeight="14.5" x14ac:dyDescent="0.35"/>
  <cols>
    <col min="5" max="5" width="10.6328125" bestFit="1" customWidth="1"/>
  </cols>
  <sheetData>
    <row r="1" spans="1:4" x14ac:dyDescent="0.35">
      <c r="B1" s="1" t="s">
        <v>2</v>
      </c>
      <c r="C1" s="1" t="s">
        <v>9</v>
      </c>
      <c r="D1" s="1" t="s">
        <v>14</v>
      </c>
    </row>
    <row r="2" spans="1:4" x14ac:dyDescent="0.35">
      <c r="A2" t="s">
        <v>4</v>
      </c>
      <c r="B2" s="2">
        <v>4.9134813249913261E-4</v>
      </c>
      <c r="C2">
        <v>0</v>
      </c>
      <c r="D2">
        <f>C2*LOG(B2)</f>
        <v>0</v>
      </c>
    </row>
    <row r="3" spans="1:4" x14ac:dyDescent="0.35">
      <c r="A3" t="s">
        <v>5</v>
      </c>
      <c r="B3" s="2">
        <v>0.87313940330371576</v>
      </c>
      <c r="C3">
        <v>1</v>
      </c>
      <c r="D3">
        <f t="shared" ref="D3:D6" si="0">C3*LOG(B3)</f>
        <v>-5.8916412362809562E-2</v>
      </c>
    </row>
    <row r="4" spans="1:4" x14ac:dyDescent="0.35">
      <c r="A4" t="s">
        <v>6</v>
      </c>
      <c r="B4" s="2">
        <v>0.11748226443514836</v>
      </c>
      <c r="C4">
        <v>0</v>
      </c>
      <c r="D4">
        <f t="shared" si="0"/>
        <v>0</v>
      </c>
    </row>
    <row r="5" spans="1:4" x14ac:dyDescent="0.35">
      <c r="A5" t="s">
        <v>7</v>
      </c>
      <c r="B5" s="2">
        <v>8.2126683532811866E-3</v>
      </c>
      <c r="C5">
        <v>0</v>
      </c>
      <c r="D5">
        <f t="shared" si="0"/>
        <v>0</v>
      </c>
    </row>
    <row r="6" spans="1:4" x14ac:dyDescent="0.35">
      <c r="A6" t="s">
        <v>8</v>
      </c>
      <c r="B6" s="2">
        <v>6.7431577535547978E-4</v>
      </c>
      <c r="C6">
        <v>0</v>
      </c>
      <c r="D6">
        <f t="shared" si="0"/>
        <v>0</v>
      </c>
    </row>
    <row r="7" spans="1:4" x14ac:dyDescent="0.35">
      <c r="B7" s="2"/>
      <c r="D7">
        <f>-SUM(D2:D6)</f>
        <v>5.8916412362809562E-2</v>
      </c>
    </row>
    <row r="26" spans="2:7" x14ac:dyDescent="0.35">
      <c r="B26" s="1" t="s">
        <v>0</v>
      </c>
      <c r="C26" s="1" t="s">
        <v>12</v>
      </c>
      <c r="D26" s="1" t="s">
        <v>11</v>
      </c>
      <c r="E26" s="1" t="s">
        <v>13</v>
      </c>
    </row>
    <row r="27" spans="2:7" x14ac:dyDescent="0.35">
      <c r="B27">
        <v>1</v>
      </c>
      <c r="C27">
        <f>1-B27</f>
        <v>0</v>
      </c>
      <c r="D27">
        <v>0.5</v>
      </c>
      <c r="E27">
        <f>1-D27</f>
        <v>0.5</v>
      </c>
      <c r="F27">
        <f>-B27*LOG(D27)-C27*LOG(E27)</f>
        <v>0.3010299956639812</v>
      </c>
      <c r="G27">
        <f>-IF(B27=1,LOG(D27),LOG(1-D27))</f>
        <v>0.3010299956639812</v>
      </c>
    </row>
    <row r="28" spans="2:7" x14ac:dyDescent="0.35">
      <c r="B28">
        <v>1</v>
      </c>
      <c r="C28">
        <f t="shared" ref="C28:C31" si="1">1-B28</f>
        <v>0</v>
      </c>
      <c r="D28">
        <v>0.98</v>
      </c>
      <c r="E28">
        <f t="shared" ref="E28:E31" si="2">1-D28</f>
        <v>2.0000000000000018E-2</v>
      </c>
      <c r="F28">
        <f t="shared" ref="F28:F31" si="3">-B28*LOG(D28)-C28*LOG(E28)</f>
        <v>8.7739243075051505E-3</v>
      </c>
      <c r="G28">
        <f t="shared" ref="G28:G31" si="4">-IF(B28=1,LOG(D28),LOG(1-D28))</f>
        <v>8.7739243075051505E-3</v>
      </c>
    </row>
    <row r="29" spans="2:7" x14ac:dyDescent="0.35">
      <c r="B29">
        <v>0</v>
      </c>
      <c r="C29">
        <f t="shared" si="1"/>
        <v>1</v>
      </c>
      <c r="D29">
        <v>0.9</v>
      </c>
      <c r="E29">
        <f t="shared" si="2"/>
        <v>9.9999999999999978E-2</v>
      </c>
      <c r="F29">
        <f t="shared" si="3"/>
        <v>1</v>
      </c>
      <c r="G29">
        <f t="shared" si="4"/>
        <v>1</v>
      </c>
    </row>
    <row r="30" spans="2:7" x14ac:dyDescent="0.35">
      <c r="B30">
        <v>0</v>
      </c>
      <c r="C30">
        <f t="shared" si="1"/>
        <v>1</v>
      </c>
      <c r="D30">
        <v>0.5</v>
      </c>
      <c r="E30">
        <f t="shared" si="2"/>
        <v>0.5</v>
      </c>
      <c r="F30">
        <f t="shared" si="3"/>
        <v>0.3010299956639812</v>
      </c>
      <c r="G30">
        <f t="shared" si="4"/>
        <v>0.3010299956639812</v>
      </c>
    </row>
    <row r="31" spans="2:7" x14ac:dyDescent="0.35">
      <c r="B31">
        <v>1</v>
      </c>
      <c r="C31">
        <f t="shared" si="1"/>
        <v>0</v>
      </c>
      <c r="D31">
        <v>0.9</v>
      </c>
      <c r="E31">
        <f t="shared" si="2"/>
        <v>9.9999999999999978E-2</v>
      </c>
      <c r="F31">
        <f t="shared" si="3"/>
        <v>4.5757490560675115E-2</v>
      </c>
      <c r="G31">
        <f t="shared" si="4"/>
        <v>4.5757490560675115E-2</v>
      </c>
    </row>
    <row r="32" spans="2:7" x14ac:dyDescent="0.35">
      <c r="F32">
        <f>-SUM(F27:F31)</f>
        <v>-1.6565914061961426</v>
      </c>
    </row>
    <row r="34" spans="1:1" x14ac:dyDescent="0.35">
      <c r="A34" t="s">
        <v>15</v>
      </c>
    </row>
    <row r="35" spans="1:1" x14ac:dyDescent="0.35">
      <c r="A35" s="3" t="s">
        <v>16</v>
      </c>
    </row>
  </sheetData>
  <hyperlinks>
    <hyperlink ref="A35" r:id="rId1" xr:uid="{421F8D76-765D-483F-B83B-3A07320070F5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softmax</vt:lpstr>
      <vt:lpstr>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Jeremy Howard</cp:lastModifiedBy>
  <dcterms:created xsi:type="dcterms:W3CDTF">2016-10-26T16:48:15Z</dcterms:created>
  <dcterms:modified xsi:type="dcterms:W3CDTF">2022-06-26T03:22:29Z</dcterms:modified>
</cp:coreProperties>
</file>