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</sheets>
  <definedNames>
    <definedName name="asd">'Sprint 1'!$H$5:$U$5</definedName>
    <definedName name="asdasd">'Sprint 1'!$H$5:$U$5</definedName>
    <definedName localSheetId="1" name="NombreIntervalo1">'Sprint 2'!$H$5:$W$5</definedName>
    <definedName localSheetId="2" name="NombreIntervalo1">'Sprint 3'!$H$5:$W$5</definedName>
  </definedNames>
  <calcPr/>
</workbook>
</file>

<file path=xl/sharedStrings.xml><?xml version="1.0" encoding="utf-8"?>
<sst xmlns="http://schemas.openxmlformats.org/spreadsheetml/2006/main" count="263" uniqueCount="102">
  <si>
    <t xml:space="preserve">Sprint    Inicio         Duración </t>
  </si>
  <si>
    <t>Inicio                     Duración</t>
  </si>
  <si>
    <t>18/10/2018            3 Semanas</t>
  </si>
  <si>
    <t>8/11/2018            3 Semanas</t>
  </si>
  <si>
    <t>Horas</t>
  </si>
  <si>
    <t>Noviembre</t>
  </si>
  <si>
    <t>Octubre</t>
  </si>
  <si>
    <t>N#</t>
  </si>
  <si>
    <t>Tarea</t>
  </si>
  <si>
    <t>Tipo</t>
  </si>
  <si>
    <t>Estado</t>
  </si>
  <si>
    <t>Responsable</t>
  </si>
  <si>
    <t xml:space="preserve"> Estimado </t>
  </si>
  <si>
    <t>Real</t>
  </si>
  <si>
    <t>#1</t>
  </si>
  <si>
    <t>Reunirse con otros grupos revizar la vision del proyecto en general</t>
  </si>
  <si>
    <t>Buenas práticas de Git</t>
  </si>
  <si>
    <t>Completado</t>
  </si>
  <si>
    <t>Todos</t>
  </si>
  <si>
    <t>29/11/2018            3 Semanas</t>
  </si>
  <si>
    <t>Diciembre</t>
  </si>
  <si>
    <t>#2</t>
  </si>
  <si>
    <t>Reglas y Tecnologías a implementar</t>
  </si>
  <si>
    <t>Evaluar posibles cambios</t>
  </si>
  <si>
    <t>#3</t>
  </si>
  <si>
    <t>Levantar máquina virtual</t>
  </si>
  <si>
    <t>Juan - Ignacio</t>
  </si>
  <si>
    <t>#4</t>
  </si>
  <si>
    <t>Configurar Entorno</t>
  </si>
  <si>
    <t>Gestionar Soporte, protocolos y entorno</t>
  </si>
  <si>
    <t>Michel</t>
  </si>
  <si>
    <t>#5</t>
  </si>
  <si>
    <t>Instalar herramientas</t>
  </si>
  <si>
    <t>#6</t>
  </si>
  <si>
    <t>Implementar cambios en soporte, protocolos o entorno</t>
  </si>
  <si>
    <t>Pruebas de Stress</t>
  </si>
  <si>
    <t>No Realizado</t>
  </si>
  <si>
    <t>Interpretar diagrama de clases y creacion de base de datos</t>
  </si>
  <si>
    <t>Claudio - Ignacio</t>
  </si>
  <si>
    <t>Gestionar cambios a la base de datos</t>
  </si>
  <si>
    <t xml:space="preserve">Bruno </t>
  </si>
  <si>
    <t>Implementar cambios en la base de datos</t>
  </si>
  <si>
    <t>#7</t>
  </si>
  <si>
    <t>Gestionar cambios o adiciones a la API</t>
  </si>
  <si>
    <t>Waldo</t>
  </si>
  <si>
    <t>Implementacion seguridad</t>
  </si>
  <si>
    <t>Michel, Claudio, Ignacio</t>
  </si>
  <si>
    <t>Poblar base de datos</t>
  </si>
  <si>
    <t>#8</t>
  </si>
  <si>
    <t>Implementar modificaciones a la API</t>
  </si>
  <si>
    <t>Certificación</t>
  </si>
  <si>
    <t>Generar las consultas para API</t>
  </si>
  <si>
    <t>Marco - Nicolás</t>
  </si>
  <si>
    <t>#9</t>
  </si>
  <si>
    <t>Conexión con base de datos</t>
  </si>
  <si>
    <t>2da Validación</t>
  </si>
  <si>
    <t>Documentación</t>
  </si>
  <si>
    <t>#10</t>
  </si>
  <si>
    <t>Interpretar diagrama Modular</t>
  </si>
  <si>
    <t>Revisar posibles errores en el envio/recibo de datos</t>
  </si>
  <si>
    <t>#11</t>
  </si>
  <si>
    <t>Establecer rutas de modulos</t>
  </si>
  <si>
    <t>Arreglar errores en el envio/recibo de datos</t>
  </si>
  <si>
    <t>Ayudar frontend con la conexion al backend</t>
  </si>
  <si>
    <t>#12</t>
  </si>
  <si>
    <t>Actualizar Datos Base de datos</t>
  </si>
  <si>
    <t>Actualización API</t>
  </si>
  <si>
    <t>#13</t>
  </si>
  <si>
    <t>1era Validación</t>
  </si>
  <si>
    <t>Waldo, Marcos, Nicolás</t>
  </si>
  <si>
    <t>#14</t>
  </si>
  <si>
    <t>Testeo - Errores</t>
  </si>
  <si>
    <t>Testeo - Errores (Pruebas Locales)</t>
  </si>
  <si>
    <t>Diseño/validación página de aterrizaje</t>
  </si>
  <si>
    <t>Subir primera versión al servidor (API)</t>
  </si>
  <si>
    <t xml:space="preserve"> </t>
  </si>
  <si>
    <t>Reuniones con el Frontend</t>
  </si>
  <si>
    <t>#15</t>
  </si>
  <si>
    <t>#16</t>
  </si>
  <si>
    <t>#17</t>
  </si>
  <si>
    <t>#18</t>
  </si>
  <si>
    <t>#19</t>
  </si>
  <si>
    <t>#22</t>
  </si>
  <si>
    <t>#23</t>
  </si>
  <si>
    <t>#24</t>
  </si>
  <si>
    <t>#25</t>
  </si>
  <si>
    <t>#26</t>
  </si>
  <si>
    <t>#27</t>
  </si>
  <si>
    <t>#28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</si>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</sst>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\ [$€-1]"/>
    <numFmt numFmtId="165" formatCode="0.0"/>
    <numFmt numFmtId="166" formatCode="dd-mm-yyyy"/>
    <numFmt numFmtId="167" formatCode="d-m-yyyy"/>
  </numFmts>
  <fonts count="12">
    <font>
      <sz val="10.0"/>
      <color rgb="FF000000"/>
      <name val="Arial"/>
    </font>
    <font>
      <name val="Arial"/>
    </font>
    <font/>
    <font>
      <sz val="9.0"/>
      <name val="Arial"/>
    </font>
    <font>
      <color rgb="FF000000"/>
      <name val="Roboto"/>
    </font>
    <font>
      <sz val="10.0"/>
      <name val="Arial"/>
    </font>
    <font>
      <name val="Droid Serif"/>
    </font>
    <font>
      <color rgb="FF000000"/>
      <name val="Arial"/>
    </font>
    <font>
      <color rgb="FF000000"/>
      <name val="Droid Serif"/>
    </font>
    <font>
      <b/>
      <name val="Arial"/>
    </font>
    <font>
      <sz val="11.0"/>
      <color rgb="FF000000"/>
      <name val="Inconsolata"/>
    </font>
    <font>
      <sz val="11.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30">
    <border/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top style="thin">
        <color rgb="FF000000"/>
      </top>
    </border>
    <border>
      <right/>
      <top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  <bottom/>
    </border>
    <border>
      <left/>
      <right/>
      <bottom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shrinkToFit="0" wrapText="0"/>
    </xf>
    <xf borderId="0" fillId="0" fontId="1" numFmtId="0" xfId="0" applyAlignment="1" applyFont="1">
      <alignment shrinkToFit="0" wrapText="0"/>
    </xf>
    <xf borderId="1" fillId="3" fontId="1" numFmtId="0" xfId="0" applyAlignment="1" applyBorder="1" applyFill="1" applyFont="1">
      <alignment shrinkToFit="0" wrapText="0"/>
    </xf>
    <xf borderId="1" fillId="3" fontId="1" numFmtId="0" xfId="0" applyAlignment="1" applyBorder="1" applyFont="1">
      <alignment horizontal="left" readingOrder="0" shrinkToFit="0" wrapText="0"/>
    </xf>
    <xf borderId="1" fillId="3" fontId="1" numFmtId="0" xfId="0" applyAlignment="1" applyBorder="1" applyFont="1">
      <alignment readingOrder="0" shrinkToFit="0" wrapText="0"/>
    </xf>
    <xf borderId="0" fillId="0" fontId="1" numFmtId="0" xfId="0" applyAlignment="1" applyFont="1">
      <alignment horizontal="center" shrinkToFit="0" wrapText="0"/>
    </xf>
    <xf borderId="2" fillId="0" fontId="0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shrinkToFit="0" wrapText="0"/>
    </xf>
    <xf borderId="3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shrinkToFit="0" wrapText="0"/>
    </xf>
    <xf borderId="7" fillId="4" fontId="1" numFmtId="0" xfId="0" applyAlignment="1" applyBorder="1" applyFill="1" applyFont="1">
      <alignment shrinkToFit="0" wrapText="0"/>
    </xf>
    <xf borderId="7" fillId="4" fontId="3" numFmtId="0" xfId="0" applyAlignment="1" applyBorder="1" applyFont="1">
      <alignment shrinkToFit="0" wrapText="0"/>
    </xf>
    <xf borderId="8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9" fillId="0" fontId="1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horizontal="center" readingOrder="0" shrinkToFit="0" wrapText="0"/>
    </xf>
    <xf borderId="10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shrinkToFit="0" wrapText="0"/>
    </xf>
    <xf borderId="12" fillId="0" fontId="4" numFmtId="0" xfId="0" applyAlignment="1" applyBorder="1" applyFont="1">
      <alignment readingOrder="0" shrinkToFit="0" vertical="center" wrapText="0"/>
    </xf>
    <xf borderId="2" fillId="0" fontId="5" numFmtId="0" xfId="0" applyAlignment="1" applyBorder="1" applyFont="1">
      <alignment shrinkToFit="0" wrapText="0"/>
    </xf>
    <xf borderId="13" fillId="5" fontId="1" numFmtId="0" xfId="0" applyAlignment="1" applyBorder="1" applyFill="1" applyFont="1">
      <alignment readingOrder="0" shrinkToFit="0" wrapText="0"/>
    </xf>
    <xf borderId="12" fillId="0" fontId="6" numFmtId="0" xfId="0" applyAlignment="1" applyBorder="1" applyFont="1">
      <alignment horizontal="center" shrinkToFit="0" wrapText="1"/>
    </xf>
    <xf borderId="2" fillId="6" fontId="1" numFmtId="0" xfId="0" applyAlignment="1" applyBorder="1" applyFill="1" applyFont="1">
      <alignment horizontal="right" readingOrder="0" shrinkToFit="0" wrapText="0"/>
    </xf>
    <xf borderId="2" fillId="0" fontId="7" numFmtId="0" xfId="0" applyAlignment="1" applyBorder="1" applyFont="1">
      <alignment readingOrder="0" shrinkToFit="0" wrapText="0"/>
    </xf>
    <xf borderId="14" fillId="7" fontId="1" numFmtId="0" xfId="0" applyAlignment="1" applyBorder="1" applyFill="1" applyFont="1">
      <alignment horizontal="right" shrinkToFit="0" wrapText="0"/>
    </xf>
    <xf borderId="15" fillId="0" fontId="1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horizontal="center" readingOrder="0" shrinkToFit="0" wrapText="0"/>
    </xf>
    <xf borderId="16" fillId="4" fontId="1" numFmtId="0" xfId="0" applyAlignment="1" applyBorder="1" applyFont="1">
      <alignment shrinkToFit="0" wrapText="0"/>
    </xf>
    <xf borderId="5" fillId="0" fontId="1" numFmtId="0" xfId="0" applyAlignment="1" applyBorder="1" applyFont="1">
      <alignment horizontal="center" readingOrder="0" shrinkToFit="0" wrapText="0"/>
    </xf>
    <xf borderId="17" fillId="0" fontId="1" numFmtId="0" xfId="0" applyAlignment="1" applyBorder="1" applyFont="1">
      <alignment horizontal="center" shrinkToFit="0" wrapText="0"/>
    </xf>
    <xf borderId="18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right" shrinkToFit="0" wrapText="0"/>
    </xf>
    <xf borderId="19" fillId="0" fontId="1" numFmtId="0" xfId="0" applyAlignment="1" applyBorder="1" applyFont="1">
      <alignment horizontal="center" shrinkToFit="0" wrapText="0"/>
    </xf>
    <xf borderId="20" fillId="0" fontId="1" numFmtId="0" xfId="0" applyAlignment="1" applyBorder="1" applyFont="1">
      <alignment horizontal="center" shrinkToFit="0" wrapText="0"/>
    </xf>
    <xf borderId="12" fillId="0" fontId="4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shrinkToFit="0" wrapText="0"/>
    </xf>
    <xf borderId="20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shrinkToFit="0" wrapText="0"/>
    </xf>
    <xf borderId="21" fillId="0" fontId="1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horizontal="center" shrinkToFit="0" wrapText="0"/>
    </xf>
    <xf borderId="5" fillId="0" fontId="1" numFmtId="0" xfId="0" applyAlignment="1" applyBorder="1" applyFont="1">
      <alignment horizontal="center" shrinkToFit="0" wrapText="0"/>
    </xf>
    <xf borderId="22" fillId="0" fontId="1" numFmtId="0" xfId="0" applyAlignment="1" applyBorder="1" applyFont="1">
      <alignment horizontal="center" readingOrder="0" shrinkToFit="0" wrapText="0"/>
    </xf>
    <xf borderId="23" fillId="0" fontId="1" numFmtId="0" xfId="0" applyAlignment="1" applyBorder="1" applyFont="1">
      <alignment shrinkToFit="0" wrapText="0"/>
    </xf>
    <xf borderId="12" fillId="0" fontId="4" numFmtId="164" xfId="0" applyAlignment="1" applyBorder="1" applyFont="1" applyNumberFormat="1">
      <alignment readingOrder="0"/>
    </xf>
    <xf borderId="1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readingOrder="0" shrinkToFit="0" wrapText="0"/>
    </xf>
    <xf borderId="13" fillId="8" fontId="1" numFmtId="0" xfId="0" applyAlignment="1" applyBorder="1" applyFill="1" applyFont="1">
      <alignment readingOrder="0" shrinkToFit="0" wrapText="0"/>
    </xf>
    <xf borderId="12" fillId="0" fontId="8" numFmtId="0" xfId="0" applyAlignment="1" applyBorder="1" applyFont="1">
      <alignment horizontal="center"/>
    </xf>
    <xf borderId="12" fillId="0" fontId="7" numFmtId="0" xfId="0" applyAlignment="1" applyBorder="1" applyFont="1">
      <alignment horizontal="center" readingOrder="0" shrinkToFit="0" wrapText="0"/>
    </xf>
    <xf borderId="12" fillId="6" fontId="1" numFmtId="0" xfId="0" applyAlignment="1" applyBorder="1" applyFont="1">
      <alignment horizontal="right" readingOrder="0" shrinkToFit="0" wrapText="0"/>
    </xf>
    <xf borderId="12" fillId="0" fontId="0" numFmtId="0" xfId="0" applyAlignment="1" applyBorder="1" applyFont="1">
      <alignment readingOrder="0" shrinkToFit="0" wrapText="0"/>
    </xf>
    <xf borderId="12" fillId="0" fontId="2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 vertical="bottom"/>
    </xf>
    <xf borderId="20" fillId="0" fontId="2" numFmtId="0" xfId="0" applyBorder="1" applyFont="1"/>
    <xf borderId="12" fillId="0" fontId="5" numFmtId="0" xfId="0" applyAlignment="1" applyBorder="1" applyFont="1">
      <alignment readingOrder="0" shrinkToFit="0" wrapText="0"/>
    </xf>
    <xf borderId="14" fillId="7" fontId="1" numFmtId="0" xfId="0" applyAlignment="1" applyBorder="1" applyFont="1">
      <alignment horizontal="right" readingOrder="0" shrinkToFit="0" wrapText="0"/>
    </xf>
    <xf borderId="12" fillId="0" fontId="1" numFmtId="164" xfId="0" applyAlignment="1" applyBorder="1" applyFont="1" applyNumberFormat="1">
      <alignment readingOrder="0" vertical="bottom"/>
    </xf>
    <xf borderId="12" fillId="0" fontId="0" numFmtId="0" xfId="0" applyAlignment="1" applyBorder="1" applyFont="1">
      <alignment horizontal="center" readingOrder="0" shrinkToFit="0" wrapText="0"/>
    </xf>
    <xf borderId="20" fillId="0" fontId="7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right" readingOrder="0" shrinkToFit="0" wrapText="0"/>
    </xf>
    <xf borderId="20" fillId="0" fontId="2" numFmtId="0" xfId="0" applyAlignment="1" applyBorder="1" applyFont="1">
      <alignment readingOrder="0"/>
    </xf>
    <xf borderId="12" fillId="0" fontId="2" numFmtId="0" xfId="0" applyBorder="1" applyFont="1"/>
    <xf borderId="20" fillId="0" fontId="7" numFmtId="0" xfId="0" applyAlignment="1" applyBorder="1" applyFont="1">
      <alignment horizontal="center" readingOrder="0" shrinkToFit="0" wrapText="0"/>
    </xf>
    <xf borderId="12" fillId="0" fontId="5" numFmtId="0" xfId="0" applyAlignment="1" applyBorder="1" applyFont="1">
      <alignment shrinkToFit="0" wrapText="0"/>
    </xf>
    <xf borderId="12" fillId="0" fontId="1" numFmtId="0" xfId="0" applyAlignment="1" applyBorder="1" applyFont="1">
      <alignment readingOrder="0" shrinkToFit="0" wrapText="0"/>
    </xf>
    <xf borderId="12" fillId="0" fontId="7" numFmtId="0" xfId="0" applyAlignment="1" applyBorder="1" applyFont="1">
      <alignment readingOrder="0" shrinkToFit="0" wrapText="0"/>
    </xf>
    <xf borderId="2" fillId="0" fontId="7" numFmtId="0" xfId="0" applyAlignment="1" applyBorder="1" applyFont="1">
      <alignment horizontal="center" readingOrder="0" shrinkToFit="0" wrapText="0"/>
    </xf>
    <xf borderId="8" fillId="0" fontId="7" numFmtId="0" xfId="0" applyAlignment="1" applyBorder="1" applyFont="1">
      <alignment horizontal="center" shrinkToFit="0" wrapText="0"/>
    </xf>
    <xf borderId="13" fillId="0" fontId="1" numFmtId="0" xfId="0" applyAlignment="1" applyBorder="1" applyFont="1">
      <alignment readingOrder="0" shrinkToFit="0" wrapText="0"/>
    </xf>
    <xf borderId="9" fillId="0" fontId="7" numFmtId="0" xfId="0" applyAlignment="1" applyBorder="1" applyFont="1">
      <alignment horizontal="center" shrinkToFit="0" wrapText="0"/>
    </xf>
    <xf borderId="21" fillId="0" fontId="7" numFmtId="0" xfId="0" applyAlignment="1" applyBorder="1" applyFont="1">
      <alignment horizontal="center" shrinkToFit="0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horizontal="right" shrinkToFit="0" wrapText="0"/>
    </xf>
    <xf borderId="12" fillId="0" fontId="1" numFmtId="0" xfId="0" applyAlignment="1" applyBorder="1" applyFont="1">
      <alignment shrinkToFit="0" wrapText="0"/>
    </xf>
    <xf borderId="13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shrinkToFit="0" wrapText="0"/>
    </xf>
    <xf borderId="2" fillId="6" fontId="1" numFmtId="0" xfId="0" applyAlignment="1" applyBorder="1" applyFont="1">
      <alignment horizontal="right" shrinkToFit="0" wrapText="0"/>
    </xf>
    <xf borderId="21" fillId="0" fontId="7" numFmtId="0" xfId="0" applyAlignment="1" applyBorder="1" applyFont="1">
      <alignment horizontal="center" readingOrder="0" shrinkToFit="0" wrapText="0"/>
    </xf>
    <xf borderId="2" fillId="0" fontId="0" numFmtId="0" xfId="0" applyAlignment="1" applyBorder="1" applyFont="1">
      <alignment shrinkToFit="0" wrapText="0"/>
    </xf>
    <xf borderId="12" fillId="9" fontId="7" numFmtId="0" xfId="0" applyAlignment="1" applyBorder="1" applyFill="1" applyFont="1">
      <alignment horizontal="left"/>
    </xf>
    <xf borderId="24" fillId="0" fontId="1" numFmtId="0" xfId="0" applyAlignment="1" applyBorder="1" applyFont="1">
      <alignment shrinkToFit="0" wrapText="0"/>
    </xf>
    <xf borderId="12" fillId="6" fontId="1" numFmtId="0" xfId="0" applyAlignment="1" applyBorder="1" applyFont="1">
      <alignment horizontal="right" shrinkToFit="0" wrapText="0"/>
    </xf>
    <xf borderId="12" fillId="0" fontId="1" numFmtId="164" xfId="0" applyAlignment="1" applyBorder="1" applyFont="1" applyNumberFormat="1">
      <alignment vertical="bottom"/>
    </xf>
    <xf borderId="11" fillId="0" fontId="1" numFmtId="164" xfId="0" applyAlignment="1" applyBorder="1" applyFont="1" applyNumberFormat="1">
      <alignment vertical="bottom"/>
    </xf>
    <xf borderId="11" fillId="0" fontId="1" numFmtId="0" xfId="0" applyAlignment="1" applyBorder="1" applyFont="1">
      <alignment vertical="bottom"/>
    </xf>
    <xf borderId="2" fillId="0" fontId="7" numFmtId="0" xfId="0" applyAlignment="1" applyBorder="1" applyFont="1">
      <alignment shrinkToFit="0" wrapText="0"/>
    </xf>
    <xf borderId="12" fillId="0" fontId="1" numFmtId="0" xfId="0" applyAlignment="1" applyBorder="1" applyFont="1">
      <alignment vertical="bottom"/>
    </xf>
    <xf borderId="2" fillId="6" fontId="7" numFmtId="0" xfId="0" applyAlignment="1" applyBorder="1" applyFont="1">
      <alignment shrinkToFit="0" wrapText="0"/>
    </xf>
    <xf borderId="15" fillId="0" fontId="1" numFmtId="0" xfId="0" applyAlignment="1" applyBorder="1" applyFont="1">
      <alignment shrinkToFit="0" wrapText="0"/>
    </xf>
    <xf borderId="15" fillId="0" fontId="5" numFmtId="0" xfId="0" applyAlignment="1" applyBorder="1" applyFont="1">
      <alignment shrinkToFit="0" wrapText="0"/>
    </xf>
    <xf borderId="9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horizontal="center" shrinkToFit="0" wrapText="0"/>
    </xf>
    <xf borderId="25" fillId="0" fontId="1" numFmtId="0" xfId="0" applyAlignment="1" applyBorder="1" applyFont="1">
      <alignment horizontal="center" shrinkToFit="0" wrapText="0"/>
    </xf>
    <xf borderId="26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27" fillId="5" fontId="1" numFmtId="0" xfId="0" applyAlignment="1" applyBorder="1" applyFont="1">
      <alignment horizontal="right" shrinkToFit="0" wrapText="0"/>
    </xf>
    <xf borderId="28" fillId="5" fontId="1" numFmtId="165" xfId="0" applyAlignment="1" applyBorder="1" applyFont="1" applyNumberFormat="1">
      <alignment horizontal="right" shrinkToFit="0" wrapText="0"/>
    </xf>
    <xf borderId="0" fillId="0" fontId="1" numFmtId="165" xfId="0" applyAlignment="1" applyFont="1" applyNumberFormat="1">
      <alignment horizontal="right" shrinkToFit="0" wrapText="0"/>
    </xf>
    <xf borderId="0" fillId="0" fontId="9" numFmtId="0" xfId="0" applyAlignment="1" applyFont="1">
      <alignment shrinkToFit="0" wrapText="0"/>
    </xf>
    <xf borderId="0" fillId="10" fontId="1" numFmtId="3" xfId="0" applyAlignment="1" applyFill="1" applyFont="1" applyNumberFormat="1">
      <alignment readingOrder="0" shrinkToFit="0" wrapText="0"/>
    </xf>
    <xf borderId="29" fillId="10" fontId="1" numFmtId="0" xfId="0" applyAlignment="1" applyBorder="1" applyFont="1">
      <alignment horizontal="right" shrinkToFit="0" wrapText="0"/>
    </xf>
    <xf borderId="29" fillId="0" fontId="1" numFmtId="165" xfId="0" applyAlignment="1" applyBorder="1" applyFont="1" applyNumberFormat="1">
      <alignment horizontal="right" shrinkToFit="0" wrapText="0"/>
    </xf>
    <xf borderId="0" fillId="10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1" fillId="5" fontId="1" numFmtId="165" xfId="0" applyAlignment="1" applyBorder="1" applyFont="1" applyNumberFormat="1">
      <alignment horizontal="right" shrinkToFit="0" wrapText="0"/>
    </xf>
    <xf borderId="0" fillId="0" fontId="2" numFmtId="1" xfId="0" applyAlignment="1" applyFont="1" applyNumberFormat="1">
      <alignment shrinkToFit="0" wrapText="0"/>
    </xf>
    <xf borderId="0" fillId="0" fontId="10" numFmtId="0" xfId="0" applyFont="1"/>
    <xf borderId="0" fillId="0" fontId="5" numFmtId="0" xfId="0" applyAlignment="1" applyFont="1">
      <alignment shrinkToFit="0" wrapText="0"/>
    </xf>
    <xf borderId="0" fillId="0" fontId="2" numFmtId="1" xfId="0" applyFont="1" applyNumberFormat="1"/>
    <xf borderId="0" fillId="0" fontId="11" numFmtId="0" xfId="0" applyFont="1"/>
    <xf borderId="0" fillId="0" fontId="5" numFmtId="166" xfId="0" applyAlignment="1" applyFont="1" applyNumberFormat="1">
      <alignment shrinkToFit="0" wrapText="0"/>
    </xf>
    <xf borderId="0" fillId="0" fontId="2" numFmtId="167" xfId="0" applyFont="1" applyNumberFormat="1"/>
    <xf borderId="0" fillId="0" fontId="5" numFmtId="167" xfId="0" applyAlignment="1" applyFont="1" applyNumberFormat="1">
      <alignment shrinkToFit="0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1'!$F$46</c:f>
            </c:strRef>
          </c:tx>
          <c:spPr>
            <a:ln cmpd="sng" w="38100">
              <a:solidFill>
                <a:srgbClr val="3366CC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'Sprint 1'!$G$46:$AG$46</c:f>
            </c:numRef>
          </c:val>
          <c:smooth val="1"/>
        </c:ser>
        <c:ser>
          <c:idx val="1"/>
          <c:order val="1"/>
          <c:tx>
            <c:strRef>
              <c:f>'Sprint 1'!$F$47</c:f>
            </c:strRef>
          </c:tx>
          <c:spPr>
            <a:ln cmpd="sng" w="38100">
              <a:solidFill>
                <a:srgbClr val="38761D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'Sprint 1'!$G$47:$AG$47</c:f>
            </c:numRef>
          </c:val>
          <c:smooth val="1"/>
        </c:ser>
        <c:axId val="2009606588"/>
        <c:axId val="1713237625"/>
      </c:lineChart>
      <c:catAx>
        <c:axId val="200960658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713237625"/>
      </c:catAx>
      <c:valAx>
        <c:axId val="171323762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/>
            </a:pPr>
          </a:p>
        </c:txPr>
        <c:crossAx val="2009606588"/>
      </c:valAx>
      <c:spPr>
        <a:solidFill>
          <a:srgbClr val="FFFFFF"/>
        </a:solidFill>
      </c:spPr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2'!$F$46</c:f>
            </c:strRef>
          </c:tx>
          <c:spPr>
            <a:ln cmpd="sng" w="38100">
              <a:solidFill>
                <a:srgbClr val="3366CC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'Sprint 2'!$G$46:$AG$46</c:f>
            </c:numRef>
          </c:val>
          <c:smooth val="1"/>
        </c:ser>
        <c:ser>
          <c:idx val="1"/>
          <c:order val="1"/>
          <c:tx>
            <c:strRef>
              <c:f>'Sprint 2'!$F$47</c:f>
            </c:strRef>
          </c:tx>
          <c:spPr>
            <a:ln cmpd="sng" w="38100">
              <a:solidFill>
                <a:srgbClr val="38761D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'Sprint 2'!$G$47:$AG$47</c:f>
            </c:numRef>
          </c:val>
          <c:smooth val="1"/>
        </c:ser>
        <c:axId val="1061448863"/>
        <c:axId val="1125794731"/>
      </c:lineChart>
      <c:catAx>
        <c:axId val="106144886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125794731"/>
      </c:catAx>
      <c:valAx>
        <c:axId val="112579473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/>
            </a:pPr>
          </a:p>
        </c:txPr>
        <c:crossAx val="1061448863"/>
      </c:valAx>
      <c:spPr>
        <a:solidFill>
          <a:srgbClr val="FFFFFF"/>
        </a:solidFill>
      </c:spPr>
    </c:plotArea>
    <c:legend>
      <c:legendPos val="b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3'!$F$45</c:f>
            </c:strRef>
          </c:tx>
          <c:spPr>
            <a:ln cmpd="sng" w="38100">
              <a:solidFill>
                <a:srgbClr val="3366CC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'Sprint 3'!$G$45:$AG$45</c:f>
            </c:numRef>
          </c:val>
          <c:smooth val="1"/>
        </c:ser>
        <c:ser>
          <c:idx val="1"/>
          <c:order val="1"/>
          <c:tx>
            <c:strRef>
              <c:f>'Sprint 3'!$F$46</c:f>
            </c:strRef>
          </c:tx>
          <c:spPr>
            <a:ln cmpd="sng" w="38100">
              <a:solidFill>
                <a:srgbClr val="38761D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'Sprint 3'!$G$46:$AG$46</c:f>
            </c:numRef>
          </c:val>
          <c:smooth val="1"/>
        </c:ser>
        <c:axId val="113838745"/>
        <c:axId val="837180192"/>
      </c:lineChart>
      <c:catAx>
        <c:axId val="11383874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837180192"/>
      </c:catAx>
      <c:valAx>
        <c:axId val="83718019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/>
            </a:pPr>
          </a:p>
        </c:txPr>
        <c:crossAx val="113838745"/>
      </c:valAx>
      <c:spPr>
        <a:solidFill>
          <a:srgbClr val="FFFFFF"/>
        </a:solidFill>
      </c:spPr>
    </c:plotArea>
    <c:legend>
      <c:legendPos val="b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76200</xdr:colOff>
      <xdr:row>51</xdr:row>
      <xdr:rowOff>171450</xdr:rowOff>
    </xdr:from>
    <xdr:ext cx="8067675" cy="5076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76200</xdr:colOff>
      <xdr:row>51</xdr:row>
      <xdr:rowOff>171450</xdr:rowOff>
    </xdr:from>
    <xdr:ext cx="8067675" cy="5076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76200</xdr:colOff>
      <xdr:row>50</xdr:row>
      <xdr:rowOff>171450</xdr:rowOff>
    </xdr:from>
    <xdr:ext cx="8067675" cy="5076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55.57"/>
    <col customWidth="1" min="3" max="3" width="16.14"/>
    <col customWidth="1" min="4" max="4" width="12.71"/>
    <col customWidth="1" min="5" max="5" width="38.86"/>
    <col customWidth="1" min="6" max="6" width="9.86"/>
    <col customWidth="1" min="7" max="7" width="5.0"/>
    <col customWidth="1" min="8" max="13" width="5.86"/>
    <col customWidth="1" min="14" max="14" width="5.29"/>
    <col customWidth="1" min="15" max="15" width="4.71"/>
    <col customWidth="1" min="16" max="36" width="5.86"/>
  </cols>
  <sheetData>
    <row r="1" ht="15.75" customHeight="1">
      <c r="B1" s="1"/>
      <c r="C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5.75" customHeight="1">
      <c r="A2" s="2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4">
        <v>1.0</v>
      </c>
      <c r="B3" s="5" t="s">
        <v>2</v>
      </c>
      <c r="C3" s="3"/>
      <c r="D3" s="3"/>
      <c r="E3" s="3"/>
      <c r="F3" s="3"/>
      <c r="G3" s="3"/>
      <c r="AD3" s="7"/>
    </row>
    <row r="4" ht="15.75" customHeight="1">
      <c r="A4" s="3"/>
      <c r="B4" s="3"/>
      <c r="C4" s="8"/>
      <c r="D4" s="3"/>
      <c r="E4" s="3"/>
      <c r="F4" s="3"/>
      <c r="G4" s="3"/>
    </row>
    <row r="5" ht="15.75" customHeight="1">
      <c r="A5" s="3"/>
      <c r="B5" s="3"/>
      <c r="C5" s="3"/>
      <c r="D5" s="3"/>
      <c r="E5" s="3"/>
      <c r="F5" s="3" t="s">
        <v>4</v>
      </c>
      <c r="H5" s="9" t="s">
        <v>6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  <c r="V5" s="13" t="s">
        <v>5</v>
      </c>
      <c r="W5" s="10"/>
      <c r="X5" s="10"/>
      <c r="Y5" s="10"/>
      <c r="Z5" s="10"/>
      <c r="AA5" s="10"/>
      <c r="AB5" s="10"/>
      <c r="AC5" s="11"/>
    </row>
    <row r="6" ht="15.75" customHeight="1">
      <c r="A6" s="15" t="s">
        <v>7</v>
      </c>
      <c r="B6" s="16" t="s">
        <v>8</v>
      </c>
      <c r="C6" s="15" t="s">
        <v>9</v>
      </c>
      <c r="D6" s="15" t="s">
        <v>10</v>
      </c>
      <c r="E6" s="15" t="s">
        <v>11</v>
      </c>
      <c r="F6" s="15" t="s">
        <v>12</v>
      </c>
      <c r="G6" s="15" t="s">
        <v>13</v>
      </c>
      <c r="H6" s="7">
        <v>18.0</v>
      </c>
      <c r="I6" s="7">
        <v>19.0</v>
      </c>
      <c r="J6" s="7">
        <v>20.0</v>
      </c>
      <c r="K6" s="7">
        <v>21.0</v>
      </c>
      <c r="L6" s="7">
        <v>22.0</v>
      </c>
      <c r="M6" s="7">
        <v>23.0</v>
      </c>
      <c r="N6" s="7">
        <v>24.0</v>
      </c>
      <c r="O6" s="7">
        <v>25.0</v>
      </c>
      <c r="P6" s="7">
        <v>26.0</v>
      </c>
      <c r="Q6" s="7">
        <v>27.0</v>
      </c>
      <c r="R6" s="7">
        <v>28.0</v>
      </c>
      <c r="S6" s="7">
        <v>29.0</v>
      </c>
      <c r="T6" s="7">
        <v>30.0</v>
      </c>
      <c r="U6" s="19">
        <v>31.0</v>
      </c>
      <c r="V6" s="18">
        <v>1.0</v>
      </c>
      <c r="W6" s="7">
        <v>2.0</v>
      </c>
      <c r="X6" s="7">
        <v>3.0</v>
      </c>
      <c r="Y6" s="7">
        <v>4.0</v>
      </c>
      <c r="Z6" s="7">
        <v>5.0</v>
      </c>
      <c r="AA6" s="19">
        <v>6.0</v>
      </c>
      <c r="AB6" s="18">
        <v>7.0</v>
      </c>
      <c r="AC6" s="20">
        <v>8.0</v>
      </c>
      <c r="AD6" s="21"/>
      <c r="AE6" s="21"/>
      <c r="AF6" s="21"/>
      <c r="AG6" s="21"/>
      <c r="AH6" s="3"/>
      <c r="AI6" s="3"/>
      <c r="AJ6" s="3"/>
    </row>
    <row r="7" ht="15.75" customHeight="1">
      <c r="A7" s="22" t="s">
        <v>14</v>
      </c>
      <c r="B7" s="8" t="s">
        <v>16</v>
      </c>
      <c r="C7" s="24"/>
      <c r="D7" s="25" t="s">
        <v>17</v>
      </c>
      <c r="E7" s="28" t="s">
        <v>18</v>
      </c>
      <c r="F7" s="27">
        <v>7.0</v>
      </c>
      <c r="G7" s="29">
        <f t="shared" ref="G7:G44" si="1">SUM(H7:AG7)</f>
        <v>7</v>
      </c>
      <c r="H7" s="30"/>
      <c r="I7" s="31">
        <v>3.0</v>
      </c>
      <c r="J7" s="30"/>
      <c r="K7" s="31"/>
      <c r="L7" s="30"/>
      <c r="M7" s="31"/>
      <c r="N7" s="30"/>
      <c r="O7" s="30"/>
      <c r="P7" s="30"/>
      <c r="Q7" s="31">
        <v>2.0</v>
      </c>
      <c r="R7" s="30"/>
      <c r="S7" s="31">
        <v>2.0</v>
      </c>
      <c r="T7" s="30"/>
      <c r="U7" s="30"/>
      <c r="V7" s="30"/>
      <c r="W7" s="30"/>
      <c r="X7" s="30"/>
      <c r="Y7" s="30"/>
      <c r="Z7" s="30"/>
      <c r="AA7" s="30"/>
      <c r="AB7" s="30"/>
      <c r="AC7" s="35"/>
      <c r="AD7" s="36"/>
      <c r="AE7" s="36"/>
      <c r="AF7" s="36"/>
      <c r="AG7" s="36"/>
      <c r="AH7" s="36"/>
      <c r="AI7" s="36"/>
      <c r="AJ7" s="36"/>
    </row>
    <row r="8" ht="15.75" customHeight="1">
      <c r="A8" s="22" t="s">
        <v>21</v>
      </c>
      <c r="B8" s="8" t="s">
        <v>22</v>
      </c>
      <c r="C8" s="24"/>
      <c r="D8" s="25" t="s">
        <v>17</v>
      </c>
      <c r="E8" s="28" t="s">
        <v>18</v>
      </c>
      <c r="F8" s="27">
        <v>9.0</v>
      </c>
      <c r="G8" s="29">
        <f t="shared" si="1"/>
        <v>9</v>
      </c>
      <c r="H8" s="38"/>
      <c r="I8" s="41"/>
      <c r="J8" s="38"/>
      <c r="K8" s="41">
        <v>9.0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43"/>
      <c r="AD8" s="36"/>
      <c r="AE8" s="36"/>
      <c r="AF8" s="36"/>
      <c r="AG8" s="36"/>
      <c r="AH8" s="36"/>
      <c r="AI8" s="36"/>
      <c r="AJ8" s="36"/>
    </row>
    <row r="9" ht="15.75" customHeight="1">
      <c r="A9" s="22" t="s">
        <v>24</v>
      </c>
      <c r="B9" s="8" t="s">
        <v>25</v>
      </c>
      <c r="C9" s="24"/>
      <c r="D9" s="25" t="s">
        <v>17</v>
      </c>
      <c r="E9" s="28" t="s">
        <v>26</v>
      </c>
      <c r="F9" s="27">
        <v>4.0</v>
      </c>
      <c r="G9" s="29">
        <f t="shared" si="1"/>
        <v>4</v>
      </c>
      <c r="H9" s="38"/>
      <c r="I9" s="38"/>
      <c r="J9" s="38"/>
      <c r="K9" s="38"/>
      <c r="L9" s="41">
        <v>2.0</v>
      </c>
      <c r="M9" s="41"/>
      <c r="N9" s="41"/>
      <c r="O9" s="38"/>
      <c r="P9" s="38"/>
      <c r="Q9" s="41">
        <v>2.0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43"/>
      <c r="AD9" s="36"/>
      <c r="AE9" s="36"/>
      <c r="AF9" s="36"/>
      <c r="AG9" s="36"/>
      <c r="AH9" s="36"/>
      <c r="AI9" s="36"/>
      <c r="AJ9" s="36"/>
    </row>
    <row r="10" ht="15.75" customHeight="1">
      <c r="A10" s="22" t="s">
        <v>27</v>
      </c>
      <c r="B10" s="8" t="s">
        <v>28</v>
      </c>
      <c r="C10" s="24"/>
      <c r="D10" s="25" t="s">
        <v>17</v>
      </c>
      <c r="E10" s="28" t="s">
        <v>26</v>
      </c>
      <c r="F10" s="27">
        <v>8.0</v>
      </c>
      <c r="G10" s="29">
        <f t="shared" si="1"/>
        <v>8</v>
      </c>
      <c r="H10" s="38"/>
      <c r="I10" s="38"/>
      <c r="J10" s="38"/>
      <c r="K10" s="38"/>
      <c r="L10" s="38"/>
      <c r="M10" s="38"/>
      <c r="N10" s="38"/>
      <c r="O10" s="41">
        <v>2.0</v>
      </c>
      <c r="P10" s="41"/>
      <c r="Q10" s="38"/>
      <c r="R10" s="38"/>
      <c r="S10" s="41">
        <v>3.0</v>
      </c>
      <c r="T10" s="38"/>
      <c r="U10" s="38"/>
      <c r="V10" s="38"/>
      <c r="W10" s="38"/>
      <c r="X10" s="41">
        <v>3.0</v>
      </c>
      <c r="Y10" s="38"/>
      <c r="Z10" s="38"/>
      <c r="AA10" s="38"/>
      <c r="AB10" s="38"/>
      <c r="AC10" s="43"/>
      <c r="AD10" s="36"/>
      <c r="AE10" s="36"/>
      <c r="AF10" s="36"/>
      <c r="AG10" s="36"/>
      <c r="AH10" s="36"/>
      <c r="AI10" s="36"/>
      <c r="AJ10" s="36"/>
    </row>
    <row r="11" ht="15.75" customHeight="1">
      <c r="A11" s="22" t="s">
        <v>31</v>
      </c>
      <c r="B11" s="8" t="s">
        <v>32</v>
      </c>
      <c r="C11" s="24"/>
      <c r="D11" s="25" t="s">
        <v>17</v>
      </c>
      <c r="E11" s="28" t="s">
        <v>26</v>
      </c>
      <c r="F11" s="27">
        <v>4.0</v>
      </c>
      <c r="G11" s="29">
        <f t="shared" si="1"/>
        <v>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1">
        <v>4.0</v>
      </c>
      <c r="S11" s="38"/>
      <c r="T11" s="38"/>
      <c r="U11" s="38"/>
      <c r="V11" s="38"/>
      <c r="W11" s="38"/>
      <c r="X11" s="38"/>
      <c r="Y11" s="38"/>
      <c r="Z11" s="38"/>
      <c r="AA11" s="38"/>
      <c r="AB11" s="41">
        <v>3.0</v>
      </c>
      <c r="AC11" s="43"/>
      <c r="AD11" s="36"/>
      <c r="AE11" s="36"/>
      <c r="AF11" s="36"/>
      <c r="AG11" s="36"/>
      <c r="AH11" s="36"/>
      <c r="AI11" s="36"/>
      <c r="AJ11" s="36"/>
    </row>
    <row r="12" ht="15.75" customHeight="1">
      <c r="A12" s="50" t="s">
        <v>33</v>
      </c>
      <c r="B12" s="8" t="s">
        <v>37</v>
      </c>
      <c r="C12" s="24"/>
      <c r="D12" s="25" t="s">
        <v>17</v>
      </c>
      <c r="E12" s="55" t="s">
        <v>38</v>
      </c>
      <c r="F12" s="27">
        <v>8.0</v>
      </c>
      <c r="G12" s="29">
        <f t="shared" si="1"/>
        <v>12</v>
      </c>
      <c r="H12" s="38"/>
      <c r="I12" s="38"/>
      <c r="J12" s="38"/>
      <c r="K12" s="41">
        <v>3.0</v>
      </c>
      <c r="L12" s="38"/>
      <c r="M12" s="38"/>
      <c r="N12" s="38"/>
      <c r="O12" s="38"/>
      <c r="P12" s="41">
        <v>3.0</v>
      </c>
      <c r="Q12" s="41">
        <v>2.0</v>
      </c>
      <c r="R12" s="38"/>
      <c r="S12" s="38"/>
      <c r="T12" s="38"/>
      <c r="U12" s="38"/>
      <c r="V12" s="38"/>
      <c r="W12" s="38"/>
      <c r="X12" s="41">
        <v>3.0</v>
      </c>
      <c r="Y12" s="38"/>
      <c r="Z12" s="38"/>
      <c r="AA12" s="38"/>
      <c r="AB12" s="41">
        <v>1.0</v>
      </c>
      <c r="AC12" s="43"/>
      <c r="AD12" s="36"/>
      <c r="AE12" s="36"/>
      <c r="AF12" s="36"/>
      <c r="AG12" s="36"/>
      <c r="AH12" s="36"/>
      <c r="AI12" s="36"/>
      <c r="AJ12" s="36"/>
    </row>
    <row r="13" ht="15.75" customHeight="1">
      <c r="A13" s="22" t="s">
        <v>42</v>
      </c>
      <c r="B13" s="8" t="s">
        <v>47</v>
      </c>
      <c r="C13" s="24"/>
      <c r="D13" s="25" t="s">
        <v>17</v>
      </c>
      <c r="E13" s="55" t="s">
        <v>38</v>
      </c>
      <c r="F13" s="27">
        <v>6.0</v>
      </c>
      <c r="G13" s="29">
        <f t="shared" si="1"/>
        <v>8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41">
        <v>2.0</v>
      </c>
      <c r="V13" s="41"/>
      <c r="W13" s="41">
        <v>2.0</v>
      </c>
      <c r="X13" s="38"/>
      <c r="Y13" s="41">
        <v>4.0</v>
      </c>
      <c r="Z13" s="38"/>
      <c r="AA13" s="38"/>
      <c r="AB13" s="38"/>
      <c r="AC13" s="43"/>
      <c r="AD13" s="36"/>
      <c r="AE13" s="36"/>
      <c r="AF13" s="36"/>
      <c r="AG13" s="36"/>
      <c r="AH13" s="36"/>
      <c r="AI13" s="36"/>
      <c r="AJ13" s="36"/>
    </row>
    <row r="14" ht="15.75" customHeight="1">
      <c r="A14" s="22" t="s">
        <v>48</v>
      </c>
      <c r="B14" s="49" t="s">
        <v>51</v>
      </c>
      <c r="C14" s="24"/>
      <c r="D14" s="25" t="s">
        <v>17</v>
      </c>
      <c r="E14" s="28" t="s">
        <v>38</v>
      </c>
      <c r="F14" s="27">
        <v>6.0</v>
      </c>
      <c r="G14" s="29">
        <f t="shared" si="1"/>
        <v>0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43"/>
      <c r="AD14" s="36"/>
      <c r="AE14" s="36"/>
      <c r="AF14" s="36"/>
      <c r="AG14" s="36"/>
      <c r="AH14" s="36"/>
      <c r="AI14" s="36"/>
      <c r="AJ14" s="36"/>
    </row>
    <row r="15" ht="15.75" customHeight="1">
      <c r="A15" s="22" t="s">
        <v>53</v>
      </c>
      <c r="B15" s="8" t="s">
        <v>54</v>
      </c>
      <c r="C15" s="24"/>
      <c r="D15" s="25" t="s">
        <v>17</v>
      </c>
      <c r="E15" s="55" t="s">
        <v>52</v>
      </c>
      <c r="F15" s="27">
        <v>6.0</v>
      </c>
      <c r="G15" s="29">
        <f t="shared" si="1"/>
        <v>6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41">
        <v>1.0</v>
      </c>
      <c r="Y15" s="38"/>
      <c r="Z15" s="41">
        <v>3.0</v>
      </c>
      <c r="AA15" s="38"/>
      <c r="AB15" s="41">
        <v>2.0</v>
      </c>
      <c r="AC15" s="43"/>
      <c r="AD15" s="36"/>
      <c r="AE15" s="36"/>
      <c r="AF15" s="36"/>
      <c r="AG15" s="36"/>
      <c r="AH15" s="36"/>
      <c r="AI15" s="36"/>
      <c r="AJ15" s="36"/>
    </row>
    <row r="16" ht="15.75" customHeight="1">
      <c r="A16" s="22" t="s">
        <v>57</v>
      </c>
      <c r="B16" s="8" t="s">
        <v>58</v>
      </c>
      <c r="C16" s="24"/>
      <c r="D16" s="25" t="s">
        <v>17</v>
      </c>
      <c r="E16" s="55" t="s">
        <v>52</v>
      </c>
      <c r="F16" s="27">
        <v>6.0</v>
      </c>
      <c r="G16" s="29">
        <f t="shared" si="1"/>
        <v>6</v>
      </c>
      <c r="H16" s="38"/>
      <c r="I16" s="41">
        <v>3.0</v>
      </c>
      <c r="J16" s="38"/>
      <c r="K16" s="41">
        <v>3.0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43"/>
      <c r="AD16" s="3"/>
      <c r="AE16" s="3"/>
      <c r="AF16" s="3"/>
      <c r="AG16" s="3"/>
      <c r="AH16" s="3"/>
      <c r="AI16" s="3"/>
      <c r="AJ16" s="3"/>
    </row>
    <row r="17" ht="15.75" customHeight="1">
      <c r="A17" s="22" t="s">
        <v>60</v>
      </c>
      <c r="B17" s="8" t="s">
        <v>61</v>
      </c>
      <c r="C17" s="24"/>
      <c r="D17" s="25" t="s">
        <v>17</v>
      </c>
      <c r="E17" s="55" t="s">
        <v>52</v>
      </c>
      <c r="F17" s="27">
        <v>6.0</v>
      </c>
      <c r="G17" s="29">
        <f t="shared" si="1"/>
        <v>6</v>
      </c>
      <c r="H17" s="38"/>
      <c r="I17" s="38"/>
      <c r="J17" s="38"/>
      <c r="K17" s="38"/>
      <c r="L17" s="38"/>
      <c r="M17" s="38"/>
      <c r="N17" s="38"/>
      <c r="O17" s="38"/>
      <c r="P17" s="38"/>
      <c r="Q17" s="41">
        <v>2.0</v>
      </c>
      <c r="R17" s="38"/>
      <c r="S17" s="41">
        <v>3.0</v>
      </c>
      <c r="T17" s="38"/>
      <c r="U17" s="38"/>
      <c r="V17" s="38"/>
      <c r="W17" s="41">
        <v>1.0</v>
      </c>
      <c r="X17" s="38"/>
      <c r="Y17" s="38"/>
      <c r="Z17" s="38"/>
      <c r="AA17" s="38"/>
      <c r="AB17" s="38"/>
      <c r="AC17" s="43"/>
      <c r="AD17" s="3"/>
      <c r="AE17" s="3"/>
      <c r="AF17" s="3"/>
      <c r="AG17" s="3"/>
      <c r="AH17" s="3"/>
      <c r="AI17" s="3"/>
      <c r="AJ17" s="3"/>
    </row>
    <row r="18" ht="15.75" customHeight="1">
      <c r="A18" s="22" t="s">
        <v>64</v>
      </c>
      <c r="B18" s="8" t="s">
        <v>65</v>
      </c>
      <c r="C18" s="24"/>
      <c r="D18" s="25" t="s">
        <v>17</v>
      </c>
      <c r="E18" s="28" t="s">
        <v>18</v>
      </c>
      <c r="F18" s="27">
        <v>18.0</v>
      </c>
      <c r="G18" s="29">
        <f t="shared" si="1"/>
        <v>18</v>
      </c>
      <c r="H18" s="38"/>
      <c r="I18" s="38"/>
      <c r="J18" s="38"/>
      <c r="K18" s="38"/>
      <c r="L18" s="38"/>
      <c r="M18" s="38"/>
      <c r="N18" s="41">
        <v>2.0</v>
      </c>
      <c r="O18" s="38"/>
      <c r="P18" s="41">
        <v>2.0</v>
      </c>
      <c r="Q18" s="38"/>
      <c r="R18" s="41"/>
      <c r="S18" s="41">
        <v>5.0</v>
      </c>
      <c r="T18" s="41">
        <v>2.0</v>
      </c>
      <c r="U18" s="38"/>
      <c r="V18" s="38"/>
      <c r="W18" s="41">
        <v>4.0</v>
      </c>
      <c r="X18" s="38"/>
      <c r="Y18" s="41">
        <v>3.0</v>
      </c>
      <c r="Z18" s="38"/>
      <c r="AA18" s="38"/>
      <c r="AB18" s="38"/>
      <c r="AC18" s="43"/>
      <c r="AD18" s="3"/>
      <c r="AE18" s="3"/>
      <c r="AF18" s="3"/>
      <c r="AG18" s="3"/>
      <c r="AH18" s="3"/>
      <c r="AI18" s="3"/>
      <c r="AJ18" s="3"/>
    </row>
    <row r="19" ht="15.75" customHeight="1">
      <c r="A19" s="22" t="s">
        <v>67</v>
      </c>
      <c r="B19" s="8" t="s">
        <v>68</v>
      </c>
      <c r="C19" s="24"/>
      <c r="D19" s="25" t="s">
        <v>17</v>
      </c>
      <c r="E19" s="28" t="s">
        <v>18</v>
      </c>
      <c r="F19" s="27">
        <v>9.0</v>
      </c>
      <c r="G19" s="29">
        <f t="shared" si="1"/>
        <v>4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41">
        <v>4.0</v>
      </c>
      <c r="AA19" s="38"/>
      <c r="AB19" s="38"/>
      <c r="AC19" s="43"/>
      <c r="AD19" s="36"/>
      <c r="AE19" s="36"/>
      <c r="AF19" s="36"/>
      <c r="AG19" s="36"/>
      <c r="AH19" s="36"/>
      <c r="AI19" s="36"/>
      <c r="AJ19" s="36"/>
    </row>
    <row r="20" ht="15.75" customHeight="1">
      <c r="A20" s="22" t="s">
        <v>70</v>
      </c>
      <c r="B20" s="8" t="s">
        <v>71</v>
      </c>
      <c r="C20" s="24"/>
      <c r="D20" s="25" t="s">
        <v>17</v>
      </c>
      <c r="E20" s="28" t="s">
        <v>18</v>
      </c>
      <c r="F20" s="27">
        <v>9.0</v>
      </c>
      <c r="G20" s="29">
        <f t="shared" si="1"/>
        <v>3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63"/>
      <c r="S20" s="63"/>
      <c r="T20" s="63"/>
      <c r="U20" s="63"/>
      <c r="V20" s="63"/>
      <c r="W20" s="63"/>
      <c r="X20" s="63"/>
      <c r="Y20" s="63"/>
      <c r="Z20" s="63"/>
      <c r="AA20" s="67">
        <v>3.0</v>
      </c>
      <c r="AB20" s="63"/>
      <c r="AC20" s="43"/>
      <c r="AD20" s="36"/>
      <c r="AE20" s="36"/>
      <c r="AF20" s="3"/>
      <c r="AG20" s="3"/>
      <c r="AH20" s="3"/>
      <c r="AI20" s="3"/>
      <c r="AJ20" s="3"/>
    </row>
    <row r="21" ht="15.75" customHeight="1">
      <c r="A21" s="22" t="s">
        <v>77</v>
      </c>
      <c r="C21" s="68"/>
      <c r="D21" s="66"/>
      <c r="E21" s="66"/>
      <c r="F21" s="27"/>
      <c r="G21" s="29">
        <f t="shared" si="1"/>
        <v>0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63"/>
      <c r="S21" s="63"/>
      <c r="T21" s="63"/>
      <c r="U21" s="63"/>
      <c r="V21" s="63"/>
      <c r="W21" s="63"/>
      <c r="X21" s="63"/>
      <c r="Y21" s="63"/>
      <c r="Z21" s="63"/>
      <c r="AA21" s="67"/>
      <c r="AB21" s="63"/>
      <c r="AC21" s="75"/>
      <c r="AD21" s="76"/>
      <c r="AE21" s="76"/>
      <c r="AF21" s="77"/>
      <c r="AG21" s="77"/>
      <c r="AH21" s="77"/>
      <c r="AI21" s="77"/>
      <c r="AJ21" s="77"/>
    </row>
    <row r="22" ht="15.75" customHeight="1">
      <c r="A22" s="22" t="s">
        <v>78</v>
      </c>
      <c r="B22" s="55"/>
      <c r="C22" s="68"/>
      <c r="D22" s="78"/>
      <c r="E22" s="78"/>
      <c r="F22" s="81"/>
      <c r="G22" s="29">
        <f t="shared" si="1"/>
        <v>0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75"/>
      <c r="AD22" s="76"/>
      <c r="AE22" s="76"/>
      <c r="AF22" s="77"/>
      <c r="AG22" s="77"/>
      <c r="AH22" s="77"/>
      <c r="AI22" s="77"/>
      <c r="AJ22" s="77"/>
    </row>
    <row r="23" ht="15.75" customHeight="1">
      <c r="A23" s="22" t="s">
        <v>79</v>
      </c>
      <c r="B23" s="66"/>
      <c r="C23" s="84"/>
      <c r="D23" s="85"/>
      <c r="E23" s="84"/>
      <c r="F23" s="81"/>
      <c r="G23" s="29">
        <f t="shared" si="1"/>
        <v>0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43"/>
      <c r="AD23" s="3"/>
      <c r="AE23" s="3"/>
      <c r="AF23" s="3"/>
      <c r="AG23" s="3"/>
      <c r="AH23" s="3"/>
      <c r="AI23" s="3"/>
      <c r="AJ23" s="3"/>
    </row>
    <row r="24" ht="15.75" customHeight="1">
      <c r="A24" s="22" t="s">
        <v>80</v>
      </c>
      <c r="B24" s="66"/>
      <c r="C24" s="84"/>
      <c r="D24" s="79"/>
      <c r="E24" s="84"/>
      <c r="F24" s="81"/>
      <c r="G24" s="29">
        <f t="shared" si="1"/>
        <v>0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3"/>
      <c r="AD24" s="36"/>
      <c r="AE24" s="36"/>
      <c r="AF24" s="36"/>
      <c r="AG24" s="3"/>
      <c r="AH24" s="3"/>
      <c r="AI24" s="3"/>
      <c r="AJ24" s="3"/>
    </row>
    <row r="25" ht="15.75" customHeight="1">
      <c r="A25" s="22" t="s">
        <v>81</v>
      </c>
      <c r="B25" s="66"/>
      <c r="C25" s="84"/>
      <c r="D25" s="79"/>
      <c r="E25" s="84"/>
      <c r="F25" s="86"/>
      <c r="G25" s="29">
        <f t="shared" si="1"/>
        <v>0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43"/>
      <c r="AD25" s="36"/>
      <c r="AE25" s="36"/>
      <c r="AF25" s="36"/>
      <c r="AG25" s="3"/>
      <c r="AH25" s="3"/>
      <c r="AI25" s="3"/>
      <c r="AJ25" s="3"/>
    </row>
    <row r="26" ht="15.75" customHeight="1">
      <c r="A26" s="22" t="s">
        <v>82</v>
      </c>
      <c r="B26" s="66"/>
      <c r="C26" s="24"/>
      <c r="D26" s="78"/>
      <c r="E26" s="78"/>
      <c r="F26" s="81"/>
      <c r="G26" s="29">
        <f t="shared" si="1"/>
        <v>0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43"/>
      <c r="AD26" s="36"/>
      <c r="AE26" s="36"/>
      <c r="AF26" s="36"/>
      <c r="AG26" s="3"/>
      <c r="AH26" s="3"/>
      <c r="AI26" s="3"/>
      <c r="AJ26" s="3"/>
    </row>
    <row r="27" ht="15.75" customHeight="1">
      <c r="A27" s="22" t="s">
        <v>83</v>
      </c>
      <c r="B27" s="66"/>
      <c r="C27" s="24"/>
      <c r="D27" s="80"/>
      <c r="E27" s="80"/>
      <c r="F27" s="81"/>
      <c r="G27" s="29">
        <f t="shared" si="1"/>
        <v>0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43"/>
      <c r="AD27" s="3"/>
      <c r="AE27" s="3"/>
      <c r="AF27" s="3"/>
      <c r="AG27" s="3"/>
      <c r="AH27" s="3"/>
      <c r="AI27" s="3"/>
      <c r="AJ27" s="3"/>
    </row>
    <row r="28" ht="15.75" customHeight="1">
      <c r="A28" s="22" t="s">
        <v>84</v>
      </c>
      <c r="B28" s="66"/>
      <c r="C28" s="24"/>
      <c r="D28" s="80"/>
      <c r="E28" s="80"/>
      <c r="F28" s="81"/>
      <c r="G28" s="29">
        <f t="shared" si="1"/>
        <v>0</v>
      </c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43"/>
      <c r="AD28" s="3"/>
      <c r="AE28" s="3"/>
      <c r="AF28" s="3"/>
      <c r="AG28" s="3"/>
      <c r="AH28" s="3"/>
      <c r="AI28" s="3"/>
      <c r="AJ28" s="3"/>
    </row>
    <row r="29" ht="15.75" customHeight="1">
      <c r="A29" s="78" t="s">
        <v>85</v>
      </c>
      <c r="B29" s="66"/>
      <c r="C29" s="24"/>
      <c r="D29" s="90"/>
      <c r="E29" s="80"/>
      <c r="F29" s="81"/>
      <c r="G29" s="29">
        <f t="shared" si="1"/>
        <v>0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43"/>
      <c r="AD29" s="3"/>
      <c r="AE29" s="3"/>
      <c r="AF29" s="3"/>
      <c r="AG29" s="3"/>
      <c r="AH29" s="3"/>
      <c r="AI29" s="3"/>
      <c r="AJ29" s="3"/>
    </row>
    <row r="30" ht="15.75" customHeight="1">
      <c r="A30" s="78" t="s">
        <v>86</v>
      </c>
      <c r="B30" s="66"/>
      <c r="C30" s="24"/>
      <c r="D30" s="90"/>
      <c r="E30" s="80"/>
      <c r="F30" s="81"/>
      <c r="G30" s="29">
        <f t="shared" si="1"/>
        <v>0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43"/>
      <c r="AD30" s="3"/>
      <c r="AE30" s="3"/>
      <c r="AF30" s="3"/>
      <c r="AG30" s="3"/>
      <c r="AH30" s="3"/>
      <c r="AI30" s="3"/>
      <c r="AJ30" s="3"/>
    </row>
    <row r="31" ht="15.75" customHeight="1">
      <c r="A31" s="78" t="s">
        <v>87</v>
      </c>
      <c r="B31" s="66"/>
      <c r="C31" s="83"/>
      <c r="D31" s="78"/>
      <c r="E31" s="90"/>
      <c r="F31" s="92"/>
      <c r="G31" s="29">
        <f t="shared" si="1"/>
        <v>0</v>
      </c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43"/>
      <c r="AD31" s="3"/>
      <c r="AE31" s="3"/>
      <c r="AF31" s="3"/>
      <c r="AG31" s="3"/>
      <c r="AH31" s="3"/>
      <c r="AI31" s="3"/>
      <c r="AJ31" s="3"/>
    </row>
    <row r="32" ht="15.75" customHeight="1">
      <c r="A32" s="78" t="s">
        <v>88</v>
      </c>
      <c r="B32" s="66"/>
      <c r="C32" s="83"/>
      <c r="D32" s="80"/>
      <c r="E32" s="90"/>
      <c r="F32" s="92"/>
      <c r="G32" s="29">
        <f t="shared" si="1"/>
        <v>0</v>
      </c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43"/>
      <c r="AD32" s="3"/>
      <c r="AE32" s="3"/>
      <c r="AF32" s="3"/>
      <c r="AG32" s="3"/>
      <c r="AH32" s="3"/>
      <c r="AI32" s="3"/>
      <c r="AJ32" s="3"/>
    </row>
    <row r="33" ht="15.75" customHeight="1">
      <c r="A33" s="78" t="s">
        <v>89</v>
      </c>
      <c r="B33" s="66"/>
      <c r="C33" s="84"/>
      <c r="D33" s="80"/>
      <c r="E33" s="78"/>
      <c r="F33" s="86"/>
      <c r="G33" s="29">
        <f t="shared" si="1"/>
        <v>0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43"/>
      <c r="AD33" s="3"/>
      <c r="AE33" s="3"/>
      <c r="AF33" s="3"/>
      <c r="AG33" s="3"/>
      <c r="AH33" s="3"/>
      <c r="AI33" s="3"/>
      <c r="AJ33" s="3"/>
    </row>
    <row r="34" ht="15.75" customHeight="1">
      <c r="A34" s="78" t="s">
        <v>90</v>
      </c>
      <c r="B34" s="66"/>
      <c r="C34" s="24"/>
      <c r="D34" s="80"/>
      <c r="E34" s="80"/>
      <c r="F34" s="81"/>
      <c r="G34" s="29">
        <f t="shared" si="1"/>
        <v>0</v>
      </c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43"/>
      <c r="AD34" s="3"/>
      <c r="AE34" s="3"/>
      <c r="AF34" s="3"/>
      <c r="AG34" s="3"/>
      <c r="AH34" s="3"/>
      <c r="AI34" s="3"/>
      <c r="AJ34" s="3"/>
    </row>
    <row r="35" ht="15.75" customHeight="1">
      <c r="A35" s="78" t="s">
        <v>91</v>
      </c>
      <c r="B35" s="87"/>
      <c r="C35" s="24"/>
      <c r="D35" s="80"/>
      <c r="E35" s="80"/>
      <c r="F35" s="81"/>
      <c r="G35" s="29">
        <f t="shared" si="1"/>
        <v>0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43"/>
      <c r="AD35" s="3"/>
      <c r="AE35" s="3"/>
      <c r="AF35" s="3"/>
      <c r="AG35" s="3"/>
      <c r="AH35" s="3"/>
      <c r="AI35" s="3"/>
      <c r="AJ35" s="3"/>
    </row>
    <row r="36" ht="15.75" customHeight="1">
      <c r="A36" s="78" t="s">
        <v>92</v>
      </c>
      <c r="B36" s="66"/>
      <c r="C36" s="24"/>
      <c r="D36" s="80"/>
      <c r="E36" s="80"/>
      <c r="F36" s="81"/>
      <c r="G36" s="29">
        <f t="shared" si="1"/>
        <v>0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43"/>
      <c r="AD36" s="3"/>
      <c r="AE36" s="3"/>
      <c r="AF36" s="3"/>
      <c r="AG36" s="3"/>
      <c r="AH36" s="3"/>
      <c r="AI36" s="3"/>
      <c r="AJ36" s="3"/>
    </row>
    <row r="37" ht="15.75" customHeight="1">
      <c r="A37" s="78" t="s">
        <v>93</v>
      </c>
      <c r="B37" s="66"/>
      <c r="C37" s="24"/>
      <c r="D37" s="80"/>
      <c r="E37" s="80"/>
      <c r="F37" s="81"/>
      <c r="G37" s="29">
        <f t="shared" si="1"/>
        <v>0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43"/>
      <c r="AD37" s="3"/>
      <c r="AE37" s="3"/>
      <c r="AF37" s="3"/>
      <c r="AG37" s="3"/>
      <c r="AH37" s="3"/>
      <c r="AI37" s="3"/>
      <c r="AJ37" s="3"/>
    </row>
    <row r="38" ht="15.75" customHeight="1">
      <c r="A38" s="78" t="s">
        <v>94</v>
      </c>
      <c r="B38" s="66"/>
      <c r="C38" s="24"/>
      <c r="D38" s="80"/>
      <c r="E38" s="80"/>
      <c r="F38" s="81"/>
      <c r="G38" s="29">
        <f t="shared" si="1"/>
        <v>0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43"/>
      <c r="AD38" s="3"/>
      <c r="AE38" s="3"/>
      <c r="AF38" s="3"/>
      <c r="AG38" s="3"/>
      <c r="AH38" s="3"/>
      <c r="AI38" s="3"/>
      <c r="AJ38" s="3"/>
    </row>
    <row r="39" ht="15.75" customHeight="1">
      <c r="A39" s="78" t="s">
        <v>95</v>
      </c>
      <c r="B39" s="66"/>
      <c r="C39" s="83"/>
      <c r="D39" s="80"/>
      <c r="E39" s="90"/>
      <c r="F39" s="92"/>
      <c r="G39" s="29">
        <f t="shared" si="1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43"/>
      <c r="AD39" s="3"/>
      <c r="AE39" s="3"/>
      <c r="AF39" s="3"/>
      <c r="AG39" s="3"/>
      <c r="AH39" s="3"/>
      <c r="AI39" s="3"/>
      <c r="AJ39" s="3"/>
    </row>
    <row r="40" ht="15.75" customHeight="1">
      <c r="A40" s="78" t="s">
        <v>96</v>
      </c>
      <c r="B40" s="91"/>
      <c r="C40" s="83"/>
      <c r="D40" s="80"/>
      <c r="E40" s="90"/>
      <c r="F40" s="92"/>
      <c r="G40" s="29">
        <f t="shared" si="1"/>
        <v>0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43"/>
      <c r="AD40" s="3"/>
      <c r="AE40" s="3"/>
      <c r="AF40" s="3"/>
      <c r="AG40" s="3"/>
      <c r="AH40" s="3"/>
      <c r="AI40" s="3"/>
      <c r="AJ40" s="3"/>
    </row>
    <row r="41" ht="15.75" customHeight="1">
      <c r="A41" s="78" t="s">
        <v>97</v>
      </c>
      <c r="B41" s="91"/>
      <c r="C41" s="24"/>
      <c r="D41" s="80"/>
      <c r="E41" s="90"/>
      <c r="F41" s="81"/>
      <c r="G41" s="29">
        <f t="shared" si="1"/>
        <v>0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43"/>
      <c r="AD41" s="3"/>
      <c r="AE41" s="3"/>
      <c r="AF41" s="3"/>
      <c r="AG41" s="3"/>
      <c r="AH41" s="3"/>
      <c r="AI41" s="3"/>
      <c r="AJ41" s="3"/>
    </row>
    <row r="42" ht="15.75" customHeight="1">
      <c r="A42" s="78" t="s">
        <v>98</v>
      </c>
      <c r="B42" s="68"/>
      <c r="C42" s="68"/>
      <c r="D42" s="80"/>
      <c r="E42" s="78"/>
      <c r="F42" s="86"/>
      <c r="G42" s="29">
        <f t="shared" si="1"/>
        <v>0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43"/>
      <c r="AD42" s="3"/>
      <c r="AE42" s="3"/>
      <c r="AF42" s="3"/>
      <c r="AG42" s="3"/>
      <c r="AH42" s="3"/>
      <c r="AI42" s="3"/>
      <c r="AJ42" s="3"/>
    </row>
    <row r="43" ht="15.75" customHeight="1">
      <c r="A43" s="78" t="s">
        <v>99</v>
      </c>
      <c r="B43" s="68"/>
      <c r="C43" s="68"/>
      <c r="D43" s="80"/>
      <c r="E43" s="78"/>
      <c r="F43" s="86"/>
      <c r="G43" s="29">
        <f t="shared" si="1"/>
        <v>0</v>
      </c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43"/>
      <c r="AD43" s="3"/>
      <c r="AE43" s="3"/>
      <c r="AF43" s="3"/>
      <c r="AG43" s="3"/>
      <c r="AH43" s="3"/>
      <c r="AI43" s="3"/>
      <c r="AJ43" s="3"/>
    </row>
    <row r="44" ht="15.75" customHeight="1">
      <c r="A44" s="93" t="s">
        <v>100</v>
      </c>
      <c r="B44" s="94"/>
      <c r="C44" s="94"/>
      <c r="D44" s="95"/>
      <c r="E44" s="93"/>
      <c r="F44" s="86"/>
      <c r="G44" s="29">
        <f t="shared" si="1"/>
        <v>0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7"/>
      <c r="AD44" s="3"/>
      <c r="AE44" s="3"/>
      <c r="AF44" s="3"/>
      <c r="AG44" s="3"/>
      <c r="AH44" s="3"/>
      <c r="AI44" s="3"/>
      <c r="AJ44" s="3"/>
    </row>
    <row r="45" ht="15.75" customHeight="1">
      <c r="A45" s="3"/>
      <c r="B45" s="3"/>
      <c r="C45" s="3"/>
      <c r="D45" s="3"/>
      <c r="E45" s="3"/>
      <c r="F45" s="100">
        <f>SUM(F7:F44)</f>
        <v>106</v>
      </c>
      <c r="G45" s="101">
        <f>SUM(G7:G43)</f>
        <v>98</v>
      </c>
      <c r="H45" s="102">
        <f t="shared" ref="H45:AD45" si="2">SUM(H7:H44)</f>
        <v>0</v>
      </c>
      <c r="I45" s="102">
        <f t="shared" si="2"/>
        <v>6</v>
      </c>
      <c r="J45" s="102">
        <f t="shared" si="2"/>
        <v>0</v>
      </c>
      <c r="K45" s="102">
        <f t="shared" si="2"/>
        <v>15</v>
      </c>
      <c r="L45" s="102">
        <f t="shared" si="2"/>
        <v>2</v>
      </c>
      <c r="M45" s="102">
        <f t="shared" si="2"/>
        <v>0</v>
      </c>
      <c r="N45" s="102">
        <f t="shared" si="2"/>
        <v>2</v>
      </c>
      <c r="O45" s="102">
        <f t="shared" si="2"/>
        <v>2</v>
      </c>
      <c r="P45" s="102">
        <f t="shared" si="2"/>
        <v>5</v>
      </c>
      <c r="Q45" s="102">
        <f t="shared" si="2"/>
        <v>8</v>
      </c>
      <c r="R45" s="102">
        <f t="shared" si="2"/>
        <v>4</v>
      </c>
      <c r="S45" s="102">
        <f t="shared" si="2"/>
        <v>13</v>
      </c>
      <c r="T45" s="102">
        <f t="shared" si="2"/>
        <v>2</v>
      </c>
      <c r="U45" s="102">
        <f t="shared" si="2"/>
        <v>2</v>
      </c>
      <c r="V45" s="102">
        <f t="shared" si="2"/>
        <v>0</v>
      </c>
      <c r="W45" s="102">
        <f t="shared" si="2"/>
        <v>7</v>
      </c>
      <c r="X45" s="102">
        <f t="shared" si="2"/>
        <v>7</v>
      </c>
      <c r="Y45" s="102">
        <f t="shared" si="2"/>
        <v>7</v>
      </c>
      <c r="Z45" s="102">
        <f t="shared" si="2"/>
        <v>7</v>
      </c>
      <c r="AA45" s="102">
        <f t="shared" si="2"/>
        <v>3</v>
      </c>
      <c r="AB45" s="102">
        <f t="shared" si="2"/>
        <v>6</v>
      </c>
      <c r="AC45" s="102">
        <f t="shared" si="2"/>
        <v>0</v>
      </c>
      <c r="AD45" s="102">
        <f t="shared" si="2"/>
        <v>0</v>
      </c>
      <c r="AE45" s="102"/>
      <c r="AF45" s="102"/>
      <c r="AG45" s="102"/>
      <c r="AH45" s="102"/>
      <c r="AI45" s="102"/>
      <c r="AJ45" s="102"/>
    </row>
    <row r="46" ht="15.75" customHeight="1">
      <c r="A46" s="3"/>
      <c r="B46" s="103"/>
      <c r="C46" s="103"/>
      <c r="D46" s="3"/>
      <c r="E46" s="3"/>
      <c r="F46" s="104" t="s">
        <v>13</v>
      </c>
      <c r="G46" s="105">
        <f>F$45</f>
        <v>106</v>
      </c>
      <c r="H46" s="106">
        <f t="shared" ref="H46:AD46" si="3">G46-H45</f>
        <v>106</v>
      </c>
      <c r="I46" s="106">
        <f t="shared" si="3"/>
        <v>100</v>
      </c>
      <c r="J46" s="106">
        <f t="shared" si="3"/>
        <v>100</v>
      </c>
      <c r="K46" s="106">
        <f t="shared" si="3"/>
        <v>85</v>
      </c>
      <c r="L46" s="106">
        <f t="shared" si="3"/>
        <v>83</v>
      </c>
      <c r="M46" s="106">
        <f t="shared" si="3"/>
        <v>83</v>
      </c>
      <c r="N46" s="106">
        <f t="shared" si="3"/>
        <v>81</v>
      </c>
      <c r="O46" s="106">
        <f t="shared" si="3"/>
        <v>79</v>
      </c>
      <c r="P46" s="106">
        <f t="shared" si="3"/>
        <v>74</v>
      </c>
      <c r="Q46" s="106">
        <f t="shared" si="3"/>
        <v>66</v>
      </c>
      <c r="R46" s="106">
        <f t="shared" si="3"/>
        <v>62</v>
      </c>
      <c r="S46" s="106">
        <f t="shared" si="3"/>
        <v>49</v>
      </c>
      <c r="T46" s="106">
        <f t="shared" si="3"/>
        <v>47</v>
      </c>
      <c r="U46" s="106">
        <f t="shared" si="3"/>
        <v>45</v>
      </c>
      <c r="V46" s="106">
        <f t="shared" si="3"/>
        <v>45</v>
      </c>
      <c r="W46" s="106">
        <f t="shared" si="3"/>
        <v>38</v>
      </c>
      <c r="X46" s="106">
        <f t="shared" si="3"/>
        <v>31</v>
      </c>
      <c r="Y46" s="106">
        <f t="shared" si="3"/>
        <v>24</v>
      </c>
      <c r="Z46" s="106">
        <f t="shared" si="3"/>
        <v>17</v>
      </c>
      <c r="AA46" s="106">
        <f t="shared" si="3"/>
        <v>14</v>
      </c>
      <c r="AB46" s="106">
        <f t="shared" si="3"/>
        <v>8</v>
      </c>
      <c r="AC46" s="106">
        <f t="shared" si="3"/>
        <v>8</v>
      </c>
      <c r="AD46" s="106">
        <f t="shared" si="3"/>
        <v>8</v>
      </c>
      <c r="AE46" s="106"/>
      <c r="AF46" s="106"/>
      <c r="AG46" s="106"/>
      <c r="AH46" s="102"/>
      <c r="AI46" s="102"/>
      <c r="AJ46" s="102"/>
    </row>
    <row r="47" ht="15.75" customHeight="1">
      <c r="A47" s="3"/>
      <c r="B47" s="1"/>
      <c r="C47" s="3"/>
      <c r="D47" s="3"/>
      <c r="E47" s="3"/>
      <c r="F47" s="107" t="s">
        <v>101</v>
      </c>
      <c r="G47" s="105">
        <f>SUM(F7:F44)</f>
        <v>106</v>
      </c>
      <c r="H47" s="106">
        <f t="shared" ref="H47:AD47" si="4">G47-($G$50)</f>
        <v>101.3913043</v>
      </c>
      <c r="I47" s="106">
        <f t="shared" si="4"/>
        <v>96.7826087</v>
      </c>
      <c r="J47" s="106">
        <f t="shared" si="4"/>
        <v>92.17391304</v>
      </c>
      <c r="K47" s="106">
        <f t="shared" si="4"/>
        <v>87.56521739</v>
      </c>
      <c r="L47" s="106">
        <f t="shared" si="4"/>
        <v>82.95652174</v>
      </c>
      <c r="M47" s="106">
        <f t="shared" si="4"/>
        <v>78.34782609</v>
      </c>
      <c r="N47" s="106">
        <f t="shared" si="4"/>
        <v>73.73913043</v>
      </c>
      <c r="O47" s="106">
        <f t="shared" si="4"/>
        <v>69.13043478</v>
      </c>
      <c r="P47" s="106">
        <f t="shared" si="4"/>
        <v>64.52173913</v>
      </c>
      <c r="Q47" s="106">
        <f t="shared" si="4"/>
        <v>59.91304348</v>
      </c>
      <c r="R47" s="106">
        <f t="shared" si="4"/>
        <v>55.30434783</v>
      </c>
      <c r="S47" s="106">
        <f t="shared" si="4"/>
        <v>50.69565217</v>
      </c>
      <c r="T47" s="106">
        <f t="shared" si="4"/>
        <v>46.08695652</v>
      </c>
      <c r="U47" s="106">
        <f t="shared" si="4"/>
        <v>41.47826087</v>
      </c>
      <c r="V47" s="106">
        <f t="shared" si="4"/>
        <v>36.86956522</v>
      </c>
      <c r="W47" s="106">
        <f t="shared" si="4"/>
        <v>32.26086957</v>
      </c>
      <c r="X47" s="106">
        <f t="shared" si="4"/>
        <v>27.65217391</v>
      </c>
      <c r="Y47" s="106">
        <f t="shared" si="4"/>
        <v>23.04347826</v>
      </c>
      <c r="Z47" s="106">
        <f t="shared" si="4"/>
        <v>18.43478261</v>
      </c>
      <c r="AA47" s="106">
        <f t="shared" si="4"/>
        <v>13.82608696</v>
      </c>
      <c r="AB47" s="106">
        <f t="shared" si="4"/>
        <v>9.217391304</v>
      </c>
      <c r="AC47" s="106">
        <f t="shared" si="4"/>
        <v>4.608695652</v>
      </c>
      <c r="AD47" s="106">
        <f t="shared" si="4"/>
        <v>0</v>
      </c>
      <c r="AE47" s="106"/>
      <c r="AF47" s="106"/>
      <c r="AG47" s="106"/>
      <c r="AH47" s="102"/>
      <c r="AI47" s="102"/>
      <c r="AJ47" s="102"/>
    </row>
    <row r="48" ht="15.75" customHeight="1">
      <c r="A48" s="3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t="15.75" customHeight="1">
      <c r="B49" s="1"/>
      <c r="C49" s="3"/>
      <c r="E49" s="1"/>
      <c r="G49" s="1"/>
      <c r="H49" s="1"/>
      <c r="I49" s="1"/>
      <c r="J49" s="1"/>
      <c r="K49" s="1"/>
      <c r="L49" s="1"/>
      <c r="M49" s="1"/>
      <c r="N49" s="1"/>
      <c r="O49" s="108">
        <v>10.0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B50" s="1"/>
      <c r="C50" s="3"/>
      <c r="E50" s="1"/>
      <c r="G50" s="109">
        <f>F45/23</f>
        <v>4.608695652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B51" s="1"/>
      <c r="C51" s="3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B52" s="1"/>
      <c r="C52" s="3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B53" s="1"/>
      <c r="C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B54" s="112"/>
      <c r="C54" s="112"/>
      <c r="E54" s="1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B55" s="112"/>
      <c r="C55" s="112"/>
      <c r="D55" s="110"/>
      <c r="E55" s="1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B56" s="112"/>
      <c r="C56" s="114"/>
      <c r="D56" s="113"/>
      <c r="E56" s="1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B57" s="112"/>
      <c r="C57" s="114"/>
      <c r="D57" s="113"/>
      <c r="E57" s="1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B58" s="112"/>
      <c r="C58" s="112"/>
      <c r="E58" s="1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B59" s="112"/>
      <c r="C59" s="115"/>
      <c r="D59" s="116"/>
      <c r="E59" s="117"/>
      <c r="F59" s="116"/>
      <c r="G59" s="1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B60" s="3"/>
      <c r="C60" s="112"/>
      <c r="D60" s="112"/>
      <c r="E60" s="112"/>
      <c r="F60" s="112"/>
      <c r="G60" s="1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B61" s="3"/>
      <c r="C61" s="112"/>
      <c r="D61" s="112"/>
      <c r="E61" s="112"/>
      <c r="F61" s="112"/>
      <c r="G61" s="1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B62" s="112"/>
      <c r="C62" s="112"/>
      <c r="D62" s="112"/>
      <c r="E62" s="112"/>
      <c r="F62" s="112"/>
      <c r="G62" s="1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B63" s="112"/>
      <c r="C63" s="112"/>
      <c r="D63" s="112"/>
      <c r="E63" s="112"/>
      <c r="F63" s="112"/>
      <c r="G63" s="1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B64" s="112"/>
      <c r="C64" s="112"/>
      <c r="D64" s="112"/>
      <c r="E64" s="112"/>
      <c r="F64" s="112"/>
      <c r="G64" s="1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B65" s="112"/>
      <c r="C65" s="112"/>
      <c r="D65" s="112"/>
      <c r="E65" s="112"/>
      <c r="F65" s="112"/>
      <c r="G65" s="1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B66" s="112"/>
      <c r="C66" s="112"/>
      <c r="D66" s="112"/>
      <c r="E66" s="112"/>
      <c r="F66" s="112"/>
      <c r="G66" s="1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B67" s="112"/>
      <c r="C67" s="112"/>
      <c r="E67" s="112"/>
      <c r="G67" s="1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B68" s="1"/>
      <c r="C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B69" s="1"/>
      <c r="C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B70" s="1"/>
      <c r="C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B71" s="1"/>
      <c r="C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B72" s="1"/>
      <c r="C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B73" s="1"/>
      <c r="C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B74" s="1"/>
      <c r="C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B75" s="1"/>
      <c r="C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B76" s="1"/>
      <c r="C76" s="1"/>
      <c r="E76" s="1"/>
      <c r="G76" s="1"/>
      <c r="H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B77" s="1"/>
      <c r="C77" s="1"/>
      <c r="E77" s="1"/>
      <c r="G77" s="1"/>
      <c r="H77" s="1"/>
      <c r="I77" s="1"/>
      <c r="J77" s="1"/>
      <c r="K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B78" s="1"/>
      <c r="C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B79" s="1"/>
      <c r="C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B80" s="1"/>
      <c r="C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B81" s="1"/>
      <c r="C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B90" s="1"/>
      <c r="C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B91" s="1"/>
      <c r="C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B92" s="1"/>
      <c r="C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B93" s="1"/>
      <c r="C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B94" s="1"/>
      <c r="C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B95" s="1"/>
      <c r="C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B96" s="1"/>
      <c r="C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B97" s="1"/>
      <c r="C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B98" s="1"/>
      <c r="C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B99" s="1"/>
      <c r="C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B100" s="1"/>
      <c r="C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ht="15.75" customHeight="1">
      <c r="B101" s="1"/>
      <c r="C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ht="15.75" customHeight="1">
      <c r="B102" s="1"/>
      <c r="C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ht="15.75" customHeight="1">
      <c r="B103" s="1"/>
      <c r="C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ht="15.75" customHeight="1">
      <c r="B104" s="1"/>
      <c r="C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ht="15.75" customHeight="1">
      <c r="B105" s="1"/>
      <c r="C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ht="15.75" customHeight="1">
      <c r="B106" s="1"/>
      <c r="C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ht="15.75" customHeight="1">
      <c r="B107" s="1"/>
      <c r="C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ht="15.75" customHeight="1">
      <c r="B108" s="1"/>
      <c r="C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ht="15.75" customHeight="1">
      <c r="B109" s="1"/>
      <c r="C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ht="15.75" customHeight="1">
      <c r="B110" s="1"/>
      <c r="C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ht="15.75" customHeight="1">
      <c r="B111" s="1"/>
      <c r="C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ht="15.75" customHeight="1">
      <c r="B112" s="1"/>
      <c r="C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ht="15.75" customHeight="1">
      <c r="B113" s="1"/>
      <c r="C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ht="15.75" customHeight="1">
      <c r="B114" s="1"/>
      <c r="C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ht="15.75" customHeight="1">
      <c r="B115" s="1"/>
      <c r="C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ht="15.75" customHeight="1">
      <c r="B116" s="1"/>
      <c r="C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ht="15.75" customHeight="1">
      <c r="B117" s="1"/>
      <c r="C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ht="15.75" customHeight="1">
      <c r="B118" s="1"/>
      <c r="C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ht="15.75" customHeight="1">
      <c r="B119" s="1"/>
      <c r="C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ht="15.75" customHeight="1">
      <c r="B120" s="1"/>
      <c r="C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ht="15.75" customHeight="1">
      <c r="B121" s="1"/>
      <c r="C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ht="15.75" customHeight="1">
      <c r="B122" s="1"/>
      <c r="C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ht="15.75" customHeight="1">
      <c r="B123" s="1"/>
      <c r="C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ht="15.75" customHeight="1">
      <c r="B124" s="1"/>
      <c r="C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ht="15.75" customHeight="1">
      <c r="B125" s="1"/>
      <c r="C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ht="15.75" customHeight="1">
      <c r="B126" s="1"/>
      <c r="C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ht="15.75" customHeight="1">
      <c r="B127" s="1"/>
      <c r="C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ht="15.75" customHeight="1">
      <c r="B128" s="1"/>
      <c r="C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ht="15.75" customHeight="1">
      <c r="B129" s="1"/>
      <c r="C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ht="15.75" customHeight="1">
      <c r="B130" s="1"/>
      <c r="C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ht="15.75" customHeight="1">
      <c r="B131" s="1"/>
      <c r="C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ht="15.75" customHeight="1">
      <c r="B132" s="1"/>
      <c r="C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ht="15.75" customHeight="1">
      <c r="B133" s="1"/>
      <c r="C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ht="15.75" customHeight="1">
      <c r="B134" s="1"/>
      <c r="C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ht="15.75" customHeight="1">
      <c r="B135" s="1"/>
      <c r="C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ht="15.75" customHeight="1">
      <c r="B136" s="1"/>
      <c r="C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ht="15.75" customHeight="1">
      <c r="B137" s="1"/>
      <c r="C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ht="15.75" customHeight="1">
      <c r="B138" s="1"/>
      <c r="C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ht="15.75" customHeight="1">
      <c r="B139" s="1"/>
      <c r="C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ht="15.75" customHeight="1">
      <c r="B140" s="1"/>
      <c r="C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ht="15.75" customHeight="1">
      <c r="B141" s="1"/>
      <c r="C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ht="15.75" customHeight="1">
      <c r="B142" s="1"/>
      <c r="C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ht="15.75" customHeight="1">
      <c r="B143" s="1"/>
      <c r="C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ht="15.75" customHeight="1">
      <c r="B144" s="1"/>
      <c r="C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ht="15.75" customHeight="1">
      <c r="B145" s="1"/>
      <c r="C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ht="15.75" customHeight="1">
      <c r="B146" s="1"/>
      <c r="C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ht="15.75" customHeight="1">
      <c r="B147" s="1"/>
      <c r="C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ht="15.75" customHeight="1">
      <c r="B148" s="1"/>
      <c r="C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ht="15.75" customHeight="1">
      <c r="B149" s="1"/>
      <c r="C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ht="15.75" customHeight="1">
      <c r="B150" s="1"/>
      <c r="C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ht="15.75" customHeight="1">
      <c r="B151" s="1"/>
      <c r="C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ht="15.75" customHeight="1">
      <c r="B152" s="1"/>
      <c r="C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ht="15.75" customHeight="1">
      <c r="B153" s="1"/>
      <c r="C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ht="15.75" customHeight="1">
      <c r="B154" s="1"/>
      <c r="C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ht="15.75" customHeight="1">
      <c r="B155" s="1"/>
      <c r="C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ht="15.75" customHeight="1">
      <c r="B156" s="1"/>
      <c r="C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ht="15.75" customHeight="1">
      <c r="B157" s="1"/>
      <c r="C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ht="15.75" customHeight="1">
      <c r="B158" s="1"/>
      <c r="C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ht="15.75" customHeight="1">
      <c r="B159" s="1"/>
      <c r="C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ht="15.75" customHeight="1">
      <c r="B160" s="1"/>
      <c r="C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ht="15.75" customHeight="1">
      <c r="B161" s="1"/>
      <c r="C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ht="15.75" customHeight="1">
      <c r="B162" s="1"/>
      <c r="C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ht="15.75" customHeight="1">
      <c r="B163" s="1"/>
      <c r="C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ht="15.75" customHeight="1">
      <c r="B164" s="1"/>
      <c r="C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ht="15.75" customHeight="1">
      <c r="B165" s="1"/>
      <c r="C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ht="15.75" customHeight="1">
      <c r="B166" s="1"/>
      <c r="C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ht="15.75" customHeight="1">
      <c r="B167" s="1"/>
      <c r="C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ht="15.75" customHeight="1">
      <c r="B168" s="1"/>
      <c r="C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ht="15.75" customHeight="1">
      <c r="B169" s="1"/>
      <c r="C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ht="15.75" customHeight="1">
      <c r="B170" s="1"/>
      <c r="C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ht="15.75" customHeight="1">
      <c r="B171" s="1"/>
      <c r="C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ht="15.75" customHeight="1">
      <c r="B172" s="1"/>
      <c r="C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ht="15.75" customHeight="1">
      <c r="B173" s="1"/>
      <c r="C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ht="15.75" customHeight="1">
      <c r="B174" s="1"/>
      <c r="C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ht="15.75" customHeight="1">
      <c r="B175" s="1"/>
      <c r="C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ht="15.75" customHeight="1">
      <c r="B176" s="1"/>
      <c r="C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ht="15.75" customHeight="1">
      <c r="B177" s="1"/>
      <c r="C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ht="15.75" customHeight="1">
      <c r="B178" s="1"/>
      <c r="C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ht="15.75" customHeight="1">
      <c r="B179" s="1"/>
      <c r="C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ht="15.75" customHeight="1">
      <c r="B180" s="1"/>
      <c r="C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ht="15.75" customHeight="1">
      <c r="B181" s="1"/>
      <c r="C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ht="15.75" customHeight="1">
      <c r="B182" s="1"/>
      <c r="C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ht="15.75" customHeight="1">
      <c r="B183" s="1"/>
      <c r="C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ht="15.75" customHeight="1">
      <c r="B184" s="1"/>
      <c r="C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ht="15.75" customHeight="1">
      <c r="B185" s="1"/>
      <c r="C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ht="15.75" customHeight="1">
      <c r="B186" s="1"/>
      <c r="C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ht="15.75" customHeight="1">
      <c r="B187" s="1"/>
      <c r="C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ht="15.75" customHeight="1">
      <c r="B188" s="1"/>
      <c r="C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ht="15.75" customHeight="1">
      <c r="B189" s="1"/>
      <c r="C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ht="15.75" customHeight="1">
      <c r="B190" s="1"/>
      <c r="C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ht="15.75" customHeight="1">
      <c r="B191" s="1"/>
      <c r="C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ht="15.75" customHeight="1">
      <c r="B192" s="1"/>
      <c r="C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5.75" customHeight="1">
      <c r="B193" s="1"/>
      <c r="C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ht="15.75" customHeight="1">
      <c r="B194" s="1"/>
      <c r="C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ht="15.75" customHeight="1">
      <c r="B195" s="1"/>
      <c r="C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ht="15.75" customHeight="1">
      <c r="B196" s="1"/>
      <c r="C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ht="15.75" customHeight="1">
      <c r="B197" s="1"/>
      <c r="C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ht="15.75" customHeight="1">
      <c r="B198" s="1"/>
      <c r="C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ht="15.75" customHeight="1">
      <c r="B199" s="1"/>
      <c r="C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ht="15.75" customHeight="1">
      <c r="B200" s="1"/>
      <c r="C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ht="15.75" customHeight="1">
      <c r="B201" s="1"/>
      <c r="C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ht="15.75" customHeight="1">
      <c r="B202" s="1"/>
      <c r="C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ht="15.75" customHeight="1">
      <c r="B203" s="1"/>
      <c r="C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ht="15.75" customHeight="1">
      <c r="B204" s="1"/>
      <c r="C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ht="15.75" customHeight="1">
      <c r="B205" s="1"/>
      <c r="C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ht="15.75" customHeight="1">
      <c r="B206" s="1"/>
      <c r="C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ht="15.75" customHeight="1">
      <c r="B207" s="1"/>
      <c r="C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ht="15.75" customHeight="1">
      <c r="B208" s="1"/>
      <c r="C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ht="15.75" customHeight="1">
      <c r="B209" s="1"/>
      <c r="C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ht="15.75" customHeight="1">
      <c r="B210" s="1"/>
      <c r="C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ht="15.75" customHeight="1">
      <c r="B211" s="1"/>
      <c r="C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ht="15.75" customHeight="1">
      <c r="B212" s="1"/>
      <c r="C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ht="15.75" customHeight="1">
      <c r="B213" s="1"/>
      <c r="C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ht="15.75" customHeight="1">
      <c r="B214" s="1"/>
      <c r="C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ht="15.75" customHeight="1">
      <c r="B215" s="1"/>
      <c r="C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ht="15.75" customHeight="1">
      <c r="B216" s="1"/>
      <c r="C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ht="15.75" customHeight="1">
      <c r="B217" s="1"/>
      <c r="C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ht="15.75" customHeight="1">
      <c r="B218" s="1"/>
      <c r="C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ht="15.75" customHeight="1">
      <c r="B219" s="1"/>
      <c r="C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ht="15.75" customHeight="1">
      <c r="B220" s="1"/>
      <c r="C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ht="15.75" customHeight="1">
      <c r="B221" s="1"/>
      <c r="C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ht="15.75" customHeight="1">
      <c r="B222" s="1"/>
      <c r="C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ht="15.75" customHeight="1">
      <c r="B223" s="1"/>
      <c r="C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ht="15.75" customHeight="1">
      <c r="B224" s="1"/>
      <c r="C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ht="15.75" customHeight="1">
      <c r="B225" s="1"/>
      <c r="C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ht="15.75" customHeight="1">
      <c r="B226" s="1"/>
      <c r="C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ht="15.75" customHeight="1">
      <c r="B227" s="1"/>
      <c r="C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ht="15.75" customHeight="1">
      <c r="B228" s="1"/>
      <c r="C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ht="15.75" customHeight="1">
      <c r="B229" s="1"/>
      <c r="C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ht="15.75" customHeight="1">
      <c r="B230" s="1"/>
      <c r="C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ht="15.75" customHeight="1">
      <c r="B231" s="1"/>
      <c r="C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ht="15.75" customHeight="1">
      <c r="B232" s="1"/>
      <c r="C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ht="15.75" customHeight="1">
      <c r="B233" s="1"/>
      <c r="C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ht="15.75" customHeight="1">
      <c r="B234" s="1"/>
      <c r="C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ht="15.75" customHeight="1">
      <c r="B235" s="1"/>
      <c r="C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ht="15.75" customHeight="1">
      <c r="B236" s="1"/>
      <c r="C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ht="15.75" customHeight="1">
      <c r="B237" s="1"/>
      <c r="C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ht="15.75" customHeight="1">
      <c r="B238" s="1"/>
      <c r="C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ht="15.75" customHeight="1">
      <c r="B239" s="1"/>
      <c r="C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ht="15.75" customHeight="1">
      <c r="B240" s="1"/>
      <c r="C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ht="15.75" customHeight="1">
      <c r="B241" s="1"/>
      <c r="C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ht="15.75" customHeight="1">
      <c r="B242" s="1"/>
      <c r="C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ht="15.75" customHeight="1">
      <c r="B243" s="1"/>
      <c r="C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ht="15.75" customHeight="1">
      <c r="B244" s="1"/>
      <c r="C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ht="15.75" customHeight="1">
      <c r="B245" s="1"/>
      <c r="C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ht="15.75" customHeight="1">
      <c r="B246" s="1"/>
      <c r="C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ht="15.75" customHeight="1">
      <c r="B247" s="1"/>
      <c r="C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ht="15.75" customHeight="1">
      <c r="B248" s="1"/>
      <c r="C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ht="15.75" customHeight="1">
      <c r="B249" s="1"/>
      <c r="C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ht="15.75" customHeight="1">
      <c r="B250" s="1"/>
      <c r="C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ht="15.75" customHeight="1">
      <c r="B251" s="1"/>
      <c r="C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ht="15.75" customHeight="1">
      <c r="B252" s="1"/>
      <c r="C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ht="15.75" customHeight="1">
      <c r="B253" s="1"/>
      <c r="C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ht="15.75" customHeight="1">
      <c r="B254" s="1"/>
      <c r="C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ht="15.75" customHeight="1">
      <c r="B255" s="1"/>
      <c r="C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ht="15.75" customHeight="1">
      <c r="B256" s="1"/>
      <c r="C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ht="15.75" customHeight="1">
      <c r="B257" s="1"/>
      <c r="C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ht="15.75" customHeight="1">
      <c r="B258" s="1"/>
      <c r="C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ht="15.75" customHeight="1">
      <c r="B259" s="1"/>
      <c r="C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ht="15.75" customHeight="1">
      <c r="B260" s="1"/>
      <c r="C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ht="15.75" customHeight="1">
      <c r="B261" s="1"/>
      <c r="C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ht="15.75" customHeight="1">
      <c r="B262" s="1"/>
      <c r="C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ht="15.75" customHeight="1">
      <c r="B263" s="1"/>
      <c r="C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ht="15.75" customHeight="1">
      <c r="B264" s="1"/>
      <c r="C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ht="15.75" customHeight="1">
      <c r="B265" s="1"/>
      <c r="C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ht="15.75" customHeight="1">
      <c r="B266" s="1"/>
      <c r="C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H5:U5"/>
    <mergeCell ref="V5:AC5"/>
  </mergeCells>
  <conditionalFormatting sqref="D7:D20 D22:D30">
    <cfRule type="containsText" dxfId="0" priority="1" operator="containsText" text="Completado">
      <formula>NOT(ISERROR(SEARCH(("Completado"),(D7))))</formula>
    </cfRule>
  </conditionalFormatting>
  <conditionalFormatting sqref="D7:D20 D22:D30">
    <cfRule type="containsText" dxfId="1" priority="2" operator="containsText" text="Incompleto">
      <formula>NOT(ISERROR(SEARCH(("Incompleto"),(D7))))</formula>
    </cfRule>
  </conditionalFormatting>
  <conditionalFormatting sqref="D7:D20 D22:D30">
    <cfRule type="containsText" dxfId="2" priority="3" operator="containsText" text="En progreso">
      <formula>NOT(ISERROR(SEARCH(("En progreso"),(D7))))</formula>
    </cfRule>
  </conditionalFormatting>
  <conditionalFormatting sqref="H47:AD47">
    <cfRule type="notContainsBlanks" dxfId="0" priority="4">
      <formula>LEN(TRIM(H47))&gt;0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55.71"/>
    <col customWidth="1" min="3" max="3" width="16.14"/>
    <col customWidth="1" min="4" max="4" width="12.71"/>
    <col customWidth="1" min="5" max="5" width="38.86"/>
    <col customWidth="1" min="6" max="6" width="9.86"/>
    <col customWidth="1" min="7" max="7" width="5.0"/>
    <col customWidth="1" min="8" max="13" width="5.86"/>
    <col customWidth="1" min="14" max="14" width="5.29"/>
    <col customWidth="1" min="15" max="15" width="4.71"/>
    <col customWidth="1" min="16" max="36" width="5.86"/>
  </cols>
  <sheetData>
    <row r="1" ht="15.75" customHeight="1">
      <c r="B1" s="1"/>
      <c r="C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5.75" customHeight="1">
      <c r="A2" s="2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6">
        <v>2.0</v>
      </c>
      <c r="B3" s="5" t="s">
        <v>3</v>
      </c>
      <c r="C3" s="3"/>
      <c r="D3" s="3"/>
      <c r="E3" s="3"/>
      <c r="F3" s="3"/>
      <c r="G3" s="3"/>
      <c r="AD3" s="7"/>
    </row>
    <row r="4" ht="15.75" customHeight="1">
      <c r="A4" s="3"/>
      <c r="B4" s="3"/>
      <c r="C4" s="8"/>
      <c r="D4" s="3"/>
      <c r="E4" s="3"/>
      <c r="F4" s="3"/>
      <c r="G4" s="3"/>
    </row>
    <row r="5" ht="15.75" customHeight="1">
      <c r="A5" s="3"/>
      <c r="B5" s="3"/>
      <c r="C5" s="3"/>
      <c r="D5" s="3"/>
      <c r="E5" s="3"/>
      <c r="F5" s="3" t="s">
        <v>4</v>
      </c>
      <c r="H5" s="9" t="s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12"/>
      <c r="AE5" s="14"/>
      <c r="AF5" s="14"/>
      <c r="AG5" s="14"/>
      <c r="AH5" s="3"/>
      <c r="AI5" s="3"/>
      <c r="AJ5" s="3"/>
    </row>
    <row r="6" ht="15.75" customHeight="1">
      <c r="A6" s="15" t="s">
        <v>7</v>
      </c>
      <c r="B6" s="16" t="s">
        <v>8</v>
      </c>
      <c r="C6" s="15" t="s">
        <v>9</v>
      </c>
      <c r="D6" s="15" t="s">
        <v>10</v>
      </c>
      <c r="E6" s="15" t="s">
        <v>11</v>
      </c>
      <c r="F6" s="15" t="s">
        <v>12</v>
      </c>
      <c r="G6" s="15" t="s">
        <v>13</v>
      </c>
      <c r="H6" s="17">
        <v>8.0</v>
      </c>
      <c r="I6" s="18">
        <v>9.0</v>
      </c>
      <c r="J6" s="18">
        <v>10.0</v>
      </c>
      <c r="K6" s="18">
        <v>11.0</v>
      </c>
      <c r="L6" s="18">
        <v>12.0</v>
      </c>
      <c r="M6" s="18">
        <v>13.0</v>
      </c>
      <c r="N6" s="18">
        <v>14.0</v>
      </c>
      <c r="O6" s="18">
        <v>15.0</v>
      </c>
      <c r="P6" s="18">
        <v>16.0</v>
      </c>
      <c r="Q6" s="18">
        <v>17.0</v>
      </c>
      <c r="R6" s="18">
        <v>18.0</v>
      </c>
      <c r="S6" s="18">
        <v>19.0</v>
      </c>
      <c r="T6" s="18">
        <v>20.0</v>
      </c>
      <c r="U6" s="18">
        <v>21.0</v>
      </c>
      <c r="V6" s="18">
        <v>22.0</v>
      </c>
      <c r="W6" s="18">
        <v>23.0</v>
      </c>
      <c r="X6" s="18">
        <v>24.0</v>
      </c>
      <c r="Y6" s="18">
        <v>25.0</v>
      </c>
      <c r="Z6" s="18">
        <v>26.0</v>
      </c>
      <c r="AA6" s="18">
        <v>27.0</v>
      </c>
      <c r="AB6" s="18">
        <v>28.0</v>
      </c>
      <c r="AC6" s="20">
        <v>29.0</v>
      </c>
      <c r="AD6" s="21"/>
      <c r="AE6" s="21"/>
      <c r="AF6" s="21"/>
      <c r="AG6" s="21"/>
      <c r="AH6" s="3"/>
      <c r="AI6" s="3"/>
      <c r="AJ6" s="3"/>
    </row>
    <row r="7" ht="15.75" customHeight="1">
      <c r="A7" s="22" t="s">
        <v>14</v>
      </c>
      <c r="B7" s="23" t="s">
        <v>15</v>
      </c>
      <c r="C7" s="24"/>
      <c r="D7" s="25" t="s">
        <v>17</v>
      </c>
      <c r="E7" s="26" t="s">
        <v>18</v>
      </c>
      <c r="F7" s="27">
        <v>6.0</v>
      </c>
      <c r="G7" s="29">
        <f t="shared" ref="G7:G44" si="1">SUM(H7:AG7)</f>
        <v>5</v>
      </c>
      <c r="H7" s="30"/>
      <c r="I7" s="31"/>
      <c r="J7" s="30"/>
      <c r="K7" s="31"/>
      <c r="L7" s="30"/>
      <c r="M7" s="31"/>
      <c r="N7" s="31">
        <v>2.0</v>
      </c>
      <c r="O7" s="30"/>
      <c r="P7" s="30"/>
      <c r="Q7" s="31"/>
      <c r="R7" s="30"/>
      <c r="S7" s="31"/>
      <c r="T7" s="30"/>
      <c r="U7" s="31">
        <v>2.0</v>
      </c>
      <c r="V7" s="34"/>
      <c r="W7" s="30"/>
      <c r="X7" s="30"/>
      <c r="Y7" s="30"/>
      <c r="Z7" s="37"/>
      <c r="AA7" s="30"/>
      <c r="AB7" s="31">
        <v>1.0</v>
      </c>
      <c r="AC7" s="35"/>
      <c r="AD7" s="36"/>
      <c r="AE7" s="36"/>
      <c r="AF7" s="36"/>
      <c r="AG7" s="36"/>
      <c r="AH7" s="36"/>
      <c r="AI7" s="36"/>
      <c r="AJ7" s="36"/>
    </row>
    <row r="8" ht="15.75" customHeight="1">
      <c r="A8" s="22" t="s">
        <v>21</v>
      </c>
      <c r="B8" s="39" t="s">
        <v>23</v>
      </c>
      <c r="C8" s="24"/>
      <c r="D8" s="25" t="s">
        <v>17</v>
      </c>
      <c r="E8" s="26" t="s">
        <v>18</v>
      </c>
      <c r="F8" s="27">
        <v>10.0</v>
      </c>
      <c r="G8" s="29">
        <f t="shared" si="1"/>
        <v>9</v>
      </c>
      <c r="H8" s="38"/>
      <c r="I8" s="41"/>
      <c r="J8" s="38"/>
      <c r="K8" s="41"/>
      <c r="L8" s="41">
        <v>1.0</v>
      </c>
      <c r="M8" s="38"/>
      <c r="N8" s="41">
        <v>2.0</v>
      </c>
      <c r="O8" s="38"/>
      <c r="P8" s="38"/>
      <c r="Q8" s="38"/>
      <c r="R8" s="41">
        <v>1.0</v>
      </c>
      <c r="S8" s="38"/>
      <c r="T8" s="38"/>
      <c r="U8" s="41">
        <v>2.0</v>
      </c>
      <c r="V8" s="44"/>
      <c r="W8" s="38"/>
      <c r="X8" s="38"/>
      <c r="Y8" s="41">
        <v>1.0</v>
      </c>
      <c r="Z8" s="19"/>
      <c r="AA8" s="38"/>
      <c r="AB8" s="41">
        <v>2.0</v>
      </c>
      <c r="AC8" s="43"/>
      <c r="AD8" s="36"/>
      <c r="AE8" s="36"/>
      <c r="AF8" s="36"/>
      <c r="AG8" s="36"/>
      <c r="AH8" s="36"/>
      <c r="AI8" s="36"/>
      <c r="AJ8" s="36"/>
    </row>
    <row r="9" ht="15.75" customHeight="1">
      <c r="A9" s="22" t="s">
        <v>24</v>
      </c>
      <c r="B9" s="39" t="s">
        <v>29</v>
      </c>
      <c r="C9" s="24"/>
      <c r="D9" s="25" t="s">
        <v>17</v>
      </c>
      <c r="E9" s="26" t="s">
        <v>30</v>
      </c>
      <c r="F9" s="27">
        <v>8.0</v>
      </c>
      <c r="G9" s="29">
        <f t="shared" si="1"/>
        <v>8</v>
      </c>
      <c r="H9" s="38"/>
      <c r="I9" s="38"/>
      <c r="J9" s="41">
        <v>2.0</v>
      </c>
      <c r="K9" s="38"/>
      <c r="L9" s="41"/>
      <c r="M9" s="41"/>
      <c r="N9" s="41"/>
      <c r="O9" s="38"/>
      <c r="P9" s="38"/>
      <c r="Q9" s="41"/>
      <c r="R9" s="41">
        <v>1.0</v>
      </c>
      <c r="S9" s="38"/>
      <c r="T9" s="38"/>
      <c r="U9" s="38"/>
      <c r="V9" s="44"/>
      <c r="W9" s="41">
        <v>3.0</v>
      </c>
      <c r="X9" s="38"/>
      <c r="Y9" s="41">
        <v>2.0</v>
      </c>
      <c r="Z9" s="19"/>
      <c r="AA9" s="38"/>
      <c r="AB9" s="38"/>
      <c r="AC9" s="43"/>
      <c r="AD9" s="36"/>
      <c r="AE9" s="36"/>
      <c r="AF9" s="36"/>
      <c r="AG9" s="36"/>
      <c r="AH9" s="36"/>
      <c r="AI9" s="36"/>
      <c r="AJ9" s="36"/>
    </row>
    <row r="10" ht="15.75" customHeight="1">
      <c r="A10" s="22" t="s">
        <v>27</v>
      </c>
      <c r="B10" s="48" t="s">
        <v>34</v>
      </c>
      <c r="C10" s="24"/>
      <c r="D10" s="25" t="s">
        <v>17</v>
      </c>
      <c r="E10" s="52" t="s">
        <v>26</v>
      </c>
      <c r="F10" s="27">
        <v>11.0</v>
      </c>
      <c r="G10" s="29">
        <f t="shared" si="1"/>
        <v>10</v>
      </c>
      <c r="H10" s="38"/>
      <c r="I10" s="38"/>
      <c r="J10" s="38"/>
      <c r="K10" s="41">
        <v>2.0</v>
      </c>
      <c r="L10" s="38"/>
      <c r="M10" s="41"/>
      <c r="N10" s="41"/>
      <c r="O10" s="41"/>
      <c r="P10" s="38"/>
      <c r="Q10" s="38"/>
      <c r="R10" s="41"/>
      <c r="S10" s="41">
        <v>2.0</v>
      </c>
      <c r="T10" s="38"/>
      <c r="U10" s="38"/>
      <c r="V10" s="38"/>
      <c r="W10" s="44"/>
      <c r="X10" s="41">
        <v>3.0</v>
      </c>
      <c r="Y10" s="38"/>
      <c r="Z10" s="41">
        <v>3.0</v>
      </c>
      <c r="AA10" s="19"/>
      <c r="AB10" s="38"/>
      <c r="AC10" s="43"/>
      <c r="AD10" s="36"/>
      <c r="AE10" s="36"/>
      <c r="AF10" s="36"/>
      <c r="AG10" s="36"/>
      <c r="AH10" s="36"/>
      <c r="AI10" s="36"/>
      <c r="AJ10" s="36"/>
    </row>
    <row r="11" ht="15.75" customHeight="1">
      <c r="A11" s="22" t="s">
        <v>31</v>
      </c>
      <c r="B11" s="48" t="s">
        <v>39</v>
      </c>
      <c r="C11" s="24"/>
      <c r="D11" s="25" t="s">
        <v>17</v>
      </c>
      <c r="E11" s="26" t="s">
        <v>40</v>
      </c>
      <c r="F11" s="27">
        <v>7.0</v>
      </c>
      <c r="G11" s="29">
        <f t="shared" si="1"/>
        <v>6</v>
      </c>
      <c r="H11" s="38"/>
      <c r="I11" s="38"/>
      <c r="J11" s="38"/>
      <c r="K11" s="38"/>
      <c r="L11" s="38"/>
      <c r="M11" s="38"/>
      <c r="N11" s="41">
        <v>2.0</v>
      </c>
      <c r="O11" s="38"/>
      <c r="P11" s="38"/>
      <c r="Q11" s="38"/>
      <c r="R11" s="41">
        <v>1.0</v>
      </c>
      <c r="S11" s="38"/>
      <c r="T11" s="38"/>
      <c r="U11" s="41">
        <v>2.0</v>
      </c>
      <c r="V11" s="44"/>
      <c r="W11" s="38"/>
      <c r="X11" s="38"/>
      <c r="Y11" s="38"/>
      <c r="Z11" s="19"/>
      <c r="AA11" s="38"/>
      <c r="AB11" s="41">
        <v>1.0</v>
      </c>
      <c r="AC11" s="43"/>
      <c r="AD11" s="36"/>
      <c r="AE11" s="36"/>
      <c r="AF11" s="36"/>
      <c r="AG11" s="36"/>
      <c r="AH11" s="36"/>
      <c r="AI11" s="36"/>
      <c r="AJ11" s="36"/>
    </row>
    <row r="12" ht="15.75" customHeight="1">
      <c r="A12" s="50" t="s">
        <v>33</v>
      </c>
      <c r="B12" s="39" t="s">
        <v>41</v>
      </c>
      <c r="C12" s="24"/>
      <c r="D12" s="25" t="s">
        <v>17</v>
      </c>
      <c r="E12" s="26" t="s">
        <v>38</v>
      </c>
      <c r="F12" s="27">
        <v>8.0</v>
      </c>
      <c r="G12" s="29">
        <f t="shared" si="1"/>
        <v>8</v>
      </c>
      <c r="H12" s="38"/>
      <c r="I12" s="38"/>
      <c r="J12" s="38"/>
      <c r="K12" s="41"/>
      <c r="L12" s="38"/>
      <c r="M12" s="38"/>
      <c r="N12" s="38"/>
      <c r="O12" s="38"/>
      <c r="P12" s="41">
        <v>1.0</v>
      </c>
      <c r="Q12" s="41"/>
      <c r="R12" s="38"/>
      <c r="S12" s="38"/>
      <c r="T12" s="41">
        <v>3.0</v>
      </c>
      <c r="U12" s="38"/>
      <c r="V12" s="17">
        <v>2.0</v>
      </c>
      <c r="W12" s="41">
        <v>2.0</v>
      </c>
      <c r="X12" s="41"/>
      <c r="Y12" s="38"/>
      <c r="Z12" s="19"/>
      <c r="AA12" s="38"/>
      <c r="AB12" s="41"/>
      <c r="AC12" s="43"/>
      <c r="AD12" s="36"/>
      <c r="AE12" s="36"/>
      <c r="AF12" s="36"/>
      <c r="AG12" s="36"/>
      <c r="AH12" s="36"/>
      <c r="AI12" s="36"/>
      <c r="AJ12" s="36"/>
    </row>
    <row r="13" ht="15.75" customHeight="1">
      <c r="A13" s="22" t="s">
        <v>42</v>
      </c>
      <c r="B13" s="49" t="s">
        <v>43</v>
      </c>
      <c r="C13" s="24"/>
      <c r="D13" s="25" t="s">
        <v>17</v>
      </c>
      <c r="E13" s="26" t="s">
        <v>44</v>
      </c>
      <c r="F13" s="27">
        <v>8.0</v>
      </c>
      <c r="G13" s="29">
        <f t="shared" si="1"/>
        <v>8</v>
      </c>
      <c r="H13" s="38"/>
      <c r="I13" s="38"/>
      <c r="J13" s="38"/>
      <c r="K13" s="41">
        <v>3.0</v>
      </c>
      <c r="L13" s="38"/>
      <c r="M13" s="38"/>
      <c r="N13" s="38"/>
      <c r="O13" s="38"/>
      <c r="P13" s="41">
        <v>1.0</v>
      </c>
      <c r="Q13" s="41">
        <v>2.0</v>
      </c>
      <c r="R13" s="38"/>
      <c r="S13" s="38"/>
      <c r="T13" s="38"/>
      <c r="U13" s="38"/>
      <c r="V13" s="44"/>
      <c r="W13" s="38"/>
      <c r="X13" s="41">
        <v>1.0</v>
      </c>
      <c r="Y13" s="38"/>
      <c r="Z13" s="19"/>
      <c r="AA13" s="38"/>
      <c r="AB13" s="41">
        <v>1.0</v>
      </c>
      <c r="AC13" s="43"/>
      <c r="AD13" s="36"/>
      <c r="AE13" s="36"/>
      <c r="AF13" s="36"/>
      <c r="AG13" s="36"/>
      <c r="AH13" s="36"/>
      <c r="AI13" s="36"/>
      <c r="AJ13" s="36"/>
    </row>
    <row r="14" ht="15.75" customHeight="1">
      <c r="A14" s="22" t="s">
        <v>48</v>
      </c>
      <c r="B14" s="57" t="s">
        <v>49</v>
      </c>
      <c r="C14" s="24"/>
      <c r="D14" s="25" t="s">
        <v>17</v>
      </c>
      <c r="E14" s="26" t="s">
        <v>52</v>
      </c>
      <c r="F14" s="27">
        <v>6.0</v>
      </c>
      <c r="G14" s="29">
        <f t="shared" si="1"/>
        <v>8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41">
        <v>2.0</v>
      </c>
      <c r="V14" s="17"/>
      <c r="W14" s="41">
        <v>2.0</v>
      </c>
      <c r="X14" s="38"/>
      <c r="Y14" s="41">
        <v>4.0</v>
      </c>
      <c r="Z14" s="19"/>
      <c r="AA14" s="38"/>
      <c r="AB14" s="38"/>
      <c r="AC14" s="43"/>
      <c r="AD14" s="36"/>
      <c r="AE14" s="36"/>
      <c r="AF14" s="36"/>
      <c r="AG14" s="36"/>
      <c r="AH14" s="36"/>
      <c r="AI14" s="36"/>
      <c r="AJ14" s="36"/>
    </row>
    <row r="15" ht="15.75" customHeight="1">
      <c r="A15" s="22" t="s">
        <v>53</v>
      </c>
      <c r="B15" s="49" t="s">
        <v>55</v>
      </c>
      <c r="C15" s="24"/>
      <c r="D15" s="25" t="s">
        <v>17</v>
      </c>
      <c r="E15" s="26" t="s">
        <v>18</v>
      </c>
      <c r="F15" s="27">
        <v>9.0</v>
      </c>
      <c r="G15" s="29">
        <f t="shared" si="1"/>
        <v>7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44"/>
      <c r="W15" s="41">
        <v>2.0</v>
      </c>
      <c r="X15" s="38"/>
      <c r="Y15" s="41">
        <v>3.0</v>
      </c>
      <c r="Z15" s="20">
        <v>2.0</v>
      </c>
      <c r="AA15" s="38"/>
      <c r="AB15" s="38"/>
      <c r="AC15" s="43"/>
      <c r="AD15" s="36"/>
      <c r="AE15" s="36"/>
      <c r="AF15" s="36"/>
      <c r="AG15" s="36"/>
      <c r="AH15" s="36"/>
      <c r="AI15" s="36"/>
      <c r="AJ15" s="36"/>
    </row>
    <row r="16" ht="15.75" customHeight="1">
      <c r="A16" s="22" t="s">
        <v>57</v>
      </c>
      <c r="B16" s="49" t="s">
        <v>59</v>
      </c>
      <c r="C16" s="24"/>
      <c r="D16" s="25" t="s">
        <v>17</v>
      </c>
      <c r="E16" s="26" t="s">
        <v>18</v>
      </c>
      <c r="F16" s="27">
        <v>7.0</v>
      </c>
      <c r="G16" s="29">
        <f t="shared" si="1"/>
        <v>6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44"/>
      <c r="W16" s="38"/>
      <c r="X16" s="41">
        <v>1.0</v>
      </c>
      <c r="Y16" s="38"/>
      <c r="Z16" s="20">
        <v>3.0</v>
      </c>
      <c r="AA16" s="38"/>
      <c r="AB16" s="41">
        <v>2.0</v>
      </c>
      <c r="AC16" s="43"/>
      <c r="AD16" s="3"/>
      <c r="AE16" s="3"/>
      <c r="AF16" s="3"/>
      <c r="AG16" s="3"/>
      <c r="AH16" s="3"/>
      <c r="AI16" s="3"/>
      <c r="AJ16" s="3"/>
    </row>
    <row r="17" ht="15.75" customHeight="1">
      <c r="A17" s="22" t="s">
        <v>60</v>
      </c>
      <c r="B17" s="59" t="s">
        <v>62</v>
      </c>
      <c r="C17" s="24"/>
      <c r="D17" s="25" t="s">
        <v>17</v>
      </c>
      <c r="E17" s="26" t="s">
        <v>18</v>
      </c>
      <c r="F17" s="27">
        <v>8.0</v>
      </c>
      <c r="G17" s="29">
        <f t="shared" si="1"/>
        <v>6</v>
      </c>
      <c r="H17" s="38"/>
      <c r="I17" s="41">
        <v>3.0</v>
      </c>
      <c r="J17" s="38"/>
      <c r="K17" s="41">
        <v>3.0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44"/>
      <c r="W17" s="38"/>
      <c r="X17" s="38"/>
      <c r="Y17" s="38"/>
      <c r="Z17" s="19"/>
      <c r="AA17" s="38"/>
      <c r="AB17" s="38"/>
      <c r="AC17" s="43"/>
      <c r="AD17" s="3"/>
      <c r="AE17" s="3"/>
      <c r="AF17" s="3"/>
      <c r="AG17" s="3"/>
      <c r="AH17" s="3"/>
      <c r="AI17" s="3"/>
      <c r="AJ17" s="3"/>
    </row>
    <row r="18" ht="15.75" customHeight="1">
      <c r="A18" s="22" t="s">
        <v>64</v>
      </c>
      <c r="B18" s="61" t="s">
        <v>72</v>
      </c>
      <c r="C18" s="24"/>
      <c r="D18" s="25" t="s">
        <v>17</v>
      </c>
      <c r="E18" s="26" t="s">
        <v>18</v>
      </c>
      <c r="F18" s="27">
        <v>8.0</v>
      </c>
      <c r="G18" s="29">
        <f t="shared" si="1"/>
        <v>6</v>
      </c>
      <c r="H18" s="38"/>
      <c r="I18" s="38"/>
      <c r="J18" s="38"/>
      <c r="K18" s="38"/>
      <c r="L18" s="38"/>
      <c r="M18" s="38"/>
      <c r="N18" s="38"/>
      <c r="O18" s="38"/>
      <c r="P18" s="38"/>
      <c r="Q18" s="41">
        <v>2.0</v>
      </c>
      <c r="R18" s="38"/>
      <c r="S18" s="41">
        <v>3.0</v>
      </c>
      <c r="T18" s="38"/>
      <c r="U18" s="38"/>
      <c r="V18" s="44"/>
      <c r="W18" s="41">
        <v>1.0</v>
      </c>
      <c r="X18" s="38"/>
      <c r="Y18" s="38"/>
      <c r="Z18" s="19"/>
      <c r="AA18" s="38"/>
      <c r="AB18" s="38"/>
      <c r="AC18" s="43"/>
      <c r="AD18" s="3"/>
      <c r="AE18" s="3"/>
      <c r="AF18" s="3"/>
      <c r="AG18" s="3"/>
      <c r="AH18" s="3"/>
      <c r="AI18" s="3"/>
      <c r="AJ18" s="3"/>
    </row>
    <row r="19" ht="15.75" customHeight="1">
      <c r="A19" s="22" t="s">
        <v>67</v>
      </c>
      <c r="B19" s="8" t="s">
        <v>74</v>
      </c>
      <c r="C19" s="24"/>
      <c r="D19" s="25" t="s">
        <v>17</v>
      </c>
      <c r="E19" s="53" t="s">
        <v>44</v>
      </c>
      <c r="F19" s="27">
        <v>3.0</v>
      </c>
      <c r="G19" s="29">
        <f t="shared" si="1"/>
        <v>3</v>
      </c>
      <c r="H19" s="38"/>
      <c r="I19" s="38"/>
      <c r="J19" s="38"/>
      <c r="K19" s="38"/>
      <c r="L19" s="38"/>
      <c r="M19" s="38"/>
      <c r="N19" s="41"/>
      <c r="O19" s="38"/>
      <c r="P19" s="41"/>
      <c r="Q19" s="38"/>
      <c r="R19" s="41"/>
      <c r="S19" s="41"/>
      <c r="T19" s="41"/>
      <c r="U19" s="38"/>
      <c r="V19" s="44"/>
      <c r="W19" s="41"/>
      <c r="X19" s="38"/>
      <c r="Y19" s="41">
        <v>3.0</v>
      </c>
      <c r="Z19" s="19"/>
      <c r="AA19" s="38"/>
      <c r="AB19" s="38"/>
      <c r="AC19" s="43"/>
      <c r="AD19" s="36"/>
      <c r="AE19" s="36"/>
      <c r="AF19" s="64" t="s">
        <v>75</v>
      </c>
      <c r="AG19" s="36"/>
      <c r="AH19" s="36"/>
      <c r="AI19" s="36"/>
      <c r="AJ19" s="36"/>
    </row>
    <row r="20" ht="15.75" customHeight="1">
      <c r="A20" s="22" t="s">
        <v>70</v>
      </c>
      <c r="B20" s="66"/>
      <c r="C20" s="66"/>
      <c r="D20" s="66"/>
      <c r="E20" s="66"/>
      <c r="F20" s="27"/>
      <c r="G20" s="29">
        <f t="shared" si="1"/>
        <v>0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4"/>
      <c r="W20" s="38"/>
      <c r="X20" s="38"/>
      <c r="Y20" s="38"/>
      <c r="Z20" s="19"/>
      <c r="AA20" s="38"/>
      <c r="AB20" s="38"/>
      <c r="AC20" s="43"/>
      <c r="AD20" s="36"/>
      <c r="AE20" s="36"/>
      <c r="AF20" s="3"/>
      <c r="AG20" s="3"/>
      <c r="AH20" s="3"/>
      <c r="AI20" s="3"/>
      <c r="AJ20" s="3"/>
    </row>
    <row r="21" ht="15.75" customHeight="1">
      <c r="A21" s="22" t="s">
        <v>77</v>
      </c>
      <c r="B21" s="55"/>
      <c r="C21" s="68"/>
      <c r="D21" s="69"/>
      <c r="E21" s="70"/>
      <c r="F21" s="27"/>
      <c r="G21" s="29">
        <f t="shared" si="1"/>
        <v>0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63"/>
      <c r="S21" s="63"/>
      <c r="T21" s="63"/>
      <c r="U21" s="63"/>
      <c r="V21" s="72"/>
      <c r="W21" s="63"/>
      <c r="X21" s="63"/>
      <c r="Y21" s="63"/>
      <c r="Z21" s="74"/>
      <c r="AA21" s="63"/>
      <c r="AB21" s="63"/>
      <c r="AC21" s="75"/>
      <c r="AD21" s="76"/>
      <c r="AE21" s="76"/>
      <c r="AF21" s="77"/>
      <c r="AG21" s="77"/>
      <c r="AH21" s="77"/>
      <c r="AI21" s="77"/>
      <c r="AJ21" s="77"/>
    </row>
    <row r="22" ht="15.75" customHeight="1">
      <c r="A22" s="22" t="s">
        <v>78</v>
      </c>
      <c r="B22" s="55"/>
      <c r="C22" s="68"/>
      <c r="D22" s="78"/>
      <c r="E22" s="78"/>
      <c r="F22" s="81"/>
      <c r="G22" s="29">
        <f t="shared" si="1"/>
        <v>0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63"/>
      <c r="S22" s="63"/>
      <c r="T22" s="63"/>
      <c r="U22" s="63"/>
      <c r="V22" s="72"/>
      <c r="W22" s="63"/>
      <c r="X22" s="63"/>
      <c r="Y22" s="63"/>
      <c r="Z22" s="74"/>
      <c r="AA22" s="63"/>
      <c r="AB22" s="63"/>
      <c r="AC22" s="75"/>
      <c r="AD22" s="76"/>
      <c r="AE22" s="76"/>
      <c r="AF22" s="77"/>
      <c r="AG22" s="77"/>
      <c r="AH22" s="77"/>
      <c r="AI22" s="77"/>
      <c r="AJ22" s="77"/>
    </row>
    <row r="23" ht="15.75" customHeight="1">
      <c r="A23" s="22" t="s">
        <v>79</v>
      </c>
      <c r="B23" s="83"/>
      <c r="C23" s="84"/>
      <c r="D23" s="85"/>
      <c r="E23" s="84"/>
      <c r="F23" s="81"/>
      <c r="G23" s="29">
        <f t="shared" si="1"/>
        <v>0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44"/>
      <c r="W23" s="38"/>
      <c r="X23" s="38"/>
      <c r="Y23" s="38"/>
      <c r="Z23" s="19"/>
      <c r="AA23" s="38"/>
      <c r="AB23" s="38"/>
      <c r="AC23" s="43"/>
      <c r="AD23" s="3"/>
      <c r="AE23" s="3"/>
      <c r="AF23" s="3"/>
      <c r="AG23" s="3"/>
      <c r="AH23" s="3"/>
      <c r="AI23" s="3"/>
      <c r="AJ23" s="3"/>
    </row>
    <row r="24" ht="15.75" customHeight="1">
      <c r="A24" s="22" t="s">
        <v>80</v>
      </c>
      <c r="B24" s="83"/>
      <c r="C24" s="84"/>
      <c r="D24" s="79"/>
      <c r="E24" s="84"/>
      <c r="F24" s="81"/>
      <c r="G24" s="29">
        <f t="shared" si="1"/>
        <v>0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44"/>
      <c r="W24" s="38"/>
      <c r="X24" s="38"/>
      <c r="Y24" s="38"/>
      <c r="Z24" s="19"/>
      <c r="AA24" s="38"/>
      <c r="AB24" s="38"/>
      <c r="AC24" s="43"/>
      <c r="AD24" s="36"/>
      <c r="AE24" s="36"/>
      <c r="AF24" s="36"/>
      <c r="AG24" s="3"/>
      <c r="AH24" s="3"/>
      <c r="AI24" s="3"/>
      <c r="AJ24" s="3"/>
    </row>
    <row r="25" ht="15.75" customHeight="1">
      <c r="A25" s="22" t="s">
        <v>81</v>
      </c>
      <c r="B25" s="68"/>
      <c r="C25" s="84"/>
      <c r="D25" s="79"/>
      <c r="E25" s="84"/>
      <c r="F25" s="86"/>
      <c r="G25" s="29">
        <f t="shared" si="1"/>
        <v>0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44"/>
      <c r="W25" s="38"/>
      <c r="X25" s="38"/>
      <c r="Y25" s="38"/>
      <c r="Z25" s="19"/>
      <c r="AA25" s="38"/>
      <c r="AB25" s="38"/>
      <c r="AC25" s="43"/>
      <c r="AD25" s="36"/>
      <c r="AE25" s="36"/>
      <c r="AF25" s="36"/>
      <c r="AG25" s="3"/>
      <c r="AH25" s="3"/>
      <c r="AI25" s="3"/>
      <c r="AJ25" s="3"/>
    </row>
    <row r="26" ht="15.75" customHeight="1">
      <c r="A26" s="22" t="s">
        <v>82</v>
      </c>
      <c r="B26" s="87"/>
      <c r="C26" s="24"/>
      <c r="D26" s="78"/>
      <c r="E26" s="78"/>
      <c r="F26" s="81"/>
      <c r="G26" s="29">
        <f t="shared" si="1"/>
        <v>0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44"/>
      <c r="W26" s="38"/>
      <c r="X26" s="38"/>
      <c r="Y26" s="38"/>
      <c r="Z26" s="19"/>
      <c r="AA26" s="38"/>
      <c r="AB26" s="38"/>
      <c r="AC26" s="43"/>
      <c r="AD26" s="36"/>
      <c r="AE26" s="36"/>
      <c r="AF26" s="36"/>
      <c r="AG26" s="3"/>
      <c r="AH26" s="3"/>
      <c r="AI26" s="3"/>
      <c r="AJ26" s="3"/>
    </row>
    <row r="27" ht="15.75" customHeight="1">
      <c r="A27" s="22" t="s">
        <v>83</v>
      </c>
      <c r="B27" s="88"/>
      <c r="C27" s="24"/>
      <c r="D27" s="80"/>
      <c r="E27" s="80"/>
      <c r="F27" s="81"/>
      <c r="G27" s="29">
        <f t="shared" si="1"/>
        <v>0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44"/>
      <c r="W27" s="38"/>
      <c r="X27" s="38"/>
      <c r="Y27" s="38"/>
      <c r="Z27" s="19"/>
      <c r="AA27" s="38"/>
      <c r="AB27" s="38"/>
      <c r="AC27" s="43"/>
      <c r="AD27" s="3"/>
      <c r="AE27" s="3"/>
      <c r="AF27" s="3"/>
      <c r="AG27" s="3"/>
      <c r="AH27" s="3"/>
      <c r="AI27" s="3"/>
      <c r="AJ27" s="3"/>
    </row>
    <row r="28" ht="15.75" customHeight="1">
      <c r="A28" s="22" t="s">
        <v>84</v>
      </c>
      <c r="B28" s="89"/>
      <c r="C28" s="24"/>
      <c r="D28" s="80"/>
      <c r="E28" s="80"/>
      <c r="F28" s="81"/>
      <c r="G28" s="29">
        <f t="shared" si="1"/>
        <v>0</v>
      </c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44"/>
      <c r="W28" s="38"/>
      <c r="X28" s="38"/>
      <c r="Y28" s="38"/>
      <c r="Z28" s="19"/>
      <c r="AA28" s="38"/>
      <c r="AB28" s="38"/>
      <c r="AC28" s="43"/>
      <c r="AD28" s="3"/>
      <c r="AE28" s="3"/>
      <c r="AF28" s="3"/>
      <c r="AG28" s="3"/>
      <c r="AH28" s="3"/>
      <c r="AI28" s="3"/>
      <c r="AJ28" s="3"/>
    </row>
    <row r="29" ht="15.75" customHeight="1">
      <c r="A29" s="78" t="s">
        <v>85</v>
      </c>
      <c r="B29" s="89"/>
      <c r="C29" s="24"/>
      <c r="D29" s="90"/>
      <c r="E29" s="80"/>
      <c r="F29" s="81"/>
      <c r="G29" s="29">
        <f t="shared" si="1"/>
        <v>0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44"/>
      <c r="W29" s="38"/>
      <c r="X29" s="38"/>
      <c r="Y29" s="38"/>
      <c r="Z29" s="19"/>
      <c r="AA29" s="38"/>
      <c r="AB29" s="38"/>
      <c r="AC29" s="43"/>
      <c r="AD29" s="3"/>
      <c r="AE29" s="3"/>
      <c r="AF29" s="3"/>
      <c r="AG29" s="3"/>
      <c r="AH29" s="3"/>
      <c r="AI29" s="3"/>
      <c r="AJ29" s="3"/>
    </row>
    <row r="30" ht="15.75" customHeight="1">
      <c r="A30" s="78" t="s">
        <v>86</v>
      </c>
      <c r="B30" s="91"/>
      <c r="C30" s="24"/>
      <c r="D30" s="90"/>
      <c r="E30" s="80"/>
      <c r="F30" s="81"/>
      <c r="G30" s="29">
        <f t="shared" si="1"/>
        <v>0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44"/>
      <c r="W30" s="38"/>
      <c r="X30" s="38"/>
      <c r="Y30" s="38"/>
      <c r="Z30" s="19"/>
      <c r="AA30" s="38"/>
      <c r="AB30" s="38"/>
      <c r="AC30" s="43"/>
      <c r="AD30" s="3"/>
      <c r="AE30" s="3"/>
      <c r="AF30" s="3"/>
      <c r="AG30" s="3"/>
      <c r="AH30" s="3"/>
      <c r="AI30" s="3"/>
      <c r="AJ30" s="3"/>
    </row>
    <row r="31" ht="15.75" customHeight="1">
      <c r="A31" s="78" t="s">
        <v>87</v>
      </c>
      <c r="B31" s="89"/>
      <c r="C31" s="83"/>
      <c r="D31" s="78"/>
      <c r="E31" s="90"/>
      <c r="F31" s="92"/>
      <c r="G31" s="29">
        <f t="shared" si="1"/>
        <v>0</v>
      </c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44"/>
      <c r="W31" s="38"/>
      <c r="X31" s="38"/>
      <c r="Y31" s="38"/>
      <c r="Z31" s="19"/>
      <c r="AA31" s="38"/>
      <c r="AB31" s="38"/>
      <c r="AC31" s="43"/>
      <c r="AD31" s="3"/>
      <c r="AE31" s="3"/>
      <c r="AF31" s="3"/>
      <c r="AG31" s="3"/>
      <c r="AH31" s="3"/>
      <c r="AI31" s="3"/>
      <c r="AJ31" s="3"/>
    </row>
    <row r="32" ht="15.75" customHeight="1">
      <c r="A32" s="78" t="s">
        <v>88</v>
      </c>
      <c r="B32" s="89"/>
      <c r="C32" s="83"/>
      <c r="D32" s="80"/>
      <c r="E32" s="90"/>
      <c r="F32" s="92"/>
      <c r="G32" s="29">
        <f t="shared" si="1"/>
        <v>0</v>
      </c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4"/>
      <c r="W32" s="38"/>
      <c r="X32" s="38"/>
      <c r="Y32" s="38"/>
      <c r="Z32" s="19"/>
      <c r="AA32" s="38"/>
      <c r="AB32" s="38"/>
      <c r="AC32" s="43"/>
      <c r="AD32" s="3"/>
      <c r="AE32" s="3"/>
      <c r="AF32" s="3"/>
      <c r="AG32" s="3"/>
      <c r="AH32" s="3"/>
      <c r="AI32" s="3"/>
      <c r="AJ32" s="3"/>
    </row>
    <row r="33" ht="15.75" customHeight="1">
      <c r="A33" s="78" t="s">
        <v>89</v>
      </c>
      <c r="B33" s="68"/>
      <c r="C33" s="84"/>
      <c r="D33" s="80"/>
      <c r="E33" s="78"/>
      <c r="F33" s="86"/>
      <c r="G33" s="29">
        <f t="shared" si="1"/>
        <v>0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4"/>
      <c r="W33" s="38"/>
      <c r="X33" s="38"/>
      <c r="Y33" s="38"/>
      <c r="Z33" s="19"/>
      <c r="AA33" s="38"/>
      <c r="AB33" s="38"/>
      <c r="AC33" s="43"/>
      <c r="AD33" s="3"/>
      <c r="AE33" s="3"/>
      <c r="AF33" s="3"/>
      <c r="AG33" s="3"/>
      <c r="AH33" s="3"/>
      <c r="AI33" s="3"/>
      <c r="AJ33" s="3"/>
    </row>
    <row r="34" ht="15.75" customHeight="1">
      <c r="A34" s="78" t="s">
        <v>90</v>
      </c>
      <c r="B34" s="87"/>
      <c r="C34" s="24"/>
      <c r="D34" s="80"/>
      <c r="E34" s="80"/>
      <c r="F34" s="81"/>
      <c r="G34" s="29">
        <f t="shared" si="1"/>
        <v>0</v>
      </c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4"/>
      <c r="W34" s="38"/>
      <c r="X34" s="38"/>
      <c r="Y34" s="38"/>
      <c r="Z34" s="19"/>
      <c r="AA34" s="38"/>
      <c r="AB34" s="38"/>
      <c r="AC34" s="43"/>
      <c r="AD34" s="3"/>
      <c r="AE34" s="3"/>
      <c r="AF34" s="3"/>
      <c r="AG34" s="3"/>
      <c r="AH34" s="3"/>
      <c r="AI34" s="3"/>
      <c r="AJ34" s="3"/>
    </row>
    <row r="35" ht="15.75" customHeight="1">
      <c r="A35" s="78" t="s">
        <v>91</v>
      </c>
      <c r="B35" s="88"/>
      <c r="C35" s="24"/>
      <c r="D35" s="80"/>
      <c r="E35" s="80"/>
      <c r="F35" s="81"/>
      <c r="G35" s="29">
        <f t="shared" si="1"/>
        <v>0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4"/>
      <c r="W35" s="38"/>
      <c r="X35" s="38"/>
      <c r="Y35" s="38"/>
      <c r="Z35" s="19"/>
      <c r="AA35" s="38"/>
      <c r="AB35" s="38"/>
      <c r="AC35" s="43"/>
      <c r="AD35" s="3"/>
      <c r="AE35" s="3"/>
      <c r="AF35" s="3"/>
      <c r="AG35" s="3"/>
      <c r="AH35" s="3"/>
      <c r="AI35" s="3"/>
      <c r="AJ35" s="3"/>
    </row>
    <row r="36" ht="15.75" customHeight="1">
      <c r="A36" s="78" t="s">
        <v>92</v>
      </c>
      <c r="B36" s="89"/>
      <c r="C36" s="24"/>
      <c r="D36" s="80"/>
      <c r="E36" s="80"/>
      <c r="F36" s="81"/>
      <c r="G36" s="29">
        <f t="shared" si="1"/>
        <v>0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4"/>
      <c r="W36" s="38"/>
      <c r="X36" s="38"/>
      <c r="Y36" s="38"/>
      <c r="Z36" s="19"/>
      <c r="AA36" s="38"/>
      <c r="AB36" s="38"/>
      <c r="AC36" s="43"/>
      <c r="AD36" s="3"/>
      <c r="AE36" s="3"/>
      <c r="AF36" s="3"/>
      <c r="AG36" s="3"/>
      <c r="AH36" s="3"/>
      <c r="AI36" s="3"/>
      <c r="AJ36" s="3"/>
    </row>
    <row r="37" ht="15.75" customHeight="1">
      <c r="A37" s="78" t="s">
        <v>93</v>
      </c>
      <c r="B37" s="89"/>
      <c r="C37" s="24"/>
      <c r="D37" s="80"/>
      <c r="E37" s="80"/>
      <c r="F37" s="81"/>
      <c r="G37" s="29">
        <f t="shared" si="1"/>
        <v>0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4"/>
      <c r="W37" s="38"/>
      <c r="X37" s="38"/>
      <c r="Y37" s="38"/>
      <c r="Z37" s="19"/>
      <c r="AA37" s="38"/>
      <c r="AB37" s="38"/>
      <c r="AC37" s="43"/>
      <c r="AD37" s="3"/>
      <c r="AE37" s="3"/>
      <c r="AF37" s="3"/>
      <c r="AG37" s="3"/>
      <c r="AH37" s="3"/>
      <c r="AI37" s="3"/>
      <c r="AJ37" s="3"/>
    </row>
    <row r="38" ht="15.75" customHeight="1">
      <c r="A38" s="78" t="s">
        <v>94</v>
      </c>
      <c r="B38" s="91"/>
      <c r="C38" s="24"/>
      <c r="D38" s="80"/>
      <c r="E38" s="80"/>
      <c r="F38" s="81"/>
      <c r="G38" s="29">
        <f t="shared" si="1"/>
        <v>0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4"/>
      <c r="W38" s="38"/>
      <c r="X38" s="38"/>
      <c r="Y38" s="38"/>
      <c r="Z38" s="19"/>
      <c r="AA38" s="38"/>
      <c r="AB38" s="38"/>
      <c r="AC38" s="43"/>
      <c r="AD38" s="3"/>
      <c r="AE38" s="3"/>
      <c r="AF38" s="3"/>
      <c r="AG38" s="3"/>
      <c r="AH38" s="3"/>
      <c r="AI38" s="3"/>
      <c r="AJ38" s="3"/>
    </row>
    <row r="39" ht="15.75" customHeight="1">
      <c r="A39" s="78" t="s">
        <v>95</v>
      </c>
      <c r="B39" s="89"/>
      <c r="C39" s="83"/>
      <c r="D39" s="80"/>
      <c r="E39" s="90"/>
      <c r="F39" s="92"/>
      <c r="G39" s="29">
        <f t="shared" si="1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4"/>
      <c r="W39" s="38"/>
      <c r="X39" s="38"/>
      <c r="Y39" s="38"/>
      <c r="Z39" s="19"/>
      <c r="AA39" s="38"/>
      <c r="AB39" s="38"/>
      <c r="AC39" s="43"/>
      <c r="AD39" s="3"/>
      <c r="AE39" s="3"/>
      <c r="AF39" s="3"/>
      <c r="AG39" s="3"/>
      <c r="AH39" s="3"/>
      <c r="AI39" s="3"/>
      <c r="AJ39" s="3"/>
    </row>
    <row r="40" ht="15.75" customHeight="1">
      <c r="A40" s="78" t="s">
        <v>96</v>
      </c>
      <c r="B40" s="89"/>
      <c r="C40" s="83"/>
      <c r="D40" s="80"/>
      <c r="E40" s="90"/>
      <c r="F40" s="92"/>
      <c r="G40" s="29">
        <f t="shared" si="1"/>
        <v>0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4"/>
      <c r="W40" s="38"/>
      <c r="X40" s="38"/>
      <c r="Y40" s="38"/>
      <c r="Z40" s="19"/>
      <c r="AA40" s="38"/>
      <c r="AB40" s="38"/>
      <c r="AC40" s="43"/>
      <c r="AD40" s="3"/>
      <c r="AE40" s="3"/>
      <c r="AF40" s="3"/>
      <c r="AG40" s="3"/>
      <c r="AH40" s="3"/>
      <c r="AI40" s="3"/>
      <c r="AJ40" s="3"/>
    </row>
    <row r="41" ht="15.75" customHeight="1">
      <c r="A41" s="78" t="s">
        <v>97</v>
      </c>
      <c r="B41" s="89"/>
      <c r="C41" s="24"/>
      <c r="D41" s="80"/>
      <c r="E41" s="90"/>
      <c r="F41" s="81"/>
      <c r="G41" s="29">
        <f t="shared" si="1"/>
        <v>0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4"/>
      <c r="W41" s="38"/>
      <c r="X41" s="38"/>
      <c r="Y41" s="38"/>
      <c r="Z41" s="19"/>
      <c r="AA41" s="38"/>
      <c r="AB41" s="38"/>
      <c r="AC41" s="43"/>
      <c r="AD41" s="3"/>
      <c r="AE41" s="3"/>
      <c r="AF41" s="3"/>
      <c r="AG41" s="3"/>
      <c r="AH41" s="3"/>
      <c r="AI41" s="3"/>
      <c r="AJ41" s="3"/>
    </row>
    <row r="42" ht="15.75" customHeight="1">
      <c r="A42" s="78" t="s">
        <v>98</v>
      </c>
      <c r="B42" s="68"/>
      <c r="C42" s="68"/>
      <c r="D42" s="80"/>
      <c r="E42" s="78"/>
      <c r="F42" s="86"/>
      <c r="G42" s="29">
        <f t="shared" si="1"/>
        <v>0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4"/>
      <c r="W42" s="38"/>
      <c r="X42" s="38"/>
      <c r="Y42" s="38"/>
      <c r="Z42" s="19"/>
      <c r="AA42" s="38"/>
      <c r="AB42" s="38"/>
      <c r="AC42" s="43"/>
      <c r="AD42" s="3"/>
      <c r="AE42" s="3"/>
      <c r="AF42" s="3"/>
      <c r="AG42" s="3"/>
      <c r="AH42" s="3"/>
      <c r="AI42" s="3"/>
      <c r="AJ42" s="3"/>
    </row>
    <row r="43" ht="15.75" customHeight="1">
      <c r="A43" s="78" t="s">
        <v>99</v>
      </c>
      <c r="B43" s="68"/>
      <c r="C43" s="68"/>
      <c r="D43" s="80"/>
      <c r="E43" s="78"/>
      <c r="F43" s="86"/>
      <c r="G43" s="29">
        <f t="shared" si="1"/>
        <v>0</v>
      </c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4"/>
      <c r="W43" s="38"/>
      <c r="X43" s="38"/>
      <c r="Y43" s="38"/>
      <c r="Z43" s="19"/>
      <c r="AA43" s="38"/>
      <c r="AB43" s="38"/>
      <c r="AC43" s="43"/>
      <c r="AD43" s="3"/>
      <c r="AE43" s="3"/>
      <c r="AF43" s="3"/>
      <c r="AG43" s="3"/>
      <c r="AH43" s="3"/>
      <c r="AI43" s="3"/>
      <c r="AJ43" s="3"/>
    </row>
    <row r="44" ht="15.75" customHeight="1">
      <c r="A44" s="93" t="s">
        <v>100</v>
      </c>
      <c r="B44" s="94"/>
      <c r="C44" s="94"/>
      <c r="D44" s="95"/>
      <c r="E44" s="93"/>
      <c r="F44" s="86"/>
      <c r="G44" s="29">
        <f t="shared" si="1"/>
        <v>0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8"/>
      <c r="W44" s="96"/>
      <c r="X44" s="96"/>
      <c r="Y44" s="96"/>
      <c r="Z44" s="99"/>
      <c r="AA44" s="96"/>
      <c r="AB44" s="96"/>
      <c r="AC44" s="97"/>
      <c r="AD44" s="3"/>
      <c r="AE44" s="3"/>
      <c r="AF44" s="3"/>
      <c r="AG44" s="3"/>
      <c r="AH44" s="3"/>
      <c r="AI44" s="3"/>
      <c r="AJ44" s="3"/>
    </row>
    <row r="45" ht="15.75" customHeight="1">
      <c r="A45" s="3"/>
      <c r="B45" s="3"/>
      <c r="C45" s="3"/>
      <c r="D45" s="3"/>
      <c r="E45" s="3"/>
      <c r="F45" s="100">
        <f>SUM(F7:F44)</f>
        <v>99</v>
      </c>
      <c r="G45" s="101">
        <f>SUM(G7:G43)</f>
        <v>90</v>
      </c>
      <c r="H45" s="102">
        <f t="shared" ref="H45:AD45" si="2">SUM(H7:H44)</f>
        <v>0</v>
      </c>
      <c r="I45" s="102">
        <f t="shared" si="2"/>
        <v>3</v>
      </c>
      <c r="J45" s="102">
        <f t="shared" si="2"/>
        <v>2</v>
      </c>
      <c r="K45" s="102">
        <f t="shared" si="2"/>
        <v>8</v>
      </c>
      <c r="L45" s="102">
        <f t="shared" si="2"/>
        <v>1</v>
      </c>
      <c r="M45" s="102">
        <f t="shared" si="2"/>
        <v>0</v>
      </c>
      <c r="N45" s="102">
        <f t="shared" si="2"/>
        <v>6</v>
      </c>
      <c r="O45" s="102">
        <f t="shared" si="2"/>
        <v>0</v>
      </c>
      <c r="P45" s="102">
        <f t="shared" si="2"/>
        <v>2</v>
      </c>
      <c r="Q45" s="102">
        <f t="shared" si="2"/>
        <v>4</v>
      </c>
      <c r="R45" s="102">
        <f t="shared" si="2"/>
        <v>3</v>
      </c>
      <c r="S45" s="102">
        <f t="shared" si="2"/>
        <v>5</v>
      </c>
      <c r="T45" s="102">
        <f t="shared" si="2"/>
        <v>3</v>
      </c>
      <c r="U45" s="102">
        <f t="shared" si="2"/>
        <v>8</v>
      </c>
      <c r="V45" s="102">
        <f t="shared" si="2"/>
        <v>2</v>
      </c>
      <c r="W45" s="102">
        <f t="shared" si="2"/>
        <v>10</v>
      </c>
      <c r="X45" s="102">
        <f t="shared" si="2"/>
        <v>5</v>
      </c>
      <c r="Y45" s="102">
        <f t="shared" si="2"/>
        <v>13</v>
      </c>
      <c r="Z45" s="102">
        <f t="shared" si="2"/>
        <v>8</v>
      </c>
      <c r="AA45" s="102">
        <f t="shared" si="2"/>
        <v>0</v>
      </c>
      <c r="AB45" s="102">
        <f t="shared" si="2"/>
        <v>7</v>
      </c>
      <c r="AC45" s="102">
        <f t="shared" si="2"/>
        <v>0</v>
      </c>
      <c r="AD45" s="102">
        <f t="shared" si="2"/>
        <v>0</v>
      </c>
      <c r="AE45" s="102"/>
      <c r="AF45" s="102"/>
      <c r="AG45" s="102"/>
      <c r="AH45" s="102"/>
      <c r="AI45" s="102"/>
      <c r="AJ45" s="102"/>
    </row>
    <row r="46" ht="15.75" customHeight="1">
      <c r="A46" s="3"/>
      <c r="B46" s="103"/>
      <c r="C46" s="103"/>
      <c r="D46" s="3"/>
      <c r="E46" s="3"/>
      <c r="F46" s="104" t="s">
        <v>13</v>
      </c>
      <c r="G46" s="105">
        <f>F$45</f>
        <v>99</v>
      </c>
      <c r="H46" s="106">
        <f t="shared" ref="H46:AD46" si="3">G46-H45</f>
        <v>99</v>
      </c>
      <c r="I46" s="106">
        <f t="shared" si="3"/>
        <v>96</v>
      </c>
      <c r="J46" s="106">
        <f t="shared" si="3"/>
        <v>94</v>
      </c>
      <c r="K46" s="106">
        <f t="shared" si="3"/>
        <v>86</v>
      </c>
      <c r="L46" s="106">
        <f t="shared" si="3"/>
        <v>85</v>
      </c>
      <c r="M46" s="106">
        <f t="shared" si="3"/>
        <v>85</v>
      </c>
      <c r="N46" s="106">
        <f t="shared" si="3"/>
        <v>79</v>
      </c>
      <c r="O46" s="106">
        <f t="shared" si="3"/>
        <v>79</v>
      </c>
      <c r="P46" s="106">
        <f t="shared" si="3"/>
        <v>77</v>
      </c>
      <c r="Q46" s="106">
        <f t="shared" si="3"/>
        <v>73</v>
      </c>
      <c r="R46" s="106">
        <f t="shared" si="3"/>
        <v>70</v>
      </c>
      <c r="S46" s="106">
        <f t="shared" si="3"/>
        <v>65</v>
      </c>
      <c r="T46" s="106">
        <f t="shared" si="3"/>
        <v>62</v>
      </c>
      <c r="U46" s="106">
        <f t="shared" si="3"/>
        <v>54</v>
      </c>
      <c r="V46" s="106">
        <f t="shared" si="3"/>
        <v>52</v>
      </c>
      <c r="W46" s="106">
        <f t="shared" si="3"/>
        <v>42</v>
      </c>
      <c r="X46" s="106">
        <f t="shared" si="3"/>
        <v>37</v>
      </c>
      <c r="Y46" s="106">
        <f t="shared" si="3"/>
        <v>24</v>
      </c>
      <c r="Z46" s="106">
        <f t="shared" si="3"/>
        <v>16</v>
      </c>
      <c r="AA46" s="106">
        <f t="shared" si="3"/>
        <v>16</v>
      </c>
      <c r="AB46" s="106">
        <f t="shared" si="3"/>
        <v>9</v>
      </c>
      <c r="AC46" s="106">
        <f t="shared" si="3"/>
        <v>9</v>
      </c>
      <c r="AD46" s="106">
        <f t="shared" si="3"/>
        <v>9</v>
      </c>
      <c r="AE46" s="106"/>
      <c r="AF46" s="106"/>
      <c r="AG46" s="106"/>
      <c r="AH46" s="102"/>
      <c r="AI46" s="102"/>
      <c r="AJ46" s="102"/>
    </row>
    <row r="47" ht="15.75" customHeight="1">
      <c r="A47" s="3"/>
      <c r="B47" s="1"/>
      <c r="C47" s="3"/>
      <c r="D47" s="3"/>
      <c r="E47" s="3"/>
      <c r="F47" s="107" t="s">
        <v>101</v>
      </c>
      <c r="G47" s="105">
        <f>SUM(F7:F44)</f>
        <v>99</v>
      </c>
      <c r="H47" s="106">
        <f t="shared" ref="H47:AD47" si="4">G47-($G$50)</f>
        <v>94.69565217</v>
      </c>
      <c r="I47" s="106">
        <f t="shared" si="4"/>
        <v>90.39130435</v>
      </c>
      <c r="J47" s="106">
        <f t="shared" si="4"/>
        <v>86.08695652</v>
      </c>
      <c r="K47" s="106">
        <f t="shared" si="4"/>
        <v>81.7826087</v>
      </c>
      <c r="L47" s="106">
        <f t="shared" si="4"/>
        <v>77.47826087</v>
      </c>
      <c r="M47" s="106">
        <f t="shared" si="4"/>
        <v>73.17391304</v>
      </c>
      <c r="N47" s="106">
        <f t="shared" si="4"/>
        <v>68.86956522</v>
      </c>
      <c r="O47" s="106">
        <f t="shared" si="4"/>
        <v>64.56521739</v>
      </c>
      <c r="P47" s="106">
        <f t="shared" si="4"/>
        <v>60.26086957</v>
      </c>
      <c r="Q47" s="106">
        <f t="shared" si="4"/>
        <v>55.95652174</v>
      </c>
      <c r="R47" s="106">
        <f t="shared" si="4"/>
        <v>51.65217391</v>
      </c>
      <c r="S47" s="106">
        <f t="shared" si="4"/>
        <v>47.34782609</v>
      </c>
      <c r="T47" s="106">
        <f t="shared" si="4"/>
        <v>43.04347826</v>
      </c>
      <c r="U47" s="106">
        <f t="shared" si="4"/>
        <v>38.73913043</v>
      </c>
      <c r="V47" s="106">
        <f t="shared" si="4"/>
        <v>34.43478261</v>
      </c>
      <c r="W47" s="106">
        <f t="shared" si="4"/>
        <v>30.13043478</v>
      </c>
      <c r="X47" s="106">
        <f t="shared" si="4"/>
        <v>25.82608696</v>
      </c>
      <c r="Y47" s="106">
        <f t="shared" si="4"/>
        <v>21.52173913</v>
      </c>
      <c r="Z47" s="106">
        <f t="shared" si="4"/>
        <v>17.2173913</v>
      </c>
      <c r="AA47" s="106">
        <f t="shared" si="4"/>
        <v>12.91304348</v>
      </c>
      <c r="AB47" s="106">
        <f t="shared" si="4"/>
        <v>8.608695652</v>
      </c>
      <c r="AC47" s="106">
        <f t="shared" si="4"/>
        <v>4.304347826</v>
      </c>
      <c r="AD47" s="106">
        <f t="shared" si="4"/>
        <v>0</v>
      </c>
      <c r="AE47" s="106"/>
      <c r="AF47" s="106"/>
      <c r="AG47" s="106"/>
      <c r="AH47" s="102"/>
      <c r="AI47" s="102"/>
      <c r="AJ47" s="102"/>
    </row>
    <row r="48" ht="15.75" customHeight="1">
      <c r="A48" s="3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t="15.75" customHeight="1">
      <c r="B49" s="1"/>
      <c r="C49" s="3"/>
      <c r="E49" s="1"/>
      <c r="G49" s="1"/>
      <c r="H49" s="1"/>
      <c r="I49" s="1"/>
      <c r="J49" s="1"/>
      <c r="K49" s="1"/>
      <c r="L49" s="1"/>
      <c r="M49" s="1"/>
      <c r="N49" s="1"/>
      <c r="O49" s="108">
        <v>10.0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B50" s="1"/>
      <c r="C50" s="3"/>
      <c r="E50" s="1"/>
      <c r="G50" s="109">
        <f>F45/23</f>
        <v>4.304347826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B51" s="1"/>
      <c r="C51" s="3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B52" s="1"/>
      <c r="C52" s="3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B53" s="1"/>
      <c r="C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B54" s="1"/>
      <c r="C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B55" s="1"/>
      <c r="C55" s="1"/>
      <c r="D55" s="110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B56" s="1"/>
      <c r="C56" s="111"/>
      <c r="D56" s="113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B57" s="1"/>
      <c r="C57" s="111"/>
      <c r="D57" s="113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B58" s="1"/>
      <c r="C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B59" s="112"/>
      <c r="C59" s="115"/>
      <c r="D59" s="116"/>
      <c r="E59" s="117"/>
      <c r="F59" s="116"/>
      <c r="G59" s="1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B60" s="3"/>
      <c r="C60" s="112"/>
      <c r="D60" s="112"/>
      <c r="E60" s="112"/>
      <c r="F60" s="112"/>
      <c r="G60" s="1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B61" s="3"/>
      <c r="C61" s="112"/>
      <c r="D61" s="112"/>
      <c r="E61" s="112"/>
      <c r="F61" s="112"/>
      <c r="G61" s="1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B62" s="112"/>
      <c r="C62" s="112"/>
      <c r="D62" s="112"/>
      <c r="E62" s="112"/>
      <c r="F62" s="112"/>
      <c r="G62" s="1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B63" s="112"/>
      <c r="C63" s="112"/>
      <c r="D63" s="112"/>
      <c r="E63" s="112"/>
      <c r="F63" s="112"/>
      <c r="G63" s="1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B64" s="112"/>
      <c r="C64" s="112"/>
      <c r="D64" s="112"/>
      <c r="E64" s="112"/>
      <c r="F64" s="112"/>
      <c r="G64" s="1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B65" s="112"/>
      <c r="C65" s="112"/>
      <c r="D65" s="112"/>
      <c r="E65" s="112"/>
      <c r="F65" s="112"/>
      <c r="G65" s="1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B66" s="112"/>
      <c r="C66" s="112"/>
      <c r="D66" s="112"/>
      <c r="E66" s="112"/>
      <c r="F66" s="112"/>
      <c r="G66" s="1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B67" s="112"/>
      <c r="C67" s="112"/>
      <c r="E67" s="112"/>
      <c r="G67" s="1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B68" s="1"/>
      <c r="C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B69" s="1"/>
      <c r="C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B70" s="1"/>
      <c r="C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B71" s="1"/>
      <c r="C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B72" s="1"/>
      <c r="C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B73" s="1"/>
      <c r="C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B74" s="1"/>
      <c r="C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B75" s="1"/>
      <c r="C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B76" s="1"/>
      <c r="C76" s="1"/>
      <c r="E76" s="1"/>
      <c r="G76" s="1"/>
      <c r="H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B77" s="1"/>
      <c r="C77" s="1"/>
      <c r="E77" s="1"/>
      <c r="G77" s="1"/>
      <c r="H77" s="1"/>
      <c r="I77" s="1"/>
      <c r="J77" s="1"/>
      <c r="K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B78" s="1"/>
      <c r="C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B79" s="1"/>
      <c r="C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B80" s="1"/>
      <c r="C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B81" s="1"/>
      <c r="C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B90" s="1"/>
      <c r="C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B91" s="1"/>
      <c r="C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B92" s="1"/>
      <c r="C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B93" s="1"/>
      <c r="C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B94" s="1"/>
      <c r="C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B95" s="1"/>
      <c r="C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B96" s="1"/>
      <c r="C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B97" s="1"/>
      <c r="C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B98" s="1"/>
      <c r="C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B99" s="1"/>
      <c r="C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B100" s="1"/>
      <c r="C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ht="15.75" customHeight="1">
      <c r="B101" s="1"/>
      <c r="C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ht="15.75" customHeight="1">
      <c r="B102" s="1"/>
      <c r="C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ht="15.75" customHeight="1">
      <c r="B103" s="1"/>
      <c r="C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ht="15.75" customHeight="1">
      <c r="B104" s="1"/>
      <c r="C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ht="15.75" customHeight="1">
      <c r="B105" s="1"/>
      <c r="C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ht="15.75" customHeight="1">
      <c r="B106" s="1"/>
      <c r="C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ht="15.75" customHeight="1">
      <c r="B107" s="1"/>
      <c r="C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ht="15.75" customHeight="1">
      <c r="B108" s="1"/>
      <c r="C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ht="15.75" customHeight="1">
      <c r="B109" s="1"/>
      <c r="C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ht="15.75" customHeight="1">
      <c r="B110" s="1"/>
      <c r="C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ht="15.75" customHeight="1">
      <c r="B111" s="1"/>
      <c r="C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ht="15.75" customHeight="1">
      <c r="B112" s="1"/>
      <c r="C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ht="15.75" customHeight="1">
      <c r="B113" s="1"/>
      <c r="C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ht="15.75" customHeight="1">
      <c r="B114" s="1"/>
      <c r="C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ht="15.75" customHeight="1">
      <c r="B115" s="1"/>
      <c r="C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ht="15.75" customHeight="1">
      <c r="B116" s="1"/>
      <c r="C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ht="15.75" customHeight="1">
      <c r="B117" s="1"/>
      <c r="C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ht="15.75" customHeight="1">
      <c r="B118" s="1"/>
      <c r="C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ht="15.75" customHeight="1">
      <c r="B119" s="1"/>
      <c r="C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ht="15.75" customHeight="1">
      <c r="B120" s="1"/>
      <c r="C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ht="15.75" customHeight="1">
      <c r="B121" s="1"/>
      <c r="C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ht="15.75" customHeight="1">
      <c r="B122" s="1"/>
      <c r="C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ht="15.75" customHeight="1">
      <c r="B123" s="1"/>
      <c r="C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ht="15.75" customHeight="1">
      <c r="B124" s="1"/>
      <c r="C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ht="15.75" customHeight="1">
      <c r="B125" s="1"/>
      <c r="C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ht="15.75" customHeight="1">
      <c r="B126" s="1"/>
      <c r="C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ht="15.75" customHeight="1">
      <c r="B127" s="1"/>
      <c r="C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ht="15.75" customHeight="1">
      <c r="B128" s="1"/>
      <c r="C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ht="15.75" customHeight="1">
      <c r="B129" s="1"/>
      <c r="C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ht="15.75" customHeight="1">
      <c r="B130" s="1"/>
      <c r="C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ht="15.75" customHeight="1">
      <c r="B131" s="1"/>
      <c r="C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ht="15.75" customHeight="1">
      <c r="B132" s="1"/>
      <c r="C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ht="15.75" customHeight="1">
      <c r="B133" s="1"/>
      <c r="C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ht="15.75" customHeight="1">
      <c r="B134" s="1"/>
      <c r="C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ht="15.75" customHeight="1">
      <c r="B135" s="1"/>
      <c r="C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ht="15.75" customHeight="1">
      <c r="B136" s="1"/>
      <c r="C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ht="15.75" customHeight="1">
      <c r="B137" s="1"/>
      <c r="C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ht="15.75" customHeight="1">
      <c r="B138" s="1"/>
      <c r="C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ht="15.75" customHeight="1">
      <c r="B139" s="1"/>
      <c r="C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ht="15.75" customHeight="1">
      <c r="B140" s="1"/>
      <c r="C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ht="15.75" customHeight="1">
      <c r="B141" s="1"/>
      <c r="C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ht="15.75" customHeight="1">
      <c r="B142" s="1"/>
      <c r="C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ht="15.75" customHeight="1">
      <c r="B143" s="1"/>
      <c r="C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ht="15.75" customHeight="1">
      <c r="B144" s="1"/>
      <c r="C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ht="15.75" customHeight="1">
      <c r="B145" s="1"/>
      <c r="C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ht="15.75" customHeight="1">
      <c r="B146" s="1"/>
      <c r="C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ht="15.75" customHeight="1">
      <c r="B147" s="1"/>
      <c r="C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ht="15.75" customHeight="1">
      <c r="B148" s="1"/>
      <c r="C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ht="15.75" customHeight="1">
      <c r="B149" s="1"/>
      <c r="C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ht="15.75" customHeight="1">
      <c r="B150" s="1"/>
      <c r="C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ht="15.75" customHeight="1">
      <c r="B151" s="1"/>
      <c r="C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ht="15.75" customHeight="1">
      <c r="B152" s="1"/>
      <c r="C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ht="15.75" customHeight="1">
      <c r="B153" s="1"/>
      <c r="C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ht="15.75" customHeight="1">
      <c r="B154" s="1"/>
      <c r="C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ht="15.75" customHeight="1">
      <c r="B155" s="1"/>
      <c r="C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ht="15.75" customHeight="1">
      <c r="B156" s="1"/>
      <c r="C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ht="15.75" customHeight="1">
      <c r="B157" s="1"/>
      <c r="C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ht="15.75" customHeight="1">
      <c r="B158" s="1"/>
      <c r="C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ht="15.75" customHeight="1">
      <c r="B159" s="1"/>
      <c r="C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ht="15.75" customHeight="1">
      <c r="B160" s="1"/>
      <c r="C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ht="15.75" customHeight="1">
      <c r="B161" s="1"/>
      <c r="C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ht="15.75" customHeight="1">
      <c r="B162" s="1"/>
      <c r="C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ht="15.75" customHeight="1">
      <c r="B163" s="1"/>
      <c r="C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ht="15.75" customHeight="1">
      <c r="B164" s="1"/>
      <c r="C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ht="15.75" customHeight="1">
      <c r="B165" s="1"/>
      <c r="C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ht="15.75" customHeight="1">
      <c r="B166" s="1"/>
      <c r="C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ht="15.75" customHeight="1">
      <c r="B167" s="1"/>
      <c r="C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ht="15.75" customHeight="1">
      <c r="B168" s="1"/>
      <c r="C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ht="15.75" customHeight="1">
      <c r="B169" s="1"/>
      <c r="C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ht="15.75" customHeight="1">
      <c r="B170" s="1"/>
      <c r="C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ht="15.75" customHeight="1">
      <c r="B171" s="1"/>
      <c r="C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ht="15.75" customHeight="1">
      <c r="B172" s="1"/>
      <c r="C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ht="15.75" customHeight="1">
      <c r="B173" s="1"/>
      <c r="C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ht="15.75" customHeight="1">
      <c r="B174" s="1"/>
      <c r="C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ht="15.75" customHeight="1">
      <c r="B175" s="1"/>
      <c r="C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ht="15.75" customHeight="1">
      <c r="B176" s="1"/>
      <c r="C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ht="15.75" customHeight="1">
      <c r="B177" s="1"/>
      <c r="C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ht="15.75" customHeight="1">
      <c r="B178" s="1"/>
      <c r="C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ht="15.75" customHeight="1">
      <c r="B179" s="1"/>
      <c r="C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ht="15.75" customHeight="1">
      <c r="B180" s="1"/>
      <c r="C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ht="15.75" customHeight="1">
      <c r="B181" s="1"/>
      <c r="C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ht="15.75" customHeight="1">
      <c r="B182" s="1"/>
      <c r="C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ht="15.75" customHeight="1">
      <c r="B183" s="1"/>
      <c r="C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ht="15.75" customHeight="1">
      <c r="B184" s="1"/>
      <c r="C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ht="15.75" customHeight="1">
      <c r="B185" s="1"/>
      <c r="C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ht="15.75" customHeight="1">
      <c r="B186" s="1"/>
      <c r="C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ht="15.75" customHeight="1">
      <c r="B187" s="1"/>
      <c r="C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ht="15.75" customHeight="1">
      <c r="B188" s="1"/>
      <c r="C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ht="15.75" customHeight="1">
      <c r="B189" s="1"/>
      <c r="C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ht="15.75" customHeight="1">
      <c r="B190" s="1"/>
      <c r="C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ht="15.75" customHeight="1">
      <c r="B191" s="1"/>
      <c r="C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ht="15.75" customHeight="1">
      <c r="B192" s="1"/>
      <c r="C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5.75" customHeight="1">
      <c r="B193" s="1"/>
      <c r="C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ht="15.75" customHeight="1">
      <c r="B194" s="1"/>
      <c r="C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ht="15.75" customHeight="1">
      <c r="B195" s="1"/>
      <c r="C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ht="15.75" customHeight="1">
      <c r="B196" s="1"/>
      <c r="C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ht="15.75" customHeight="1">
      <c r="B197" s="1"/>
      <c r="C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ht="15.75" customHeight="1">
      <c r="B198" s="1"/>
      <c r="C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ht="15.75" customHeight="1">
      <c r="B199" s="1"/>
      <c r="C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ht="15.75" customHeight="1">
      <c r="B200" s="1"/>
      <c r="C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ht="15.75" customHeight="1">
      <c r="B201" s="1"/>
      <c r="C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ht="15.75" customHeight="1">
      <c r="B202" s="1"/>
      <c r="C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ht="15.75" customHeight="1">
      <c r="B203" s="1"/>
      <c r="C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ht="15.75" customHeight="1">
      <c r="B204" s="1"/>
      <c r="C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ht="15.75" customHeight="1">
      <c r="B205" s="1"/>
      <c r="C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ht="15.75" customHeight="1">
      <c r="B206" s="1"/>
      <c r="C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ht="15.75" customHeight="1">
      <c r="B207" s="1"/>
      <c r="C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ht="15.75" customHeight="1">
      <c r="B208" s="1"/>
      <c r="C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ht="15.75" customHeight="1">
      <c r="B209" s="1"/>
      <c r="C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ht="15.75" customHeight="1">
      <c r="B210" s="1"/>
      <c r="C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ht="15.75" customHeight="1">
      <c r="B211" s="1"/>
      <c r="C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ht="15.75" customHeight="1">
      <c r="B212" s="1"/>
      <c r="C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ht="15.75" customHeight="1">
      <c r="B213" s="1"/>
      <c r="C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ht="15.75" customHeight="1">
      <c r="B214" s="1"/>
      <c r="C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ht="15.75" customHeight="1">
      <c r="B215" s="1"/>
      <c r="C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ht="15.75" customHeight="1">
      <c r="B216" s="1"/>
      <c r="C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ht="15.75" customHeight="1">
      <c r="B217" s="1"/>
      <c r="C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ht="15.75" customHeight="1">
      <c r="B218" s="1"/>
      <c r="C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ht="15.75" customHeight="1">
      <c r="B219" s="1"/>
      <c r="C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ht="15.75" customHeight="1">
      <c r="B220" s="1"/>
      <c r="C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ht="15.75" customHeight="1">
      <c r="B221" s="1"/>
      <c r="C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ht="15.75" customHeight="1">
      <c r="B222" s="1"/>
      <c r="C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ht="15.75" customHeight="1">
      <c r="B223" s="1"/>
      <c r="C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ht="15.75" customHeight="1">
      <c r="B224" s="1"/>
      <c r="C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ht="15.75" customHeight="1">
      <c r="B225" s="1"/>
      <c r="C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ht="15.75" customHeight="1">
      <c r="B226" s="1"/>
      <c r="C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ht="15.75" customHeight="1">
      <c r="B227" s="1"/>
      <c r="C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ht="15.75" customHeight="1">
      <c r="B228" s="1"/>
      <c r="C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ht="15.75" customHeight="1">
      <c r="B229" s="1"/>
      <c r="C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ht="15.75" customHeight="1">
      <c r="B230" s="1"/>
      <c r="C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ht="15.75" customHeight="1">
      <c r="B231" s="1"/>
      <c r="C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ht="15.75" customHeight="1">
      <c r="B232" s="1"/>
      <c r="C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ht="15.75" customHeight="1">
      <c r="B233" s="1"/>
      <c r="C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ht="15.75" customHeight="1">
      <c r="B234" s="1"/>
      <c r="C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ht="15.75" customHeight="1">
      <c r="B235" s="1"/>
      <c r="C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ht="15.75" customHeight="1">
      <c r="B236" s="1"/>
      <c r="C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ht="15.75" customHeight="1">
      <c r="B237" s="1"/>
      <c r="C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ht="15.75" customHeight="1">
      <c r="B238" s="1"/>
      <c r="C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ht="15.75" customHeight="1">
      <c r="B239" s="1"/>
      <c r="C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ht="15.75" customHeight="1">
      <c r="B240" s="1"/>
      <c r="C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ht="15.75" customHeight="1">
      <c r="B241" s="1"/>
      <c r="C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ht="15.75" customHeight="1">
      <c r="B242" s="1"/>
      <c r="C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ht="15.75" customHeight="1">
      <c r="B243" s="1"/>
      <c r="C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ht="15.75" customHeight="1">
      <c r="B244" s="1"/>
      <c r="C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ht="15.75" customHeight="1">
      <c r="B245" s="1"/>
      <c r="C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ht="15.75" customHeight="1">
      <c r="B246" s="1"/>
      <c r="C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ht="15.75" customHeight="1">
      <c r="B247" s="1"/>
      <c r="C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ht="15.75" customHeight="1">
      <c r="B248" s="1"/>
      <c r="C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ht="15.75" customHeight="1">
      <c r="B249" s="1"/>
      <c r="C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ht="15.75" customHeight="1">
      <c r="B250" s="1"/>
      <c r="C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ht="15.75" customHeight="1">
      <c r="B251" s="1"/>
      <c r="C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ht="15.75" customHeight="1">
      <c r="B252" s="1"/>
      <c r="C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ht="15.75" customHeight="1">
      <c r="B253" s="1"/>
      <c r="C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ht="15.75" customHeight="1">
      <c r="B254" s="1"/>
      <c r="C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ht="15.75" customHeight="1">
      <c r="B255" s="1"/>
      <c r="C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ht="15.75" customHeight="1">
      <c r="B256" s="1"/>
      <c r="C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ht="15.75" customHeight="1">
      <c r="B257" s="1"/>
      <c r="C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ht="15.75" customHeight="1">
      <c r="B258" s="1"/>
      <c r="C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ht="15.75" customHeight="1">
      <c r="B259" s="1"/>
      <c r="C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ht="15.75" customHeight="1">
      <c r="B260" s="1"/>
      <c r="C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ht="15.75" customHeight="1">
      <c r="B261" s="1"/>
      <c r="C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ht="15.75" customHeight="1">
      <c r="B262" s="1"/>
      <c r="C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ht="15.75" customHeight="1">
      <c r="B263" s="1"/>
      <c r="C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ht="15.75" customHeight="1">
      <c r="B264" s="1"/>
      <c r="C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ht="15.75" customHeight="1">
      <c r="B265" s="1"/>
      <c r="C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ht="15.75" customHeight="1">
      <c r="B266" s="1"/>
      <c r="C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H5:AC5"/>
  </mergeCells>
  <conditionalFormatting sqref="D7:D19 D21:D30">
    <cfRule type="containsText" dxfId="0" priority="1" operator="containsText" text="Completado">
      <formula>NOT(ISERROR(SEARCH(("Completado"),(D7))))</formula>
    </cfRule>
  </conditionalFormatting>
  <conditionalFormatting sqref="D7:D19 D21:D30">
    <cfRule type="containsText" dxfId="1" priority="2" operator="containsText" text="Incompleto">
      <formula>NOT(ISERROR(SEARCH(("Incompleto"),(D7))))</formula>
    </cfRule>
  </conditionalFormatting>
  <conditionalFormatting sqref="D7:D19 D21:D30">
    <cfRule type="containsText" dxfId="2" priority="3" operator="containsText" text="En progreso">
      <formula>NOT(ISERROR(SEARCH(("En progreso"),(D7))))</formula>
    </cfRule>
  </conditionalFormatting>
  <conditionalFormatting sqref="H47:AD47">
    <cfRule type="notContainsBlanks" dxfId="0" priority="4">
      <formula>LEN(TRIM(H47))&gt;0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53.71"/>
    <col customWidth="1" min="3" max="3" width="16.14"/>
    <col customWidth="1" min="4" max="4" width="12.71"/>
    <col customWidth="1" min="5" max="5" width="38.86"/>
    <col customWidth="1" min="6" max="6" width="9.86"/>
    <col customWidth="1" min="7" max="7" width="5.0"/>
    <col customWidth="1" min="8" max="13" width="5.86"/>
    <col customWidth="1" min="14" max="14" width="5.29"/>
    <col customWidth="1" min="15" max="15" width="4.71"/>
    <col customWidth="1" min="16" max="36" width="5.86"/>
  </cols>
  <sheetData>
    <row r="1" ht="15.75" customHeight="1">
      <c r="B1" s="1"/>
      <c r="C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5.75" customHeight="1">
      <c r="A2" s="2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6">
        <v>3.0</v>
      </c>
      <c r="B3" s="5" t="s">
        <v>19</v>
      </c>
      <c r="C3" s="3"/>
      <c r="D3" s="3"/>
      <c r="E3" s="3"/>
      <c r="F3" s="3"/>
      <c r="G3" s="3"/>
      <c r="AD3" s="7"/>
    </row>
    <row r="4" ht="15.75" customHeight="1">
      <c r="A4" s="3"/>
      <c r="B4" s="3"/>
      <c r="C4" s="8"/>
      <c r="D4" s="3"/>
      <c r="E4" s="3"/>
      <c r="F4" s="3"/>
      <c r="G4" s="3"/>
    </row>
    <row r="5" ht="15.75" customHeight="1">
      <c r="A5" s="3"/>
      <c r="B5" s="3"/>
      <c r="C5" s="3"/>
      <c r="D5" s="3"/>
      <c r="E5" s="3"/>
      <c r="F5" s="3" t="s">
        <v>4</v>
      </c>
      <c r="H5" s="9" t="s">
        <v>5</v>
      </c>
      <c r="I5" s="11"/>
      <c r="J5" s="9" t="s">
        <v>20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12"/>
      <c r="AE5" s="14"/>
      <c r="AF5" s="14"/>
      <c r="AG5" s="14"/>
      <c r="AH5" s="3"/>
      <c r="AI5" s="3"/>
      <c r="AJ5" s="3"/>
    </row>
    <row r="6" ht="15.75" customHeight="1">
      <c r="A6" s="15" t="s">
        <v>7</v>
      </c>
      <c r="B6" s="16" t="s">
        <v>8</v>
      </c>
      <c r="C6" s="15" t="s">
        <v>9</v>
      </c>
      <c r="D6" s="15" t="s">
        <v>10</v>
      </c>
      <c r="E6" s="15" t="s">
        <v>11</v>
      </c>
      <c r="F6" s="15" t="s">
        <v>12</v>
      </c>
      <c r="G6" s="32" t="s">
        <v>13</v>
      </c>
      <c r="H6" s="9">
        <v>29.0</v>
      </c>
      <c r="I6" s="33">
        <v>30.0</v>
      </c>
      <c r="J6" s="40">
        <v>1.0</v>
      </c>
      <c r="K6" s="42">
        <v>2.0</v>
      </c>
      <c r="L6" s="42">
        <v>3.0</v>
      </c>
      <c r="M6" s="42">
        <v>4.0</v>
      </c>
      <c r="N6" s="42">
        <v>5.0</v>
      </c>
      <c r="O6" s="45">
        <v>6.0</v>
      </c>
      <c r="P6" s="40">
        <v>7.0</v>
      </c>
      <c r="Q6" s="33">
        <v>8.0</v>
      </c>
      <c r="R6" s="40">
        <v>9.0</v>
      </c>
      <c r="S6" s="40">
        <v>10.0</v>
      </c>
      <c r="T6" s="40">
        <v>11.0</v>
      </c>
      <c r="U6" s="40">
        <v>12.0</v>
      </c>
      <c r="V6" s="46">
        <v>13.0</v>
      </c>
      <c r="W6" s="46">
        <v>14.0</v>
      </c>
      <c r="X6" s="40">
        <v>15.0</v>
      </c>
      <c r="Y6" s="40">
        <v>16.0</v>
      </c>
      <c r="Z6" s="40">
        <v>17.0</v>
      </c>
      <c r="AA6" s="40">
        <v>18.0</v>
      </c>
      <c r="AB6" s="33">
        <v>19.0</v>
      </c>
      <c r="AC6" s="33">
        <v>20.0</v>
      </c>
      <c r="AD6" s="47"/>
      <c r="AE6" s="21"/>
      <c r="AF6" s="21"/>
      <c r="AG6" s="21"/>
      <c r="AH6" s="3"/>
      <c r="AI6" s="3"/>
      <c r="AJ6" s="3"/>
    </row>
    <row r="7" ht="15.75" customHeight="1">
      <c r="A7" s="22" t="s">
        <v>14</v>
      </c>
      <c r="B7" s="49" t="s">
        <v>35</v>
      </c>
      <c r="C7" s="24"/>
      <c r="D7" s="51" t="s">
        <v>36</v>
      </c>
      <c r="E7" s="53" t="s">
        <v>18</v>
      </c>
      <c r="F7" s="54">
        <v>7.0</v>
      </c>
      <c r="G7" s="29">
        <f t="shared" ref="G7:G13" si="1">SUM(H7:AG7)</f>
        <v>0</v>
      </c>
      <c r="H7" s="30"/>
      <c r="I7" s="31"/>
      <c r="J7" s="30"/>
      <c r="K7" s="31"/>
      <c r="L7" s="30"/>
      <c r="M7" s="31"/>
      <c r="N7" s="30"/>
      <c r="O7" s="30"/>
      <c r="P7" s="30"/>
      <c r="Q7" s="31"/>
      <c r="R7" s="30"/>
      <c r="S7" s="31"/>
      <c r="T7" s="30"/>
      <c r="U7" s="30"/>
      <c r="V7" s="30"/>
      <c r="W7" s="30"/>
      <c r="X7" s="30"/>
      <c r="Y7" s="30"/>
      <c r="Z7" s="30"/>
      <c r="AA7" s="30"/>
      <c r="AB7" s="30"/>
      <c r="AC7" s="35"/>
      <c r="AD7" s="36"/>
      <c r="AE7" s="36"/>
      <c r="AF7" s="36"/>
      <c r="AG7" s="36"/>
      <c r="AH7" s="36"/>
      <c r="AI7" s="36"/>
      <c r="AJ7" s="36"/>
    </row>
    <row r="8" ht="15.75" customHeight="1">
      <c r="A8" s="22" t="s">
        <v>21</v>
      </c>
      <c r="B8" s="49" t="s">
        <v>45</v>
      </c>
      <c r="C8" s="24"/>
      <c r="D8" s="51" t="s">
        <v>36</v>
      </c>
      <c r="E8" s="56" t="s">
        <v>46</v>
      </c>
      <c r="F8" s="54">
        <v>9.0</v>
      </c>
      <c r="G8" s="29">
        <f t="shared" si="1"/>
        <v>0</v>
      </c>
      <c r="H8" s="38"/>
      <c r="I8" s="41"/>
      <c r="J8" s="38"/>
      <c r="K8" s="41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43"/>
      <c r="AD8" s="36"/>
      <c r="AE8" s="36"/>
      <c r="AF8" s="36"/>
      <c r="AG8" s="36"/>
      <c r="AH8" s="36"/>
      <c r="AI8" s="36"/>
      <c r="AJ8" s="36"/>
    </row>
    <row r="9" ht="15.75" customHeight="1">
      <c r="A9" s="22" t="s">
        <v>24</v>
      </c>
      <c r="B9" s="57" t="s">
        <v>50</v>
      </c>
      <c r="C9" s="24"/>
      <c r="D9" s="25" t="s">
        <v>17</v>
      </c>
      <c r="E9" s="56" t="s">
        <v>46</v>
      </c>
      <c r="F9" s="54">
        <v>4.0</v>
      </c>
      <c r="G9" s="29">
        <f t="shared" si="1"/>
        <v>4</v>
      </c>
      <c r="H9" s="38"/>
      <c r="I9" s="38"/>
      <c r="J9" s="38"/>
      <c r="K9" s="38"/>
      <c r="L9" s="41">
        <v>2.0</v>
      </c>
      <c r="M9" s="41"/>
      <c r="N9" s="41"/>
      <c r="O9" s="38"/>
      <c r="P9" s="38"/>
      <c r="Q9" s="41">
        <v>2.0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43"/>
      <c r="AD9" s="36"/>
      <c r="AE9" s="36"/>
      <c r="AF9" s="36"/>
      <c r="AG9" s="36"/>
      <c r="AH9" s="36"/>
      <c r="AI9" s="36"/>
      <c r="AJ9" s="36"/>
    </row>
    <row r="10" ht="15.75" customHeight="1">
      <c r="A10" s="22" t="s">
        <v>27</v>
      </c>
      <c r="B10" s="49" t="s">
        <v>56</v>
      </c>
      <c r="C10" s="24"/>
      <c r="D10" s="25" t="s">
        <v>17</v>
      </c>
      <c r="E10" s="53" t="s">
        <v>18</v>
      </c>
      <c r="F10" s="54">
        <v>18.0</v>
      </c>
      <c r="G10" s="29">
        <f t="shared" si="1"/>
        <v>18</v>
      </c>
      <c r="H10" s="38"/>
      <c r="I10" s="38"/>
      <c r="J10" s="38"/>
      <c r="K10" s="38"/>
      <c r="L10" s="38"/>
      <c r="M10" s="38"/>
      <c r="N10" s="58"/>
      <c r="O10" s="58"/>
      <c r="P10" s="58"/>
      <c r="Q10" s="41">
        <v>2.0</v>
      </c>
      <c r="R10" s="38"/>
      <c r="S10" s="41">
        <v>3.0</v>
      </c>
      <c r="T10" s="38"/>
      <c r="U10" s="38"/>
      <c r="V10" s="41">
        <v>4.0</v>
      </c>
      <c r="W10" s="41"/>
      <c r="X10" s="41">
        <v>3.0</v>
      </c>
      <c r="Y10" s="38"/>
      <c r="Z10" s="41">
        <v>4.0</v>
      </c>
      <c r="AA10" s="41">
        <v>2.0</v>
      </c>
      <c r="AB10" s="41"/>
      <c r="AC10" s="43"/>
      <c r="AD10" s="36"/>
      <c r="AE10" s="36"/>
      <c r="AF10" s="36"/>
      <c r="AG10" s="36"/>
      <c r="AH10" s="36"/>
      <c r="AI10" s="36"/>
      <c r="AJ10" s="36"/>
    </row>
    <row r="11" ht="15.75" customHeight="1">
      <c r="A11" s="22" t="s">
        <v>31</v>
      </c>
      <c r="B11" s="8" t="s">
        <v>63</v>
      </c>
      <c r="C11" s="24"/>
      <c r="D11" s="25" t="s">
        <v>17</v>
      </c>
      <c r="E11" s="56" t="s">
        <v>18</v>
      </c>
      <c r="F11" s="54">
        <v>24.0</v>
      </c>
      <c r="G11" s="29">
        <f t="shared" si="1"/>
        <v>22</v>
      </c>
      <c r="H11" s="38"/>
      <c r="I11" s="41">
        <v>4.0</v>
      </c>
      <c r="J11" s="41">
        <v>2.0</v>
      </c>
      <c r="K11" s="41"/>
      <c r="L11" s="41">
        <v>2.0</v>
      </c>
      <c r="M11" s="41">
        <v>5.0</v>
      </c>
      <c r="N11" s="38"/>
      <c r="O11" s="38"/>
      <c r="P11" s="41">
        <v>3.0</v>
      </c>
      <c r="Q11" s="41">
        <v>2.0</v>
      </c>
      <c r="R11" s="58"/>
      <c r="S11" s="41">
        <v>4.0</v>
      </c>
      <c r="T11" s="41"/>
      <c r="U11" s="38"/>
      <c r="V11" s="38"/>
      <c r="W11" s="38"/>
      <c r="X11" s="38"/>
      <c r="Y11" s="38"/>
      <c r="Z11" s="38"/>
      <c r="AA11" s="38"/>
      <c r="AB11" s="41"/>
      <c r="AC11" s="43"/>
      <c r="AD11" s="36"/>
      <c r="AE11" s="36"/>
      <c r="AF11" s="36"/>
      <c r="AG11" s="36"/>
      <c r="AH11" s="36"/>
      <c r="AI11" s="36"/>
      <c r="AJ11" s="36"/>
    </row>
    <row r="12" ht="15.75" customHeight="1">
      <c r="A12" s="22" t="s">
        <v>42</v>
      </c>
      <c r="B12" s="8" t="s">
        <v>66</v>
      </c>
      <c r="C12" s="24"/>
      <c r="D12" s="25" t="s">
        <v>17</v>
      </c>
      <c r="E12" s="53" t="s">
        <v>69</v>
      </c>
      <c r="F12" s="54">
        <v>10.0</v>
      </c>
      <c r="G12" s="60">
        <f t="shared" si="1"/>
        <v>9</v>
      </c>
      <c r="H12" s="38"/>
      <c r="I12" s="38"/>
      <c r="J12" s="38"/>
      <c r="K12" s="41"/>
      <c r="L12" s="38"/>
      <c r="M12" s="38"/>
      <c r="N12" s="38"/>
      <c r="O12" s="38"/>
      <c r="P12" s="41"/>
      <c r="Q12" s="41">
        <v>3.0</v>
      </c>
      <c r="R12" s="41">
        <v>2.0</v>
      </c>
      <c r="S12" s="38"/>
      <c r="T12" s="41">
        <v>4.0</v>
      </c>
      <c r="U12" s="38"/>
      <c r="V12" s="38"/>
      <c r="W12" s="38"/>
      <c r="X12" s="41"/>
      <c r="Y12" s="38"/>
      <c r="Z12" s="38"/>
      <c r="AA12" s="38"/>
      <c r="AB12" s="41"/>
      <c r="AC12" s="43"/>
      <c r="AD12" s="36"/>
      <c r="AE12" s="36"/>
      <c r="AF12" s="36"/>
      <c r="AG12" s="36"/>
      <c r="AH12" s="36"/>
      <c r="AI12" s="36"/>
      <c r="AJ12" s="36"/>
    </row>
    <row r="13" ht="15.75" customHeight="1">
      <c r="A13" s="22" t="s">
        <v>48</v>
      </c>
      <c r="B13" s="8" t="s">
        <v>73</v>
      </c>
      <c r="C13" s="24"/>
      <c r="D13" s="25" t="s">
        <v>17</v>
      </c>
      <c r="E13" s="62" t="s">
        <v>44</v>
      </c>
      <c r="F13" s="27">
        <v>8.0</v>
      </c>
      <c r="G13" s="60">
        <f t="shared" si="1"/>
        <v>7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41"/>
      <c r="V13" s="41"/>
      <c r="W13" s="41">
        <v>2.0</v>
      </c>
      <c r="X13" s="65">
        <v>2.0</v>
      </c>
      <c r="Y13" s="41"/>
      <c r="Z13" s="41">
        <v>3.0</v>
      </c>
      <c r="AA13" s="38"/>
      <c r="AB13" s="38"/>
      <c r="AC13" s="43"/>
      <c r="AD13" s="36"/>
      <c r="AE13" s="36"/>
      <c r="AF13" s="36"/>
      <c r="AG13" s="36"/>
      <c r="AH13" s="36"/>
      <c r="AI13" s="36"/>
      <c r="AJ13" s="36"/>
    </row>
    <row r="14" ht="15.75" customHeight="1">
      <c r="A14" s="22" t="s">
        <v>53</v>
      </c>
      <c r="B14" s="8" t="s">
        <v>76</v>
      </c>
      <c r="C14" s="24"/>
      <c r="D14" s="25" t="s">
        <v>17</v>
      </c>
      <c r="E14" s="71" t="s">
        <v>18</v>
      </c>
      <c r="F14" s="27">
        <v>6.0</v>
      </c>
      <c r="G14" s="60">
        <v>6.0</v>
      </c>
      <c r="H14" s="38"/>
      <c r="I14" s="38"/>
      <c r="J14" s="38"/>
      <c r="K14" s="38"/>
      <c r="L14" s="38"/>
      <c r="M14" s="38"/>
      <c r="N14" s="41">
        <v>2.0</v>
      </c>
      <c r="O14" s="38"/>
      <c r="P14" s="38"/>
      <c r="Q14" s="41">
        <v>2.0</v>
      </c>
      <c r="R14" s="38"/>
      <c r="S14" s="38"/>
      <c r="T14" s="38"/>
      <c r="U14" s="41">
        <v>2.0</v>
      </c>
      <c r="V14" s="38"/>
      <c r="W14" s="38"/>
      <c r="X14" s="38"/>
      <c r="Y14" s="38"/>
      <c r="Z14" s="38"/>
      <c r="AA14" s="38"/>
      <c r="AB14" s="38"/>
      <c r="AC14" s="43"/>
      <c r="AD14" s="36"/>
      <c r="AE14" s="36"/>
      <c r="AF14" s="36"/>
      <c r="AG14" s="36"/>
      <c r="AH14" s="36"/>
      <c r="AI14" s="36"/>
      <c r="AJ14" s="36"/>
    </row>
    <row r="15" ht="15.75" customHeight="1">
      <c r="A15" s="22" t="s">
        <v>57</v>
      </c>
      <c r="B15" s="8"/>
      <c r="C15" s="24"/>
      <c r="D15" s="73"/>
      <c r="E15" s="55"/>
      <c r="F15" s="27"/>
      <c r="G15" s="60">
        <v>0.0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41"/>
      <c r="Y15" s="38"/>
      <c r="Z15" s="41"/>
      <c r="AA15" s="38"/>
      <c r="AB15" s="41"/>
      <c r="AC15" s="43"/>
      <c r="AD15" s="3"/>
      <c r="AE15" s="3"/>
      <c r="AF15" s="3"/>
      <c r="AG15" s="3"/>
      <c r="AH15" s="3"/>
      <c r="AI15" s="3"/>
      <c r="AJ15" s="3"/>
    </row>
    <row r="16" ht="15.75" customHeight="1">
      <c r="A16" s="22" t="s">
        <v>60</v>
      </c>
      <c r="B16" s="8"/>
      <c r="C16" s="24"/>
      <c r="D16" s="73"/>
      <c r="E16" s="55"/>
      <c r="F16" s="27"/>
      <c r="G16" s="60">
        <v>0.0</v>
      </c>
      <c r="H16" s="38"/>
      <c r="I16" s="41"/>
      <c r="J16" s="38"/>
      <c r="K16" s="41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43"/>
      <c r="AD16" s="3"/>
      <c r="AE16" s="3"/>
      <c r="AF16" s="3"/>
      <c r="AG16" s="3"/>
      <c r="AH16" s="3"/>
      <c r="AI16" s="3"/>
      <c r="AJ16" s="3"/>
    </row>
    <row r="17" ht="15.75" customHeight="1">
      <c r="A17" s="22" t="s">
        <v>64</v>
      </c>
      <c r="B17" s="8"/>
      <c r="C17" s="24"/>
      <c r="D17" s="73"/>
      <c r="E17" s="55"/>
      <c r="F17" s="27"/>
      <c r="G17" s="60">
        <v>0.0</v>
      </c>
      <c r="H17" s="38"/>
      <c r="I17" s="38"/>
      <c r="J17" s="38"/>
      <c r="K17" s="38"/>
      <c r="L17" s="38"/>
      <c r="M17" s="38"/>
      <c r="N17" s="38"/>
      <c r="O17" s="38"/>
      <c r="P17" s="38"/>
      <c r="Q17" s="41"/>
      <c r="R17" s="38"/>
      <c r="S17" s="41"/>
      <c r="T17" s="38"/>
      <c r="U17" s="38"/>
      <c r="V17" s="38"/>
      <c r="W17" s="41"/>
      <c r="X17" s="38"/>
      <c r="Y17" s="38"/>
      <c r="Z17" s="38"/>
      <c r="AA17" s="38"/>
      <c r="AB17" s="38"/>
      <c r="AC17" s="43"/>
      <c r="AD17" s="3"/>
      <c r="AE17" s="3"/>
      <c r="AF17" s="3"/>
      <c r="AG17" s="3"/>
      <c r="AH17" s="3"/>
      <c r="AI17" s="3"/>
      <c r="AJ17" s="3"/>
    </row>
    <row r="18" ht="15.75" customHeight="1">
      <c r="A18" s="22" t="s">
        <v>67</v>
      </c>
      <c r="B18" s="8"/>
      <c r="C18" s="24"/>
      <c r="D18" s="73"/>
      <c r="E18" s="28"/>
      <c r="F18" s="27"/>
      <c r="G18" s="60">
        <v>0.0</v>
      </c>
      <c r="H18" s="38"/>
      <c r="I18" s="38"/>
      <c r="J18" s="38"/>
      <c r="K18" s="38"/>
      <c r="L18" s="38"/>
      <c r="M18" s="38"/>
      <c r="N18" s="41"/>
      <c r="O18" s="38"/>
      <c r="P18" s="41"/>
      <c r="Q18" s="38"/>
      <c r="R18" s="41"/>
      <c r="S18" s="41"/>
      <c r="T18" s="41"/>
      <c r="U18" s="38"/>
      <c r="V18" s="38"/>
      <c r="W18" s="41"/>
      <c r="X18" s="38"/>
      <c r="Y18" s="41"/>
      <c r="Z18" s="38"/>
      <c r="AA18" s="38"/>
      <c r="AB18" s="38"/>
      <c r="AC18" s="43"/>
      <c r="AD18" s="36"/>
      <c r="AE18" s="36"/>
      <c r="AF18" s="36"/>
      <c r="AG18" s="36"/>
      <c r="AH18" s="36"/>
      <c r="AI18" s="36"/>
      <c r="AJ18" s="36"/>
    </row>
    <row r="19" ht="15.75" customHeight="1">
      <c r="A19" s="22" t="s">
        <v>70</v>
      </c>
      <c r="B19" s="8"/>
      <c r="C19" s="24"/>
      <c r="D19" s="73"/>
      <c r="E19" s="28"/>
      <c r="F19" s="27"/>
      <c r="G19" s="29">
        <f t="shared" ref="G19:G43" si="2">SUM(H19:AG19)</f>
        <v>0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43"/>
      <c r="AD19" s="36"/>
      <c r="AE19" s="36"/>
      <c r="AF19" s="3"/>
      <c r="AG19" s="3"/>
      <c r="AH19" s="3"/>
      <c r="AI19" s="3"/>
      <c r="AJ19" s="3"/>
    </row>
    <row r="20" ht="15.75" customHeight="1">
      <c r="A20" s="22" t="s">
        <v>77</v>
      </c>
      <c r="B20" s="8"/>
      <c r="C20" s="24"/>
      <c r="D20" s="73"/>
      <c r="E20" s="28"/>
      <c r="F20" s="27"/>
      <c r="G20" s="29">
        <f t="shared" si="2"/>
        <v>0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63"/>
      <c r="S20" s="63"/>
      <c r="T20" s="63"/>
      <c r="U20" s="63"/>
      <c r="V20" s="72"/>
      <c r="W20" s="63"/>
      <c r="X20" s="63"/>
      <c r="Y20" s="74"/>
      <c r="Z20" s="63"/>
      <c r="AA20" s="63"/>
      <c r="AB20" s="63"/>
      <c r="AC20" s="75"/>
      <c r="AD20" s="76"/>
      <c r="AE20" s="76"/>
      <c r="AF20" s="77"/>
      <c r="AG20" s="77"/>
      <c r="AH20" s="77"/>
      <c r="AI20" s="77"/>
      <c r="AJ20" s="77"/>
    </row>
    <row r="21" ht="15.75" customHeight="1">
      <c r="A21" s="22" t="s">
        <v>78</v>
      </c>
      <c r="B21" s="8"/>
      <c r="C21" s="24"/>
      <c r="D21" s="79"/>
      <c r="E21" s="80"/>
      <c r="F21" s="81"/>
      <c r="G21" s="29">
        <f t="shared" si="2"/>
        <v>0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63"/>
      <c r="S21" s="63"/>
      <c r="T21" s="63"/>
      <c r="U21" s="63"/>
      <c r="V21" s="72"/>
      <c r="W21" s="63"/>
      <c r="X21" s="63"/>
      <c r="Y21" s="74"/>
      <c r="Z21" s="63"/>
      <c r="AA21" s="63"/>
      <c r="AB21" s="63"/>
      <c r="AC21" s="82"/>
      <c r="AD21" s="76"/>
      <c r="AE21" s="76"/>
      <c r="AF21" s="77"/>
      <c r="AG21" s="77"/>
      <c r="AH21" s="77"/>
      <c r="AI21" s="77"/>
      <c r="AJ21" s="77"/>
    </row>
    <row r="22" ht="15.75" customHeight="1">
      <c r="A22" s="22" t="s">
        <v>79</v>
      </c>
      <c r="B22" s="83"/>
      <c r="C22" s="84"/>
      <c r="D22" s="79"/>
      <c r="E22" s="84"/>
      <c r="F22" s="81"/>
      <c r="G22" s="29">
        <f t="shared" si="2"/>
        <v>0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44"/>
      <c r="W22" s="38"/>
      <c r="X22" s="38"/>
      <c r="Y22" s="19"/>
      <c r="Z22" s="38"/>
      <c r="AA22" s="38"/>
      <c r="AB22" s="38"/>
      <c r="AC22" s="43"/>
      <c r="AD22" s="3"/>
      <c r="AE22" s="3"/>
      <c r="AF22" s="3"/>
      <c r="AG22" s="3"/>
      <c r="AH22" s="3"/>
      <c r="AI22" s="3"/>
      <c r="AJ22" s="3"/>
    </row>
    <row r="23" ht="15.75" customHeight="1">
      <c r="A23" s="22" t="s">
        <v>80</v>
      </c>
      <c r="B23" s="83"/>
      <c r="C23" s="84"/>
      <c r="D23" s="79"/>
      <c r="E23" s="84"/>
      <c r="F23" s="81"/>
      <c r="G23" s="29">
        <f t="shared" si="2"/>
        <v>0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44"/>
      <c r="W23" s="38"/>
      <c r="X23" s="38"/>
      <c r="Y23" s="19"/>
      <c r="Z23" s="38"/>
      <c r="AA23" s="38"/>
      <c r="AB23" s="38"/>
      <c r="AC23" s="43"/>
      <c r="AD23" s="36"/>
      <c r="AE23" s="36"/>
      <c r="AF23" s="36"/>
      <c r="AG23" s="3"/>
      <c r="AH23" s="3"/>
      <c r="AI23" s="3"/>
      <c r="AJ23" s="3"/>
    </row>
    <row r="24" ht="15.75" customHeight="1">
      <c r="A24" s="22" t="s">
        <v>81</v>
      </c>
      <c r="B24" s="68"/>
      <c r="C24" s="84"/>
      <c r="D24" s="79"/>
      <c r="E24" s="84"/>
      <c r="F24" s="86"/>
      <c r="G24" s="29">
        <f t="shared" si="2"/>
        <v>0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44"/>
      <c r="W24" s="38"/>
      <c r="X24" s="38"/>
      <c r="Y24" s="19"/>
      <c r="Z24" s="38"/>
      <c r="AA24" s="38"/>
      <c r="AB24" s="38"/>
      <c r="AC24" s="43"/>
      <c r="AD24" s="36"/>
      <c r="AE24" s="36"/>
      <c r="AF24" s="36"/>
      <c r="AG24" s="3"/>
      <c r="AH24" s="3"/>
      <c r="AI24" s="3"/>
      <c r="AJ24" s="3"/>
    </row>
    <row r="25" ht="15.75" customHeight="1">
      <c r="A25" s="22" t="s">
        <v>82</v>
      </c>
      <c r="B25" s="87"/>
      <c r="C25" s="24"/>
      <c r="D25" s="78"/>
      <c r="E25" s="78"/>
      <c r="F25" s="81"/>
      <c r="G25" s="29">
        <f t="shared" si="2"/>
        <v>0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44"/>
      <c r="W25" s="38"/>
      <c r="X25" s="38"/>
      <c r="Y25" s="19"/>
      <c r="Z25" s="38"/>
      <c r="AA25" s="38"/>
      <c r="AB25" s="38"/>
      <c r="AC25" s="43"/>
      <c r="AD25" s="36"/>
      <c r="AE25" s="36"/>
      <c r="AF25" s="36"/>
      <c r="AG25" s="3"/>
      <c r="AH25" s="3"/>
      <c r="AI25" s="3"/>
      <c r="AJ25" s="3"/>
    </row>
    <row r="26" ht="15.75" customHeight="1">
      <c r="A26" s="22" t="s">
        <v>83</v>
      </c>
      <c r="B26" s="88"/>
      <c r="C26" s="24"/>
      <c r="D26" s="80"/>
      <c r="E26" s="80"/>
      <c r="F26" s="81"/>
      <c r="G26" s="29">
        <f t="shared" si="2"/>
        <v>0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44"/>
      <c r="W26" s="38"/>
      <c r="X26" s="38"/>
      <c r="Y26" s="19"/>
      <c r="Z26" s="38"/>
      <c r="AA26" s="38"/>
      <c r="AB26" s="38"/>
      <c r="AC26" s="43"/>
      <c r="AD26" s="3"/>
      <c r="AE26" s="3"/>
      <c r="AF26" s="3"/>
      <c r="AG26" s="3"/>
      <c r="AH26" s="3"/>
      <c r="AI26" s="3"/>
      <c r="AJ26" s="3"/>
    </row>
    <row r="27" ht="15.75" customHeight="1">
      <c r="A27" s="22" t="s">
        <v>84</v>
      </c>
      <c r="B27" s="89"/>
      <c r="C27" s="24"/>
      <c r="D27" s="80"/>
      <c r="E27" s="80"/>
      <c r="F27" s="81"/>
      <c r="G27" s="29">
        <f t="shared" si="2"/>
        <v>0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44"/>
      <c r="W27" s="38"/>
      <c r="X27" s="38"/>
      <c r="Y27" s="19"/>
      <c r="Z27" s="38"/>
      <c r="AA27" s="38"/>
      <c r="AB27" s="38"/>
      <c r="AC27" s="43"/>
      <c r="AD27" s="3"/>
      <c r="AE27" s="3"/>
      <c r="AF27" s="3"/>
      <c r="AG27" s="3"/>
      <c r="AH27" s="3"/>
      <c r="AI27" s="3"/>
      <c r="AJ27" s="3"/>
    </row>
    <row r="28" ht="15.75" customHeight="1">
      <c r="A28" s="78" t="s">
        <v>85</v>
      </c>
      <c r="B28" s="89"/>
      <c r="C28" s="24"/>
      <c r="D28" s="90"/>
      <c r="E28" s="80"/>
      <c r="F28" s="81"/>
      <c r="G28" s="29">
        <f t="shared" si="2"/>
        <v>0</v>
      </c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44"/>
      <c r="W28" s="38"/>
      <c r="X28" s="38"/>
      <c r="Y28" s="19"/>
      <c r="Z28" s="38"/>
      <c r="AA28" s="38"/>
      <c r="AB28" s="38"/>
      <c r="AC28" s="43"/>
      <c r="AD28" s="3"/>
      <c r="AE28" s="3"/>
      <c r="AF28" s="3"/>
      <c r="AG28" s="3"/>
      <c r="AH28" s="3"/>
      <c r="AI28" s="3"/>
      <c r="AJ28" s="3"/>
    </row>
    <row r="29" ht="15.75" customHeight="1">
      <c r="A29" s="78" t="s">
        <v>86</v>
      </c>
      <c r="B29" s="91"/>
      <c r="C29" s="24"/>
      <c r="D29" s="90"/>
      <c r="E29" s="80"/>
      <c r="F29" s="81"/>
      <c r="G29" s="29">
        <f t="shared" si="2"/>
        <v>0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44"/>
      <c r="W29" s="38"/>
      <c r="X29" s="38"/>
      <c r="Y29" s="19"/>
      <c r="Z29" s="38"/>
      <c r="AA29" s="38"/>
      <c r="AB29" s="38"/>
      <c r="AC29" s="43"/>
      <c r="AD29" s="3"/>
      <c r="AE29" s="3"/>
      <c r="AF29" s="3"/>
      <c r="AG29" s="3"/>
      <c r="AH29" s="3"/>
      <c r="AI29" s="3"/>
      <c r="AJ29" s="3"/>
    </row>
    <row r="30" ht="15.75" customHeight="1">
      <c r="A30" s="78" t="s">
        <v>87</v>
      </c>
      <c r="B30" s="89"/>
      <c r="C30" s="83"/>
      <c r="D30" s="78"/>
      <c r="E30" s="90"/>
      <c r="F30" s="92"/>
      <c r="G30" s="29">
        <f t="shared" si="2"/>
        <v>0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44"/>
      <c r="W30" s="38"/>
      <c r="X30" s="38"/>
      <c r="Y30" s="19"/>
      <c r="Z30" s="38"/>
      <c r="AA30" s="38"/>
      <c r="AB30" s="38"/>
      <c r="AC30" s="43"/>
      <c r="AD30" s="3"/>
      <c r="AE30" s="3"/>
      <c r="AF30" s="3"/>
      <c r="AG30" s="3"/>
      <c r="AH30" s="3"/>
      <c r="AI30" s="3"/>
      <c r="AJ30" s="3"/>
    </row>
    <row r="31" ht="15.75" customHeight="1">
      <c r="A31" s="78" t="s">
        <v>88</v>
      </c>
      <c r="B31" s="89"/>
      <c r="C31" s="83"/>
      <c r="D31" s="80"/>
      <c r="E31" s="90"/>
      <c r="F31" s="92"/>
      <c r="G31" s="29">
        <f t="shared" si="2"/>
        <v>0</v>
      </c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44"/>
      <c r="W31" s="38"/>
      <c r="X31" s="38"/>
      <c r="Y31" s="19"/>
      <c r="Z31" s="38"/>
      <c r="AA31" s="38"/>
      <c r="AB31" s="38"/>
      <c r="AC31" s="43"/>
      <c r="AD31" s="3"/>
      <c r="AE31" s="3"/>
      <c r="AF31" s="3"/>
      <c r="AG31" s="3"/>
      <c r="AH31" s="3"/>
      <c r="AI31" s="3"/>
      <c r="AJ31" s="3"/>
    </row>
    <row r="32" ht="15.75" customHeight="1">
      <c r="A32" s="78" t="s">
        <v>89</v>
      </c>
      <c r="B32" s="68"/>
      <c r="C32" s="84"/>
      <c r="D32" s="80"/>
      <c r="E32" s="78"/>
      <c r="F32" s="86"/>
      <c r="G32" s="29">
        <f t="shared" si="2"/>
        <v>0</v>
      </c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4"/>
      <c r="W32" s="38"/>
      <c r="X32" s="38"/>
      <c r="Y32" s="19"/>
      <c r="Z32" s="38"/>
      <c r="AA32" s="38"/>
      <c r="AB32" s="38"/>
      <c r="AC32" s="43"/>
      <c r="AD32" s="3"/>
      <c r="AE32" s="3"/>
      <c r="AF32" s="3"/>
      <c r="AG32" s="3"/>
      <c r="AH32" s="3"/>
      <c r="AI32" s="3"/>
      <c r="AJ32" s="3"/>
    </row>
    <row r="33" ht="15.75" customHeight="1">
      <c r="A33" s="78" t="s">
        <v>90</v>
      </c>
      <c r="B33" s="87"/>
      <c r="C33" s="24"/>
      <c r="D33" s="80"/>
      <c r="E33" s="80"/>
      <c r="F33" s="81"/>
      <c r="G33" s="29">
        <f t="shared" si="2"/>
        <v>0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4"/>
      <c r="W33" s="38"/>
      <c r="X33" s="38"/>
      <c r="Y33" s="19"/>
      <c r="Z33" s="38"/>
      <c r="AA33" s="38"/>
      <c r="AB33" s="38"/>
      <c r="AC33" s="43"/>
      <c r="AD33" s="3"/>
      <c r="AE33" s="3"/>
      <c r="AF33" s="3"/>
      <c r="AG33" s="3"/>
      <c r="AH33" s="3"/>
      <c r="AI33" s="3"/>
      <c r="AJ33" s="3"/>
    </row>
    <row r="34" ht="15.75" customHeight="1">
      <c r="A34" s="78" t="s">
        <v>91</v>
      </c>
      <c r="B34" s="88"/>
      <c r="C34" s="24"/>
      <c r="D34" s="80"/>
      <c r="E34" s="80"/>
      <c r="F34" s="81"/>
      <c r="G34" s="29">
        <f t="shared" si="2"/>
        <v>0</v>
      </c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4"/>
      <c r="W34" s="38"/>
      <c r="X34" s="38"/>
      <c r="Y34" s="19"/>
      <c r="Z34" s="38"/>
      <c r="AA34" s="38"/>
      <c r="AB34" s="38"/>
      <c r="AC34" s="43"/>
      <c r="AD34" s="3"/>
      <c r="AE34" s="3"/>
      <c r="AF34" s="3"/>
      <c r="AG34" s="3"/>
      <c r="AH34" s="3"/>
      <c r="AI34" s="3"/>
      <c r="AJ34" s="3"/>
    </row>
    <row r="35" ht="15.75" customHeight="1">
      <c r="A35" s="78" t="s">
        <v>92</v>
      </c>
      <c r="B35" s="89"/>
      <c r="C35" s="24"/>
      <c r="D35" s="80"/>
      <c r="E35" s="80"/>
      <c r="F35" s="81"/>
      <c r="G35" s="29">
        <f t="shared" si="2"/>
        <v>0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4"/>
      <c r="W35" s="38"/>
      <c r="X35" s="38"/>
      <c r="Y35" s="19"/>
      <c r="Z35" s="38"/>
      <c r="AA35" s="38"/>
      <c r="AB35" s="38"/>
      <c r="AC35" s="43"/>
      <c r="AD35" s="3"/>
      <c r="AE35" s="3"/>
      <c r="AF35" s="3"/>
      <c r="AG35" s="3"/>
      <c r="AH35" s="3"/>
      <c r="AI35" s="3"/>
      <c r="AJ35" s="3"/>
    </row>
    <row r="36" ht="15.75" customHeight="1">
      <c r="A36" s="78" t="s">
        <v>93</v>
      </c>
      <c r="B36" s="89"/>
      <c r="C36" s="24"/>
      <c r="D36" s="80"/>
      <c r="E36" s="80"/>
      <c r="F36" s="81"/>
      <c r="G36" s="29">
        <f t="shared" si="2"/>
        <v>0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4"/>
      <c r="W36" s="38"/>
      <c r="X36" s="38"/>
      <c r="Y36" s="19"/>
      <c r="Z36" s="38"/>
      <c r="AA36" s="38"/>
      <c r="AB36" s="38"/>
      <c r="AC36" s="43"/>
      <c r="AD36" s="3"/>
      <c r="AE36" s="3"/>
      <c r="AF36" s="3"/>
      <c r="AG36" s="3"/>
      <c r="AH36" s="3"/>
      <c r="AI36" s="3"/>
      <c r="AJ36" s="3"/>
    </row>
    <row r="37" ht="15.75" customHeight="1">
      <c r="A37" s="78" t="s">
        <v>94</v>
      </c>
      <c r="B37" s="91"/>
      <c r="C37" s="24"/>
      <c r="D37" s="80"/>
      <c r="E37" s="80"/>
      <c r="F37" s="81"/>
      <c r="G37" s="29">
        <f t="shared" si="2"/>
        <v>0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4"/>
      <c r="W37" s="38"/>
      <c r="X37" s="38"/>
      <c r="Y37" s="19"/>
      <c r="Z37" s="38"/>
      <c r="AA37" s="38"/>
      <c r="AB37" s="38"/>
      <c r="AC37" s="43"/>
      <c r="AD37" s="3"/>
      <c r="AE37" s="3"/>
      <c r="AF37" s="3"/>
      <c r="AG37" s="3"/>
      <c r="AH37" s="3"/>
      <c r="AI37" s="3"/>
      <c r="AJ37" s="3"/>
    </row>
    <row r="38" ht="15.75" customHeight="1">
      <c r="A38" s="78" t="s">
        <v>95</v>
      </c>
      <c r="B38" s="89"/>
      <c r="C38" s="83"/>
      <c r="D38" s="80"/>
      <c r="E38" s="90"/>
      <c r="F38" s="92"/>
      <c r="G38" s="29">
        <f t="shared" si="2"/>
        <v>0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4"/>
      <c r="W38" s="38"/>
      <c r="X38" s="38"/>
      <c r="Y38" s="19"/>
      <c r="Z38" s="38"/>
      <c r="AA38" s="38"/>
      <c r="AB38" s="38"/>
      <c r="AC38" s="43"/>
      <c r="AD38" s="3"/>
      <c r="AE38" s="3"/>
      <c r="AF38" s="3"/>
      <c r="AG38" s="3"/>
      <c r="AH38" s="3"/>
      <c r="AI38" s="3"/>
      <c r="AJ38" s="3"/>
    </row>
    <row r="39" ht="15.75" customHeight="1">
      <c r="A39" s="78" t="s">
        <v>96</v>
      </c>
      <c r="B39" s="89"/>
      <c r="C39" s="83"/>
      <c r="D39" s="80"/>
      <c r="E39" s="90"/>
      <c r="F39" s="92"/>
      <c r="G39" s="29">
        <f t="shared" si="2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4"/>
      <c r="W39" s="38"/>
      <c r="X39" s="38"/>
      <c r="Y39" s="19"/>
      <c r="Z39" s="38"/>
      <c r="AA39" s="38"/>
      <c r="AB39" s="38"/>
      <c r="AC39" s="43"/>
      <c r="AD39" s="3"/>
      <c r="AE39" s="3"/>
      <c r="AF39" s="3"/>
      <c r="AG39" s="3"/>
      <c r="AH39" s="3"/>
      <c r="AI39" s="3"/>
      <c r="AJ39" s="3"/>
    </row>
    <row r="40" ht="15.75" customHeight="1">
      <c r="A40" s="78" t="s">
        <v>97</v>
      </c>
      <c r="B40" s="89"/>
      <c r="C40" s="24"/>
      <c r="D40" s="80"/>
      <c r="E40" s="90"/>
      <c r="F40" s="81"/>
      <c r="G40" s="29">
        <f t="shared" si="2"/>
        <v>0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4"/>
      <c r="W40" s="38"/>
      <c r="X40" s="38"/>
      <c r="Y40" s="19"/>
      <c r="Z40" s="38"/>
      <c r="AA40" s="38"/>
      <c r="AB40" s="38"/>
      <c r="AC40" s="43"/>
      <c r="AD40" s="3"/>
      <c r="AE40" s="3"/>
      <c r="AF40" s="3"/>
      <c r="AG40" s="3"/>
      <c r="AH40" s="3"/>
      <c r="AI40" s="3"/>
      <c r="AJ40" s="3"/>
    </row>
    <row r="41" ht="15.75" customHeight="1">
      <c r="A41" s="78" t="s">
        <v>98</v>
      </c>
      <c r="B41" s="68"/>
      <c r="C41" s="68"/>
      <c r="D41" s="80"/>
      <c r="E41" s="78"/>
      <c r="F41" s="86"/>
      <c r="G41" s="29">
        <f t="shared" si="2"/>
        <v>0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4"/>
      <c r="W41" s="38"/>
      <c r="X41" s="38"/>
      <c r="Y41" s="19"/>
      <c r="Z41" s="38"/>
      <c r="AA41" s="38"/>
      <c r="AB41" s="38"/>
      <c r="AC41" s="43"/>
      <c r="AD41" s="3"/>
      <c r="AE41" s="3"/>
      <c r="AF41" s="3"/>
      <c r="AG41" s="3"/>
      <c r="AH41" s="3"/>
      <c r="AI41" s="3"/>
      <c r="AJ41" s="3"/>
    </row>
    <row r="42" ht="15.75" customHeight="1">
      <c r="A42" s="78" t="s">
        <v>99</v>
      </c>
      <c r="B42" s="68"/>
      <c r="C42" s="68"/>
      <c r="D42" s="80"/>
      <c r="E42" s="78"/>
      <c r="F42" s="86"/>
      <c r="G42" s="29">
        <f t="shared" si="2"/>
        <v>0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4"/>
      <c r="W42" s="38"/>
      <c r="X42" s="38"/>
      <c r="Y42" s="19"/>
      <c r="Z42" s="38"/>
      <c r="AA42" s="38"/>
      <c r="AB42" s="38"/>
      <c r="AC42" s="43"/>
      <c r="AD42" s="3"/>
      <c r="AE42" s="3"/>
      <c r="AF42" s="3"/>
      <c r="AG42" s="3"/>
      <c r="AH42" s="3"/>
      <c r="AI42" s="3"/>
      <c r="AJ42" s="3"/>
    </row>
    <row r="43" ht="15.75" customHeight="1">
      <c r="A43" s="93" t="s">
        <v>100</v>
      </c>
      <c r="B43" s="94"/>
      <c r="C43" s="94"/>
      <c r="D43" s="95"/>
      <c r="E43" s="93"/>
      <c r="F43" s="86"/>
      <c r="G43" s="29">
        <f t="shared" si="2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8"/>
      <c r="W43" s="96"/>
      <c r="X43" s="96"/>
      <c r="Y43" s="99"/>
      <c r="Z43" s="96"/>
      <c r="AA43" s="96"/>
      <c r="AB43" s="96"/>
      <c r="AC43" s="97"/>
      <c r="AD43" s="3"/>
      <c r="AE43" s="3"/>
      <c r="AF43" s="3"/>
      <c r="AG43" s="3"/>
      <c r="AH43" s="3"/>
      <c r="AI43" s="3"/>
      <c r="AJ43" s="3"/>
    </row>
    <row r="44" ht="15.75" customHeight="1">
      <c r="A44" s="3"/>
      <c r="B44" s="3"/>
      <c r="C44" s="3"/>
      <c r="D44" s="3"/>
      <c r="E44" s="3"/>
      <c r="F44" s="100">
        <f>SUM(F7:F43)</f>
        <v>86</v>
      </c>
      <c r="G44" s="101">
        <f>SUM(G7:G42)</f>
        <v>66</v>
      </c>
      <c r="H44" s="102">
        <f t="shared" ref="H44:AD44" si="3">SUM(H7:H43)</f>
        <v>0</v>
      </c>
      <c r="I44" s="102">
        <f t="shared" si="3"/>
        <v>4</v>
      </c>
      <c r="J44" s="102">
        <f t="shared" si="3"/>
        <v>2</v>
      </c>
      <c r="K44" s="102">
        <f t="shared" si="3"/>
        <v>0</v>
      </c>
      <c r="L44" s="102">
        <f t="shared" si="3"/>
        <v>4</v>
      </c>
      <c r="M44" s="102">
        <f t="shared" si="3"/>
        <v>5</v>
      </c>
      <c r="N44" s="102">
        <f t="shared" si="3"/>
        <v>2</v>
      </c>
      <c r="O44" s="102">
        <f t="shared" si="3"/>
        <v>0</v>
      </c>
      <c r="P44" s="102">
        <f t="shared" si="3"/>
        <v>3</v>
      </c>
      <c r="Q44" s="102">
        <f t="shared" si="3"/>
        <v>11</v>
      </c>
      <c r="R44" s="102">
        <f t="shared" si="3"/>
        <v>2</v>
      </c>
      <c r="S44" s="102">
        <f t="shared" si="3"/>
        <v>7</v>
      </c>
      <c r="T44" s="102">
        <f t="shared" si="3"/>
        <v>4</v>
      </c>
      <c r="U44" s="102">
        <f t="shared" si="3"/>
        <v>2</v>
      </c>
      <c r="V44" s="102">
        <f t="shared" si="3"/>
        <v>4</v>
      </c>
      <c r="W44" s="102">
        <f t="shared" si="3"/>
        <v>2</v>
      </c>
      <c r="X44" s="102">
        <f t="shared" si="3"/>
        <v>5</v>
      </c>
      <c r="Y44" s="102">
        <f t="shared" si="3"/>
        <v>0</v>
      </c>
      <c r="Z44" s="102">
        <f t="shared" si="3"/>
        <v>7</v>
      </c>
      <c r="AA44" s="102">
        <f t="shared" si="3"/>
        <v>2</v>
      </c>
      <c r="AB44" s="102">
        <f t="shared" si="3"/>
        <v>0</v>
      </c>
      <c r="AC44" s="102">
        <f t="shared" si="3"/>
        <v>0</v>
      </c>
      <c r="AD44" s="102">
        <f t="shared" si="3"/>
        <v>0</v>
      </c>
      <c r="AE44" s="102"/>
      <c r="AF44" s="102"/>
      <c r="AG44" s="102"/>
      <c r="AH44" s="102"/>
      <c r="AI44" s="102"/>
      <c r="AJ44" s="102"/>
    </row>
    <row r="45" ht="15.75" customHeight="1">
      <c r="A45" s="3"/>
      <c r="B45" s="103"/>
      <c r="C45" s="103"/>
      <c r="D45" s="3"/>
      <c r="E45" s="3"/>
      <c r="F45" s="104" t="s">
        <v>13</v>
      </c>
      <c r="G45" s="105">
        <f>F$44</f>
        <v>86</v>
      </c>
      <c r="H45" s="106">
        <f t="shared" ref="H45:AD45" si="4">G45-H44</f>
        <v>86</v>
      </c>
      <c r="I45" s="106">
        <f t="shared" si="4"/>
        <v>82</v>
      </c>
      <c r="J45" s="106">
        <f t="shared" si="4"/>
        <v>80</v>
      </c>
      <c r="K45" s="106">
        <f t="shared" si="4"/>
        <v>80</v>
      </c>
      <c r="L45" s="106">
        <f t="shared" si="4"/>
        <v>76</v>
      </c>
      <c r="M45" s="106">
        <f t="shared" si="4"/>
        <v>71</v>
      </c>
      <c r="N45" s="106">
        <f t="shared" si="4"/>
        <v>69</v>
      </c>
      <c r="O45" s="106">
        <f t="shared" si="4"/>
        <v>69</v>
      </c>
      <c r="P45" s="106">
        <f t="shared" si="4"/>
        <v>66</v>
      </c>
      <c r="Q45" s="106">
        <f t="shared" si="4"/>
        <v>55</v>
      </c>
      <c r="R45" s="106">
        <f t="shared" si="4"/>
        <v>53</v>
      </c>
      <c r="S45" s="106">
        <f t="shared" si="4"/>
        <v>46</v>
      </c>
      <c r="T45" s="106">
        <f t="shared" si="4"/>
        <v>42</v>
      </c>
      <c r="U45" s="106">
        <f t="shared" si="4"/>
        <v>40</v>
      </c>
      <c r="V45" s="106">
        <f t="shared" si="4"/>
        <v>36</v>
      </c>
      <c r="W45" s="106">
        <f t="shared" si="4"/>
        <v>34</v>
      </c>
      <c r="X45" s="106">
        <f t="shared" si="4"/>
        <v>29</v>
      </c>
      <c r="Y45" s="106">
        <f t="shared" si="4"/>
        <v>29</v>
      </c>
      <c r="Z45" s="106">
        <f t="shared" si="4"/>
        <v>22</v>
      </c>
      <c r="AA45" s="106">
        <f t="shared" si="4"/>
        <v>20</v>
      </c>
      <c r="AB45" s="106">
        <f t="shared" si="4"/>
        <v>20</v>
      </c>
      <c r="AC45" s="106">
        <f t="shared" si="4"/>
        <v>20</v>
      </c>
      <c r="AD45" s="106">
        <f t="shared" si="4"/>
        <v>20</v>
      </c>
      <c r="AE45" s="106"/>
      <c r="AF45" s="106"/>
      <c r="AG45" s="106"/>
      <c r="AH45" s="102"/>
      <c r="AI45" s="102"/>
      <c r="AJ45" s="102"/>
    </row>
    <row r="46" ht="15.75" customHeight="1">
      <c r="A46" s="3"/>
      <c r="B46" s="1"/>
      <c r="C46" s="3"/>
      <c r="D46" s="3"/>
      <c r="E46" s="3"/>
      <c r="F46" s="107" t="s">
        <v>101</v>
      </c>
      <c r="G46" s="105">
        <f>SUM(F7:F43)</f>
        <v>86</v>
      </c>
      <c r="H46" s="106">
        <f t="shared" ref="H46:AD46" si="5">G46-($G$49)</f>
        <v>82.26086957</v>
      </c>
      <c r="I46" s="106">
        <f t="shared" si="5"/>
        <v>78.52173913</v>
      </c>
      <c r="J46" s="106">
        <f t="shared" si="5"/>
        <v>74.7826087</v>
      </c>
      <c r="K46" s="106">
        <f t="shared" si="5"/>
        <v>71.04347826</v>
      </c>
      <c r="L46" s="106">
        <f t="shared" si="5"/>
        <v>67.30434783</v>
      </c>
      <c r="M46" s="106">
        <f t="shared" si="5"/>
        <v>63.56521739</v>
      </c>
      <c r="N46" s="106">
        <f t="shared" si="5"/>
        <v>59.82608696</v>
      </c>
      <c r="O46" s="106">
        <f t="shared" si="5"/>
        <v>56.08695652</v>
      </c>
      <c r="P46" s="106">
        <f t="shared" si="5"/>
        <v>52.34782609</v>
      </c>
      <c r="Q46" s="106">
        <f t="shared" si="5"/>
        <v>48.60869565</v>
      </c>
      <c r="R46" s="106">
        <f t="shared" si="5"/>
        <v>44.86956522</v>
      </c>
      <c r="S46" s="106">
        <f t="shared" si="5"/>
        <v>41.13043478</v>
      </c>
      <c r="T46" s="106">
        <f t="shared" si="5"/>
        <v>37.39130435</v>
      </c>
      <c r="U46" s="106">
        <f t="shared" si="5"/>
        <v>33.65217391</v>
      </c>
      <c r="V46" s="106">
        <f t="shared" si="5"/>
        <v>29.91304348</v>
      </c>
      <c r="W46" s="106">
        <f t="shared" si="5"/>
        <v>26.17391304</v>
      </c>
      <c r="X46" s="106">
        <f t="shared" si="5"/>
        <v>22.43478261</v>
      </c>
      <c r="Y46" s="106">
        <f t="shared" si="5"/>
        <v>18.69565217</v>
      </c>
      <c r="Z46" s="106">
        <f t="shared" si="5"/>
        <v>14.95652174</v>
      </c>
      <c r="AA46" s="106">
        <f t="shared" si="5"/>
        <v>11.2173913</v>
      </c>
      <c r="AB46" s="106">
        <f t="shared" si="5"/>
        <v>7.47826087</v>
      </c>
      <c r="AC46" s="106">
        <f t="shared" si="5"/>
        <v>3.739130435</v>
      </c>
      <c r="AD46" s="106">
        <f t="shared" si="5"/>
        <v>0</v>
      </c>
      <c r="AE46" s="106"/>
      <c r="AF46" s="106"/>
      <c r="AG46" s="106"/>
      <c r="AH46" s="102"/>
      <c r="AI46" s="102"/>
      <c r="AJ46" s="102"/>
    </row>
    <row r="47" ht="15.75" customHeight="1">
      <c r="A47" s="3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ht="15.75" customHeight="1">
      <c r="B48" s="1"/>
      <c r="C48" s="3"/>
      <c r="E48" s="1"/>
      <c r="G48" s="1"/>
      <c r="H48" s="1"/>
      <c r="I48" s="1"/>
      <c r="J48" s="1"/>
      <c r="K48" s="1"/>
      <c r="L48" s="1"/>
      <c r="M48" s="1"/>
      <c r="N48" s="1"/>
      <c r="O48" s="10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B49" s="1"/>
      <c r="C49" s="3"/>
      <c r="E49" s="1"/>
      <c r="G49" s="109">
        <f>F44/23</f>
        <v>3.739130435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B50" s="1"/>
      <c r="C50" s="3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B51" s="1"/>
      <c r="C51" s="3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B52" s="1"/>
      <c r="C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B53" s="1"/>
      <c r="C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B54" s="1"/>
      <c r="C54" s="1"/>
      <c r="D54" s="110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B55" s="1"/>
      <c r="C55" s="111"/>
      <c r="D55" s="113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B56" s="1"/>
      <c r="C56" s="111"/>
      <c r="D56" s="113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B57" s="1"/>
      <c r="C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B58" s="112"/>
      <c r="C58" s="115"/>
      <c r="D58" s="116"/>
      <c r="E58" s="117"/>
      <c r="F58" s="116"/>
      <c r="G58" s="1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B59" s="3"/>
      <c r="C59" s="112"/>
      <c r="D59" s="112"/>
      <c r="E59" s="112"/>
      <c r="F59" s="112"/>
      <c r="G59" s="1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B60" s="3"/>
      <c r="C60" s="112"/>
      <c r="D60" s="112"/>
      <c r="E60" s="112"/>
      <c r="F60" s="112"/>
      <c r="G60" s="1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B61" s="112"/>
      <c r="C61" s="112"/>
      <c r="D61" s="112"/>
      <c r="E61" s="112"/>
      <c r="F61" s="112"/>
      <c r="G61" s="1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B62" s="112"/>
      <c r="C62" s="112"/>
      <c r="D62" s="112"/>
      <c r="E62" s="112"/>
      <c r="F62" s="112"/>
      <c r="G62" s="1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B63" s="112"/>
      <c r="C63" s="112"/>
      <c r="D63" s="112"/>
      <c r="E63" s="112"/>
      <c r="F63" s="112"/>
      <c r="G63" s="1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B64" s="112"/>
      <c r="C64" s="112"/>
      <c r="D64" s="112"/>
      <c r="E64" s="112"/>
      <c r="F64" s="112"/>
      <c r="G64" s="1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B65" s="112"/>
      <c r="C65" s="112"/>
      <c r="D65" s="112"/>
      <c r="E65" s="112"/>
      <c r="F65" s="112"/>
      <c r="G65" s="1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B66" s="112"/>
      <c r="C66" s="112"/>
      <c r="E66" s="112"/>
      <c r="G66" s="1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B67" s="1"/>
      <c r="C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B68" s="1"/>
      <c r="C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B69" s="1"/>
      <c r="C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B70" s="1"/>
      <c r="C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B71" s="1"/>
      <c r="C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B72" s="1"/>
      <c r="C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B73" s="1"/>
      <c r="C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B74" s="1"/>
      <c r="C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B75" s="1"/>
      <c r="C75" s="1"/>
      <c r="E75" s="1"/>
      <c r="G75" s="1"/>
      <c r="H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B76" s="1"/>
      <c r="C76" s="1"/>
      <c r="E76" s="1"/>
      <c r="G76" s="1"/>
      <c r="H76" s="1"/>
      <c r="I76" s="1"/>
      <c r="J76" s="1"/>
      <c r="K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B77" s="1"/>
      <c r="C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B78" s="1"/>
      <c r="C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B79" s="1"/>
      <c r="C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B80" s="1"/>
      <c r="C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B89" s="1"/>
      <c r="C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B90" s="1"/>
      <c r="C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B91" s="1"/>
      <c r="C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B92" s="1"/>
      <c r="C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B93" s="1"/>
      <c r="C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B94" s="1"/>
      <c r="C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B95" s="1"/>
      <c r="C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B96" s="1"/>
      <c r="C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B97" s="1"/>
      <c r="C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B98" s="1"/>
      <c r="C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B99" s="1"/>
      <c r="C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B100" s="1"/>
      <c r="C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ht="15.75" customHeight="1">
      <c r="B101" s="1"/>
      <c r="C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ht="15.75" customHeight="1">
      <c r="B102" s="1"/>
      <c r="C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ht="15.75" customHeight="1">
      <c r="B103" s="1"/>
      <c r="C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ht="15.75" customHeight="1">
      <c r="B104" s="1"/>
      <c r="C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ht="15.75" customHeight="1">
      <c r="B105" s="1"/>
      <c r="C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ht="15.75" customHeight="1">
      <c r="B106" s="1"/>
      <c r="C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ht="15.75" customHeight="1">
      <c r="B107" s="1"/>
      <c r="C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ht="15.75" customHeight="1">
      <c r="B108" s="1"/>
      <c r="C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ht="15.75" customHeight="1">
      <c r="B109" s="1"/>
      <c r="C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ht="15.75" customHeight="1">
      <c r="B110" s="1"/>
      <c r="C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ht="15.75" customHeight="1">
      <c r="B111" s="1"/>
      <c r="C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ht="15.75" customHeight="1">
      <c r="B112" s="1"/>
      <c r="C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ht="15.75" customHeight="1">
      <c r="B113" s="1"/>
      <c r="C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ht="15.75" customHeight="1">
      <c r="B114" s="1"/>
      <c r="C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ht="15.75" customHeight="1">
      <c r="B115" s="1"/>
      <c r="C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ht="15.75" customHeight="1">
      <c r="B116" s="1"/>
      <c r="C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ht="15.75" customHeight="1">
      <c r="B117" s="1"/>
      <c r="C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ht="15.75" customHeight="1">
      <c r="B118" s="1"/>
      <c r="C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ht="15.75" customHeight="1">
      <c r="B119" s="1"/>
      <c r="C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ht="15.75" customHeight="1">
      <c r="B120" s="1"/>
      <c r="C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ht="15.75" customHeight="1">
      <c r="B121" s="1"/>
      <c r="C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ht="15.75" customHeight="1">
      <c r="B122" s="1"/>
      <c r="C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ht="15.75" customHeight="1">
      <c r="B123" s="1"/>
      <c r="C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ht="15.75" customHeight="1">
      <c r="B124" s="1"/>
      <c r="C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ht="15.75" customHeight="1">
      <c r="B125" s="1"/>
      <c r="C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ht="15.75" customHeight="1">
      <c r="B126" s="1"/>
      <c r="C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ht="15.75" customHeight="1">
      <c r="B127" s="1"/>
      <c r="C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ht="15.75" customHeight="1">
      <c r="B128" s="1"/>
      <c r="C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ht="15.75" customHeight="1">
      <c r="B129" s="1"/>
      <c r="C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ht="15.75" customHeight="1">
      <c r="B130" s="1"/>
      <c r="C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ht="15.75" customHeight="1">
      <c r="B131" s="1"/>
      <c r="C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ht="15.75" customHeight="1">
      <c r="B132" s="1"/>
      <c r="C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ht="15.75" customHeight="1">
      <c r="B133" s="1"/>
      <c r="C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ht="15.75" customHeight="1">
      <c r="B134" s="1"/>
      <c r="C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ht="15.75" customHeight="1">
      <c r="B135" s="1"/>
      <c r="C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ht="15.75" customHeight="1">
      <c r="B136" s="1"/>
      <c r="C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ht="15.75" customHeight="1">
      <c r="B137" s="1"/>
      <c r="C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ht="15.75" customHeight="1">
      <c r="B138" s="1"/>
      <c r="C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ht="15.75" customHeight="1">
      <c r="B139" s="1"/>
      <c r="C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ht="15.75" customHeight="1">
      <c r="B140" s="1"/>
      <c r="C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ht="15.75" customHeight="1">
      <c r="B141" s="1"/>
      <c r="C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ht="15.75" customHeight="1">
      <c r="B142" s="1"/>
      <c r="C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ht="15.75" customHeight="1">
      <c r="B143" s="1"/>
      <c r="C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ht="15.75" customHeight="1">
      <c r="B144" s="1"/>
      <c r="C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ht="15.75" customHeight="1">
      <c r="B145" s="1"/>
      <c r="C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ht="15.75" customHeight="1">
      <c r="B146" s="1"/>
      <c r="C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ht="15.75" customHeight="1">
      <c r="B147" s="1"/>
      <c r="C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ht="15.75" customHeight="1">
      <c r="B148" s="1"/>
      <c r="C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ht="15.75" customHeight="1">
      <c r="B149" s="1"/>
      <c r="C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ht="15.75" customHeight="1">
      <c r="B150" s="1"/>
      <c r="C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ht="15.75" customHeight="1">
      <c r="B151" s="1"/>
      <c r="C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ht="15.75" customHeight="1">
      <c r="B152" s="1"/>
      <c r="C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ht="15.75" customHeight="1">
      <c r="B153" s="1"/>
      <c r="C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ht="15.75" customHeight="1">
      <c r="B154" s="1"/>
      <c r="C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ht="15.75" customHeight="1">
      <c r="B155" s="1"/>
      <c r="C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ht="15.75" customHeight="1">
      <c r="B156" s="1"/>
      <c r="C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ht="15.75" customHeight="1">
      <c r="B157" s="1"/>
      <c r="C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ht="15.75" customHeight="1">
      <c r="B158" s="1"/>
      <c r="C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ht="15.75" customHeight="1">
      <c r="B159" s="1"/>
      <c r="C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ht="15.75" customHeight="1">
      <c r="B160" s="1"/>
      <c r="C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ht="15.75" customHeight="1">
      <c r="B161" s="1"/>
      <c r="C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ht="15.75" customHeight="1">
      <c r="B162" s="1"/>
      <c r="C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ht="15.75" customHeight="1">
      <c r="B163" s="1"/>
      <c r="C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ht="15.75" customHeight="1">
      <c r="B164" s="1"/>
      <c r="C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ht="15.75" customHeight="1">
      <c r="B165" s="1"/>
      <c r="C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ht="15.75" customHeight="1">
      <c r="B166" s="1"/>
      <c r="C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ht="15.75" customHeight="1">
      <c r="B167" s="1"/>
      <c r="C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ht="15.75" customHeight="1">
      <c r="B168" s="1"/>
      <c r="C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ht="15.75" customHeight="1">
      <c r="B169" s="1"/>
      <c r="C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ht="15.75" customHeight="1">
      <c r="B170" s="1"/>
      <c r="C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ht="15.75" customHeight="1">
      <c r="B171" s="1"/>
      <c r="C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ht="15.75" customHeight="1">
      <c r="B172" s="1"/>
      <c r="C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ht="15.75" customHeight="1">
      <c r="B173" s="1"/>
      <c r="C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ht="15.75" customHeight="1">
      <c r="B174" s="1"/>
      <c r="C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ht="15.75" customHeight="1">
      <c r="B175" s="1"/>
      <c r="C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ht="15.75" customHeight="1">
      <c r="B176" s="1"/>
      <c r="C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ht="15.75" customHeight="1">
      <c r="B177" s="1"/>
      <c r="C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ht="15.75" customHeight="1">
      <c r="B178" s="1"/>
      <c r="C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ht="15.75" customHeight="1">
      <c r="B179" s="1"/>
      <c r="C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ht="15.75" customHeight="1">
      <c r="B180" s="1"/>
      <c r="C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ht="15.75" customHeight="1">
      <c r="B181" s="1"/>
      <c r="C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ht="15.75" customHeight="1">
      <c r="B182" s="1"/>
      <c r="C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ht="15.75" customHeight="1">
      <c r="B183" s="1"/>
      <c r="C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ht="15.75" customHeight="1">
      <c r="B184" s="1"/>
      <c r="C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ht="15.75" customHeight="1">
      <c r="B185" s="1"/>
      <c r="C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ht="15.75" customHeight="1">
      <c r="B186" s="1"/>
      <c r="C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ht="15.75" customHeight="1">
      <c r="B187" s="1"/>
      <c r="C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ht="15.75" customHeight="1">
      <c r="B188" s="1"/>
      <c r="C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ht="15.75" customHeight="1">
      <c r="B189" s="1"/>
      <c r="C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ht="15.75" customHeight="1">
      <c r="B190" s="1"/>
      <c r="C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ht="15.75" customHeight="1">
      <c r="B191" s="1"/>
      <c r="C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ht="15.75" customHeight="1">
      <c r="B192" s="1"/>
      <c r="C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5.75" customHeight="1">
      <c r="B193" s="1"/>
      <c r="C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ht="15.75" customHeight="1">
      <c r="B194" s="1"/>
      <c r="C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ht="15.75" customHeight="1">
      <c r="B195" s="1"/>
      <c r="C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ht="15.75" customHeight="1">
      <c r="B196" s="1"/>
      <c r="C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ht="15.75" customHeight="1">
      <c r="B197" s="1"/>
      <c r="C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ht="15.75" customHeight="1">
      <c r="B198" s="1"/>
      <c r="C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ht="15.75" customHeight="1">
      <c r="B199" s="1"/>
      <c r="C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ht="15.75" customHeight="1">
      <c r="B200" s="1"/>
      <c r="C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ht="15.75" customHeight="1">
      <c r="B201" s="1"/>
      <c r="C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ht="15.75" customHeight="1">
      <c r="B202" s="1"/>
      <c r="C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ht="15.75" customHeight="1">
      <c r="B203" s="1"/>
      <c r="C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ht="15.75" customHeight="1">
      <c r="B204" s="1"/>
      <c r="C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ht="15.75" customHeight="1">
      <c r="B205" s="1"/>
      <c r="C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ht="15.75" customHeight="1">
      <c r="B206" s="1"/>
      <c r="C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ht="15.75" customHeight="1">
      <c r="B207" s="1"/>
      <c r="C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ht="15.75" customHeight="1">
      <c r="B208" s="1"/>
      <c r="C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ht="15.75" customHeight="1">
      <c r="B209" s="1"/>
      <c r="C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ht="15.75" customHeight="1">
      <c r="B210" s="1"/>
      <c r="C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ht="15.75" customHeight="1">
      <c r="B211" s="1"/>
      <c r="C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ht="15.75" customHeight="1">
      <c r="B212" s="1"/>
      <c r="C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ht="15.75" customHeight="1">
      <c r="B213" s="1"/>
      <c r="C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ht="15.75" customHeight="1">
      <c r="B214" s="1"/>
      <c r="C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ht="15.75" customHeight="1">
      <c r="B215" s="1"/>
      <c r="C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ht="15.75" customHeight="1">
      <c r="B216" s="1"/>
      <c r="C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ht="15.75" customHeight="1">
      <c r="B217" s="1"/>
      <c r="C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ht="15.75" customHeight="1">
      <c r="B218" s="1"/>
      <c r="C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ht="15.75" customHeight="1">
      <c r="B219" s="1"/>
      <c r="C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ht="15.75" customHeight="1">
      <c r="B220" s="1"/>
      <c r="C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ht="15.75" customHeight="1">
      <c r="B221" s="1"/>
      <c r="C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ht="15.75" customHeight="1">
      <c r="B222" s="1"/>
      <c r="C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ht="15.75" customHeight="1">
      <c r="B223" s="1"/>
      <c r="C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ht="15.75" customHeight="1">
      <c r="B224" s="1"/>
      <c r="C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ht="15.75" customHeight="1">
      <c r="B225" s="1"/>
      <c r="C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ht="15.75" customHeight="1">
      <c r="B226" s="1"/>
      <c r="C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ht="15.75" customHeight="1">
      <c r="B227" s="1"/>
      <c r="C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ht="15.75" customHeight="1">
      <c r="B228" s="1"/>
      <c r="C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ht="15.75" customHeight="1">
      <c r="B229" s="1"/>
      <c r="C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ht="15.75" customHeight="1">
      <c r="B230" s="1"/>
      <c r="C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ht="15.75" customHeight="1">
      <c r="B231" s="1"/>
      <c r="C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ht="15.75" customHeight="1">
      <c r="B232" s="1"/>
      <c r="C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ht="15.75" customHeight="1">
      <c r="B233" s="1"/>
      <c r="C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ht="15.75" customHeight="1">
      <c r="B234" s="1"/>
      <c r="C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ht="15.75" customHeight="1">
      <c r="B235" s="1"/>
      <c r="C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ht="15.75" customHeight="1">
      <c r="B236" s="1"/>
      <c r="C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ht="15.75" customHeight="1">
      <c r="B237" s="1"/>
      <c r="C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ht="15.75" customHeight="1">
      <c r="B238" s="1"/>
      <c r="C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ht="15.75" customHeight="1">
      <c r="B239" s="1"/>
      <c r="C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ht="15.75" customHeight="1">
      <c r="B240" s="1"/>
      <c r="C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ht="15.75" customHeight="1">
      <c r="B241" s="1"/>
      <c r="C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ht="15.75" customHeight="1">
      <c r="B242" s="1"/>
      <c r="C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ht="15.75" customHeight="1">
      <c r="B243" s="1"/>
      <c r="C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ht="15.75" customHeight="1">
      <c r="B244" s="1"/>
      <c r="C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ht="15.75" customHeight="1">
      <c r="B245" s="1"/>
      <c r="C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ht="15.75" customHeight="1">
      <c r="B246" s="1"/>
      <c r="C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ht="15.75" customHeight="1">
      <c r="B247" s="1"/>
      <c r="C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ht="15.75" customHeight="1">
      <c r="B248" s="1"/>
      <c r="C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ht="15.75" customHeight="1">
      <c r="B249" s="1"/>
      <c r="C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ht="15.75" customHeight="1">
      <c r="B250" s="1"/>
      <c r="C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ht="15.75" customHeight="1">
      <c r="B251" s="1"/>
      <c r="C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ht="15.75" customHeight="1">
      <c r="B252" s="1"/>
      <c r="C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ht="15.75" customHeight="1">
      <c r="B253" s="1"/>
      <c r="C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ht="15.75" customHeight="1">
      <c r="B254" s="1"/>
      <c r="C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ht="15.75" customHeight="1">
      <c r="B255" s="1"/>
      <c r="C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ht="15.75" customHeight="1">
      <c r="B256" s="1"/>
      <c r="C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ht="15.75" customHeight="1">
      <c r="B257" s="1"/>
      <c r="C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ht="15.75" customHeight="1">
      <c r="B258" s="1"/>
      <c r="C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ht="15.75" customHeight="1">
      <c r="B259" s="1"/>
      <c r="C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ht="15.75" customHeight="1">
      <c r="B260" s="1"/>
      <c r="C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ht="15.75" customHeight="1">
      <c r="B261" s="1"/>
      <c r="C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ht="15.75" customHeight="1">
      <c r="B262" s="1"/>
      <c r="C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ht="15.75" customHeight="1">
      <c r="B263" s="1"/>
      <c r="C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ht="15.75" customHeight="1">
      <c r="B264" s="1"/>
      <c r="C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ht="15.75" customHeight="1">
      <c r="B265" s="1"/>
      <c r="C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5:I5"/>
    <mergeCell ref="J5:AC5"/>
  </mergeCells>
  <conditionalFormatting sqref="D7:D29">
    <cfRule type="containsText" dxfId="0" priority="1" operator="containsText" text="Completado">
      <formula>NOT(ISERROR(SEARCH(("Completado"),(D7))))</formula>
    </cfRule>
  </conditionalFormatting>
  <conditionalFormatting sqref="D7:D29">
    <cfRule type="containsText" dxfId="1" priority="2" operator="containsText" text="Incompleto">
      <formula>NOT(ISERROR(SEARCH(("Incompleto"),(D7))))</formula>
    </cfRule>
  </conditionalFormatting>
  <conditionalFormatting sqref="D7:D29">
    <cfRule type="containsText" dxfId="2" priority="3" operator="containsText" text="En progreso">
      <formula>NOT(ISERROR(SEARCH(("En progreso"),(D7))))</formula>
    </cfRule>
  </conditionalFormatting>
  <conditionalFormatting sqref="H46:AD46">
    <cfRule type="notContainsBlanks" dxfId="0" priority="4">
      <formula>LEN(TRIM(H46))&gt;0</formula>
    </cfRule>
  </conditionalFormatting>
  <drawing r:id="rId1"/>
</worksheet>
</file>