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155259\Documents\LLLO\319\"/>
    </mc:Choice>
  </mc:AlternateContent>
  <xr:revisionPtr revIDLastSave="0" documentId="11_9736CAD7D83C7F3ABB4831C31757C2FC72347EF4" xr6:coauthVersionLast="47" xr6:coauthVersionMax="47" xr10:uidLastSave="{00000000-0000-0000-0000-000000000000}"/>
  <bookViews>
    <workbookView xWindow="120" yWindow="195" windowWidth="20115" windowHeight="7620" xr2:uid="{00000000-000D-0000-FFFF-FFFF00000000}"/>
  </bookViews>
  <sheets>
    <sheet name="Caratula" sheetId="6" r:id="rId1"/>
    <sheet name="319 adj IV-b INICIO" sheetId="5" r:id="rId2"/>
    <sheet name="FIN 1" sheetId="1" r:id="rId3"/>
    <sheet name="2" sheetId="2" r:id="rId4"/>
    <sheet name="3" sheetId="3" r:id="rId5"/>
    <sheet name="4" sheetId="4" r:id="rId6"/>
    <sheet name="REGISTROS CBL" sheetId="7" r:id="rId7"/>
  </sheets>
  <externalReferences>
    <externalReference r:id="rId8"/>
  </externalReferences>
  <definedNames>
    <definedName name="__123Graph_A" hidden="1">#REF!</definedName>
    <definedName name="__123Graph_APLANTA" hidden="1">#REF!</definedName>
    <definedName name="__123Graph_X" hidden="1">#REF!</definedName>
    <definedName name="__123Graph_XPLANTA" hidden="1">#REF!</definedName>
    <definedName name="_1__123Graph_AVERTICAL_102" hidden="1">#REF!</definedName>
    <definedName name="_2__123Graph_XVERTICAL_102" hidden="1">#REF!</definedName>
    <definedName name="_Fill" hidden="1">#REF!</definedName>
    <definedName name="_Regression_Int" localSheetId="0" hidden="1">1</definedName>
    <definedName name="_Regression_Int" hidden="1">1</definedName>
    <definedName name="agfadyhfgujhi" hidden="1">#REF!</definedName>
    <definedName name="aqz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qz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e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e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FASD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FASD" hidden="1">{#N/A,#N/A,TRUE,"OBJETIVOS";#N/A,#N/A,TRUE,"CARATA";#N/A,#N/A,TRUE,"COLUMNA";#N/A,#N/A,TRUE,"ENTUBACION";#N/A,#N/A,TRUE,"COSTOS";#N/A,#N/A,TRUE,"CAÑERIA";#N/A,#N/A,TRUE,"CRONO";#N/A,#N/A,TRUE,"BOP";#N/A,#N/A,TRUE,"PREVENTORES"}</definedName>
    <definedName name="CC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CC" hidden="1">{#N/A,#N/A,TRUE,"OBJETIVOS";#N/A,#N/A,TRUE,"CARATA";#N/A,#N/A,TRUE,"COLUMNA";#N/A,#N/A,TRUE,"ENTUBACION";#N/A,#N/A,TRUE,"COSTOS";#N/A,#N/A,TRUE,"CAÑERIA";#N/A,#N/A,TRUE,"CRONO";#N/A,#N/A,TRUE,"BOP";#N/A,#N/A,TRUE,"PREVENTORES"}</definedName>
    <definedName name="CLAVES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CLAVES" hidden="1">{#N/A,#N/A,TRUE,"OBJETIVOS";#N/A,#N/A,TRUE,"CARATA";#N/A,#N/A,TRUE,"COLUMNA";#N/A,#N/A,TRUE,"ENTUBACION";#N/A,#N/A,TRUE,"COSTOS";#N/A,#N/A,TRUE,"CAÑERIA";#N/A,#N/A,TRUE,"CRONO";#N/A,#N/A,TRUE,"BOP";#N/A,#N/A,TRUE,"PREVENTORES"}</definedName>
    <definedName name="CONCENT.IV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CONCENT.IV" hidden="1">{#N/A,#N/A,TRUE,"OBJETIVOS";#N/A,#N/A,TRUE,"CARATA";#N/A,#N/A,TRUE,"COLUMNA";#N/A,#N/A,TRUE,"ENTUBACION";#N/A,#N/A,TRUE,"COSTOS";#N/A,#N/A,TRUE,"CAÑERIA";#N/A,#N/A,TRUE,"CRONO";#N/A,#N/A,TRUE,"BOP";#N/A,#N/A,TRUE,"PREVENTORES"}</definedName>
    <definedName name="costo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costo" hidden="1">{#N/A,#N/A,TRUE,"OBJETIVOS";#N/A,#N/A,TRUE,"CARATA";#N/A,#N/A,TRUE,"COLUMNA";#N/A,#N/A,TRUE,"ENTUBACION";#N/A,#N/A,TRUE,"COSTOS";#N/A,#N/A,TRUE,"CAÑERIA";#N/A,#N/A,TRUE,"CRONO";#N/A,#N/A,TRUE,"BOP";#N/A,#N/A,TRUE,"PREVENTORES"}</definedName>
    <definedName name="d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d" hidden="1">{#N/A,#N/A,TRUE,"OBJETIVOS";#N/A,#N/A,TRUE,"CARATA";#N/A,#N/A,TRUE,"COLUMNA";#N/A,#N/A,TRUE,"ENTUBACION";#N/A,#N/A,TRUE,"COSTOS";#N/A,#N/A,TRUE,"CAÑERIA";#N/A,#N/A,TRUE,"CRONO";#N/A,#N/A,TRUE,"BOP";#N/A,#N/A,TRUE,"PREVENTORES"}</definedName>
    <definedName name="dd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dd" hidden="1">{#N/A,#N/A,TRUE,"OBJETIVOS";#N/A,#N/A,TRUE,"CARATA";#N/A,#N/A,TRUE,"COLUMNA";#N/A,#N/A,TRUE,"ENTUBACION";#N/A,#N/A,TRUE,"COSTOS";#N/A,#N/A,TRUE,"CAÑERIA";#N/A,#N/A,TRUE,"CRONO";#N/A,#N/A,TRUE,"BOP";#N/A,#N/A,TRUE,"PREVENTORES"}</definedName>
    <definedName name="FFF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FFF" hidden="1">{#N/A,#N/A,TRUE,"OBJETIVOS";#N/A,#N/A,TRUE,"CARATA";#N/A,#N/A,TRUE,"COLUMNA";#N/A,#N/A,TRUE,"ENTUBACION";#N/A,#N/A,TRUE,"COSTOS";#N/A,#N/A,TRUE,"CAÑERIA";#N/A,#N/A,TRUE,"CRONO";#N/A,#N/A,TRUE,"BOP";#N/A,#N/A,TRUE,"PREVENTORES"}</definedName>
    <definedName name="hjgj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hjgj" hidden="1">{#N/A,#N/A,TRUE,"OBJETIVOS";#N/A,#N/A,TRUE,"CARATA";#N/A,#N/A,TRUE,"COLUMNA";#N/A,#N/A,TRUE,"ENTUBACION";#N/A,#N/A,TRUE,"COSTOS";#N/A,#N/A,TRUE,"CAÑERIA";#N/A,#N/A,TRUE,"CRONO";#N/A,#N/A,TRUE,"BOP";#N/A,#N/A,TRUE,"PREVENTORES"}</definedName>
    <definedName name="HNNB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HNNB" hidden="1">{#N/A,#N/A,TRUE,"OBJETIVOS";#N/A,#N/A,TRUE,"CARATA";#N/A,#N/A,TRUE,"COLUMNA";#N/A,#N/A,TRUE,"ENTUBACION";#N/A,#N/A,TRUE,"COSTOS";#N/A,#N/A,TRUE,"CAÑERIA";#N/A,#N/A,TRUE,"CRONO";#N/A,#N/A,TRUE,"BOP";#N/A,#N/A,TRUE,"PREVENTORES"}</definedName>
    <definedName name="HYA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HYA" hidden="1">{#N/A,#N/A,TRUE,"OBJETIVOS";#N/A,#N/A,TRUE,"CARATA";#N/A,#N/A,TRUE,"COLUMNA";#N/A,#N/A,TRUE,"ENTUBACION";#N/A,#N/A,TRUE,"COSTOS";#N/A,#N/A,TRUE,"CAÑERIA";#N/A,#N/A,TRUE,"CRONO";#N/A,#N/A,TRUE,"BOP";#N/A,#N/A,TRUE,"PREVENTORES"}</definedName>
    <definedName name="iunn" hidden="1">#REF!</definedName>
    <definedName name="jor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jor" hidden="1">{#N/A,#N/A,TRUE,"OBJETIVOS";#N/A,#N/A,TRUE,"CARATA";#N/A,#N/A,TRUE,"COLUMNA";#N/A,#N/A,TRUE,"ENTUBACION";#N/A,#N/A,TRUE,"COSTOS";#N/A,#N/A,TRUE,"CAÑERIA";#N/A,#N/A,TRUE,"CRONO";#N/A,#N/A,TRUE,"BOP";#N/A,#N/A,TRUE,"PREVENTORES"}</definedName>
    <definedName name="juac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juac" hidden="1">{#N/A,#N/A,TRUE,"OBJETIVOS";#N/A,#N/A,TRUE,"CARATA";#N/A,#N/A,TRUE,"COLUMNA";#N/A,#N/A,TRUE,"ENTUBACION";#N/A,#N/A,TRUE,"COSTOS";#N/A,#N/A,TRUE,"CAÑERIA";#N/A,#N/A,TRUE,"CRONO";#N/A,#N/A,TRUE,"BOP";#N/A,#N/A,TRUE,"PREVENTORES"}</definedName>
    <definedName name="JUAN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JUAN" hidden="1">{#N/A,#N/A,TRUE,"OBJETIVOS";#N/A,#N/A,TRUE,"CARATA";#N/A,#N/A,TRUE,"COLUMNA";#N/A,#N/A,TRUE,"ENTUBACION";#N/A,#N/A,TRUE,"COSTOS";#N/A,#N/A,TRUE,"CAÑERIA";#N/A,#N/A,TRUE,"CRONO";#N/A,#N/A,TRUE,"BOP";#N/A,#N/A,TRUE,"PREVENTORES"}</definedName>
    <definedName name="juancat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juancat" hidden="1">{#N/A,#N/A,TRUE,"OBJETIVOS";#N/A,#N/A,TRUE,"CARATA";#N/A,#N/A,TRUE,"COLUMNA";#N/A,#N/A,TRUE,"ENTUBACION";#N/A,#N/A,TRUE,"COSTOS";#N/A,#N/A,TRUE,"CAÑERIA";#N/A,#N/A,TRUE,"CRONO";#N/A,#N/A,TRUE,"BOP";#N/A,#N/A,TRUE,"PREVENTORES"}</definedName>
    <definedName name="JUANM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JUANM" hidden="1">{#N/A,#N/A,TRUE,"OBJETIVOS";#N/A,#N/A,TRUE,"CARATA";#N/A,#N/A,TRUE,"COLUMNA";#N/A,#N/A,TRUE,"ENTUBACION";#N/A,#N/A,TRUE,"COSTOS";#N/A,#N/A,TRUE,"CAÑERIA";#N/A,#N/A,TRUE,"CRONO";#N/A,#N/A,TRUE,"BOP";#N/A,#N/A,TRUE,"PREVENTORES"}</definedName>
    <definedName name="LITOLOGIA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LITOLOGIA" hidden="1">{#N/A,#N/A,TRUE,"OBJETIVOS";#N/A,#N/A,TRUE,"CARATA";#N/A,#N/A,TRUE,"COLUMNA";#N/A,#N/A,TRUE,"ENTUBACION";#N/A,#N/A,TRUE,"COSTOS";#N/A,#N/A,TRUE,"CAÑERIA";#N/A,#N/A,TRUE,"CRONO";#N/A,#N/A,TRUE,"BOP";#N/A,#N/A,TRUE,"PREVENTORES"}</definedName>
    <definedName name="nota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nota" hidden="1">{#N/A,#N/A,TRUE,"OBJETIVOS";#N/A,#N/A,TRUE,"CARATA";#N/A,#N/A,TRUE,"COLUMNA";#N/A,#N/A,TRUE,"ENTUBACION";#N/A,#N/A,TRUE,"COSTOS";#N/A,#N/A,TRUE,"CAÑERIA";#N/A,#N/A,TRUE,"CRONO";#N/A,#N/A,TRUE,"BOP";#N/A,#N/A,TRUE,"PREVENTORES"}</definedName>
    <definedName name="OPCIONALES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OPCIONALES" hidden="1">{#N/A,#N/A,TRUE,"OBJETIVOS";#N/A,#N/A,TRUE,"CARATA";#N/A,#N/A,TRUE,"COLUMNA";#N/A,#N/A,TRUE,"ENTUBACION";#N/A,#N/A,TRUE,"COSTOS";#N/A,#N/A,TRUE,"CAÑERIA";#N/A,#N/A,TRUE,"CRONO";#N/A,#N/A,TRUE,"BOP";#N/A,#N/A,TRUE,"PREVENTORES"}</definedName>
    <definedName name="opcionales1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opcionales1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2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2" hidden="1">{#N/A,#N/A,TRUE,"OBJETIVOS";#N/A,#N/A,TRUE,"CARATA";#N/A,#N/A,TRUE,"COLUMNA";#N/A,#N/A,TRUE,"ENTUBACION";#N/A,#N/A,TRUE,"COSTOS";#N/A,#N/A,TRUE,"CAÑERIA";#N/A,#N/A,TRUE,"CRONO";#N/A,#N/A,TRUE,"BOP";#N/A,#N/A,TRUE,"PREVENTORES"}</definedName>
    <definedName name="RR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RR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nmo00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nmo00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MOIII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MOIII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TTR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TTR" hidden="1">{#N/A,#N/A,TRUE,"OBJETIVOS";#N/A,#N/A,TRUE,"CARATA";#N/A,#N/A,TRUE,"COLUMNA";#N/A,#N/A,TRUE,"ENTUBACION";#N/A,#N/A,TRUE,"COSTOS";#N/A,#N/A,TRUE,"CAÑERIA";#N/A,#N/A,TRUE,"CRONO";#N/A,#N/A,TRUE,"BOP";#N/A,#N/A,TRUE,"PREVENTORES"}</definedName>
    <definedName name="v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v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EPE.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EPE." hidden="1">{#N/A,#N/A,TRUE,"OBJETIVOS";#N/A,#N/A,TRUE,"CARATA";#N/A,#N/A,TRUE,"COLUMNA";#N/A,#N/A,TRUE,"ENTUBACION";#N/A,#N/A,TRUE,"COSTOS";#N/A,#N/A,TRUE,"CAÑERIA";#N/A,#N/A,TRUE,"CRONO";#N/A,#N/A,TRUE,"BOP";#N/A,#N/A,TRUE,"PREVENTORES"}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C12" i="6"/>
  <c r="C11" i="6"/>
  <c r="C10" i="6"/>
  <c r="C6" i="6" l="1"/>
  <c r="C4" i="6"/>
  <c r="C5" i="6"/>
  <c r="C3" i="6"/>
  <c r="I3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LOPEZ, CRISTIAN OSCAR</author>
  </authors>
  <commentList>
    <comment ref="D3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PROFUNDIDADES EN TVD..</t>
        </r>
      </text>
    </comment>
  </commentList>
</comments>
</file>

<file path=xl/sharedStrings.xml><?xml version="1.0" encoding="utf-8"?>
<sst xmlns="http://schemas.openxmlformats.org/spreadsheetml/2006/main" count="1007" uniqueCount="289">
  <si>
    <t xml:space="preserve">POZO:  </t>
  </si>
  <si>
    <t>UWI:</t>
  </si>
  <si>
    <t>COORDENADAS POSGAR</t>
  </si>
  <si>
    <t>X:</t>
  </si>
  <si>
    <t>Y:</t>
  </si>
  <si>
    <t xml:space="preserve">EXPEDIENTE: </t>
  </si>
  <si>
    <t xml:space="preserve">8920-000093-18 </t>
  </si>
  <si>
    <t>LICENCIA AMBIENTAL:</t>
  </si>
  <si>
    <t xml:space="preserve">756-18 </t>
  </si>
  <si>
    <t>FACTIBILIDAD HC:</t>
  </si>
  <si>
    <t>DPEEyTH 50-18</t>
  </si>
  <si>
    <t xml:space="preserve">FECHA DE INICIO:
</t>
  </si>
  <si>
    <t>FECHA DE FIN:</t>
  </si>
  <si>
    <t xml:space="preserve">PROVINCIA: </t>
  </si>
  <si>
    <t>UUNN:</t>
  </si>
  <si>
    <t>NEUQUEN GAS</t>
  </si>
  <si>
    <t xml:space="preserve">PROYECTO:           </t>
  </si>
  <si>
    <t>Piloto West Loma La lata-Vaca Muerta</t>
  </si>
  <si>
    <t>OPERADOR:</t>
  </si>
  <si>
    <t>YPF</t>
  </si>
  <si>
    <t>ADJUNTO IV -  DOCUMENTACION TECNICA</t>
  </si>
  <si>
    <t>INFORME DE INICIACION DE POZO</t>
  </si>
  <si>
    <t>YPF S.A.</t>
  </si>
  <si>
    <t>AREA (1):</t>
  </si>
  <si>
    <t>LOMA LA LATA - SIERRA BARROSA</t>
  </si>
  <si>
    <t>PROVINCIA:</t>
  </si>
  <si>
    <t>NEUQUEN</t>
  </si>
  <si>
    <t xml:space="preserve">SIGLA </t>
  </si>
  <si>
    <t>YPF.Nq.LLLO.x-2(h)</t>
  </si>
  <si>
    <t>AR0300021388</t>
  </si>
  <si>
    <t>NOMBRE DEL POZO:</t>
  </si>
  <si>
    <t>LOMA LA LATA</t>
  </si>
  <si>
    <t>CLASIFICACION (2):</t>
  </si>
  <si>
    <t>EXPLORATORIO</t>
  </si>
  <si>
    <t>FECHA DE INICIO (dd/mm/aa):</t>
  </si>
  <si>
    <t>COMPAÑIA PERFORADORA:</t>
  </si>
  <si>
    <t>1_DLS ARGENTINA</t>
  </si>
  <si>
    <t>EQUIPO A UTILIZAR:</t>
  </si>
  <si>
    <t>DLS-170</t>
  </si>
  <si>
    <t>CAPACIDAD PERFORANTE (mts.):</t>
  </si>
  <si>
    <t>Chos Malal</t>
  </si>
  <si>
    <t>Inchauspe</t>
  </si>
  <si>
    <t>Posgar 94</t>
  </si>
  <si>
    <t>Posgar 94 (Grados)</t>
  </si>
  <si>
    <t>COORDENADAS SUP                 N:</t>
  </si>
  <si>
    <t>5732767,03</t>
  </si>
  <si>
    <t>5732816,36</t>
  </si>
  <si>
    <t>5732611,77</t>
  </si>
  <si>
    <t>-38,55724849</t>
  </si>
  <si>
    <t>COORDENADAS  SUP                E:</t>
  </si>
  <si>
    <t>2502388,27</t>
  </si>
  <si>
    <t>2502552,94</t>
  </si>
  <si>
    <t>2502462,29</t>
  </si>
  <si>
    <t>-68,97175096</t>
  </si>
  <si>
    <t>Z</t>
  </si>
  <si>
    <t>429,42</t>
  </si>
  <si>
    <t>COORDENADAS FONDO            N:</t>
  </si>
  <si>
    <t>COORDENADAS  FONDO            E:</t>
  </si>
  <si>
    <t>KOP PREVISTO EN  ( mbbp):</t>
  </si>
  <si>
    <t>PROFUNDIDAD PROGRAMADA (mbbp):</t>
  </si>
  <si>
    <t>TIEMPO ESTIMADO DE PERFORACION (días):</t>
  </si>
  <si>
    <t>TOPE DE HORIZONTES CALCULADOS:</t>
  </si>
  <si>
    <t>Formación</t>
  </si>
  <si>
    <t>Prof.en MD</t>
  </si>
  <si>
    <t>Gr. Neuquén</t>
  </si>
  <si>
    <t>F. Rayoso</t>
  </si>
  <si>
    <t xml:space="preserve">Centenario </t>
  </si>
  <si>
    <t>Mulichinco</t>
  </si>
  <si>
    <t xml:space="preserve">F. Quintuco </t>
  </si>
  <si>
    <t>Vaca Muerta</t>
  </si>
  <si>
    <t>Tordillo</t>
  </si>
  <si>
    <t>PF</t>
  </si>
  <si>
    <t>PROGRAMA DE CONTROL GEOLOGICO:</t>
  </si>
  <si>
    <t>Desde Superficie</t>
  </si>
  <si>
    <t xml:space="preserve">CORONAS </t>
  </si>
  <si>
    <t>No</t>
  </si>
  <si>
    <t>PROGRAMA DE ENSAYOS DE FORMACION:</t>
  </si>
  <si>
    <t>PVT - Ensayo extendido de producción.</t>
  </si>
  <si>
    <t>PERFILAJES A REALIZAR:</t>
  </si>
  <si>
    <t>Guía: SP-GR-DSI-RT (GR-CBL-VDL (entubado)); XPT-GR  Muestreo A° fm en gr Neuquen. Hasta 8 muestras. Aislación: GR Azimutal (geonavegación) - Dual OBMI</t>
  </si>
  <si>
    <t>TIPO DE INYECCION:</t>
  </si>
  <si>
    <t>Guia:   WBM</t>
  </si>
  <si>
    <t>Intermedia: OBM</t>
  </si>
  <si>
    <t>Aislación: OBM</t>
  </si>
  <si>
    <t>Rama Horizontal: OBM</t>
  </si>
  <si>
    <t>PROGRAMA DE TREPANOS:</t>
  </si>
  <si>
    <t>Conductor: 13,50 m</t>
  </si>
  <si>
    <t>26" BAKER HUGHES / GTX-CG1</t>
  </si>
  <si>
    <t>Guia:   497.5 m</t>
  </si>
  <si>
    <t>17"1/2 BAKER HUGHES / TD505X</t>
  </si>
  <si>
    <t>Intermedia: 1826 m</t>
  </si>
  <si>
    <t>12"1/4 BAKER HUGHES / AT505</t>
  </si>
  <si>
    <t>Rama Horizontal: 4823 m</t>
  </si>
  <si>
    <t>8"1/2 BAKER HUGHES / DD505TX</t>
  </si>
  <si>
    <t>20" K-55</t>
  </si>
  <si>
    <t>13"3/8 k-55</t>
  </si>
  <si>
    <t>PROGRAMA DE CAÑERIAS</t>
  </si>
  <si>
    <t>9"5/8 P-110</t>
  </si>
  <si>
    <t>5" P-110</t>
  </si>
  <si>
    <t>OBJETIVOS Y OBSERVACIONES:</t>
  </si>
  <si>
    <t xml:space="preserve">
Objetivo Contingente: Formación seccion Quintuco, zona de influjos.</t>
  </si>
  <si>
    <t>Notas:</t>
  </si>
  <si>
    <t>(1) - Según Adjunto 1 - A ó B</t>
  </si>
  <si>
    <t>(2) - CLASIFICACION DE POZOS</t>
  </si>
  <si>
    <t xml:space="preserve">       E: EXPLORACION</t>
  </si>
  <si>
    <t xml:space="preserve">       D: DESARROLLO</t>
  </si>
  <si>
    <t xml:space="preserve">       A: AVANZADA</t>
  </si>
  <si>
    <t xml:space="preserve">       S: SERVICIO</t>
  </si>
  <si>
    <t>OPERADOR (2):</t>
  </si>
  <si>
    <t>(1) - Según Adjunto 1-A para áreas de exploración</t>
  </si>
  <si>
    <t>CODIGO DE AREA (1):</t>
  </si>
  <si>
    <t>Adjunto 1 - B para exploración complementaria en condiciones de explotación.</t>
  </si>
  <si>
    <t>YACIMIENTO:</t>
  </si>
  <si>
    <t>(2) - Según Adjunto 1 - E para áreas de exploración</t>
  </si>
  <si>
    <t>Adjunto 1 - F para exploración complementaria en áreas de explotación</t>
  </si>
  <si>
    <t>(3) - CLASIFICACION DE POZOS</t>
  </si>
  <si>
    <t>E: EXPLORACION</t>
  </si>
  <si>
    <t xml:space="preserve">NOMBRE DEL POZO: </t>
  </si>
  <si>
    <t>D: DESARROLLO</t>
  </si>
  <si>
    <t>CLASIFICACION (3):</t>
  </si>
  <si>
    <t>A: AVANZADA</t>
  </si>
  <si>
    <t>RESULTADOS (4):</t>
  </si>
  <si>
    <t>G</t>
  </si>
  <si>
    <t>S: SERVICIO</t>
  </si>
  <si>
    <t>CONDICION DEL POZO (5):</t>
  </si>
  <si>
    <t>PG</t>
  </si>
  <si>
    <t>(4) - RESULTADOS</t>
  </si>
  <si>
    <t>P: PETROLIFERO</t>
  </si>
  <si>
    <t>PERFORACION</t>
  </si>
  <si>
    <t>G: GASIFERO</t>
  </si>
  <si>
    <t>INICIO (dd/mm/aa):</t>
  </si>
  <si>
    <t>I: IMPRODUCTIVO</t>
  </si>
  <si>
    <t>TERMINO (dd/mm/aa):</t>
  </si>
  <si>
    <t>(5) - CONDICION DEL POZO</t>
  </si>
  <si>
    <t>DIAS DE PERFORACION:</t>
  </si>
  <si>
    <t>PLA: TAPONES Y ABANDONO</t>
  </si>
  <si>
    <t>TERMINACION</t>
  </si>
  <si>
    <t>JLA: CONSTRUCCIONES Y ABANDONO</t>
  </si>
  <si>
    <t>TLA: ABANDONO TEMPORARIO</t>
  </si>
  <si>
    <t>PP: EN PRODUCCION DE PETROLEO</t>
  </si>
  <si>
    <t>DIAS DE TERMINACION:</t>
  </si>
  <si>
    <t>PG: EN PRODUCCION DE GAS</t>
  </si>
  <si>
    <t>FECHA DE ABANDONO (dd/mm/aa):</t>
  </si>
  <si>
    <t/>
  </si>
  <si>
    <t>APE: ABANDONADO POR ESTERIL</t>
  </si>
  <si>
    <t>PPR: PROD DE PETROLEO POR REC. SECUNDARIA</t>
  </si>
  <si>
    <t>COMPAÑÍA PERFORADORA:</t>
  </si>
  <si>
    <t>APT: ABANDONADO POR RAZONES TECNICAS</t>
  </si>
  <si>
    <t>EQUIPO UTILIZADO:</t>
  </si>
  <si>
    <t>IN: EN INYECCION</t>
  </si>
  <si>
    <t>PROFUNDIDAD FINAL (m.b.b.p)</t>
  </si>
  <si>
    <t>PROFUNDIDAD VERTICAL VERDADERA (m.b.b.p):</t>
  </si>
  <si>
    <t>TEMPERATURA DE FONDO (ºC):</t>
  </si>
  <si>
    <t xml:space="preserve">COORDENADAS DE SUPERFICIE </t>
  </si>
  <si>
    <t>Z (m.s.n.m):</t>
  </si>
  <si>
    <t xml:space="preserve">COORDENADAS DE FONDO </t>
  </si>
  <si>
    <t>MAXIMA DESVIACION:</t>
  </si>
  <si>
    <t>92.99°</t>
  </si>
  <si>
    <t>PROFUNDIDAD DE LA MAXIMA DESVIACION (m.b.b.p):</t>
  </si>
  <si>
    <t>INYECCION</t>
  </si>
  <si>
    <t>1°</t>
  </si>
  <si>
    <t>2°</t>
  </si>
  <si>
    <t>3°</t>
  </si>
  <si>
    <t>TIPO:</t>
  </si>
  <si>
    <t>AGUA-BENTONITA</t>
  </si>
  <si>
    <t>POLIM-POLIAMINA</t>
  </si>
  <si>
    <t>EMULSION INVER</t>
  </si>
  <si>
    <t>DESDE</t>
  </si>
  <si>
    <t>0</t>
  </si>
  <si>
    <t>HASTA</t>
  </si>
  <si>
    <t>DENSIDAD (g/lts):</t>
  </si>
  <si>
    <t>VISCOSIDAD (cp):</t>
  </si>
  <si>
    <t>PH:</t>
  </si>
  <si>
    <t>AGUA FILTRADA (cc/30min):</t>
  </si>
  <si>
    <t>TREPANOS</t>
  </si>
  <si>
    <t>4°</t>
  </si>
  <si>
    <t>5°</t>
  </si>
  <si>
    <t xml:space="preserve">TIPO: </t>
  </si>
  <si>
    <t>BAKER HUGHES / GX-117</t>
  </si>
  <si>
    <t>BAKER HUGHES / TD505X</t>
  </si>
  <si>
    <t>BAKER HUGHES / AT505</t>
  </si>
  <si>
    <t>BAKER HUGHES / DD505TX</t>
  </si>
  <si>
    <t>DIAMETRO (mm):</t>
  </si>
  <si>
    <t>CAÑERIAS</t>
  </si>
  <si>
    <t>NOMBRE</t>
  </si>
  <si>
    <t>CAÑERÍA CONDUCTORA</t>
  </si>
  <si>
    <t>CAÑERIA GUIA</t>
  </si>
  <si>
    <t>CAÑERIA INTERMEDIA</t>
  </si>
  <si>
    <t>CAÑERIA AISLACION</t>
  </si>
  <si>
    <t>CASING - SIN COSTURA</t>
  </si>
  <si>
    <t>PESO (kg/mts):</t>
  </si>
  <si>
    <t>GRADO:</t>
  </si>
  <si>
    <t>K-55, BTC</t>
  </si>
  <si>
    <t>K-55</t>
  </si>
  <si>
    <t>P-110</t>
  </si>
  <si>
    <t>TIPO DE CUPLA:</t>
  </si>
  <si>
    <t>ST&amp;C</t>
  </si>
  <si>
    <t>LTC</t>
  </si>
  <si>
    <t>WEDG625</t>
  </si>
  <si>
    <t>DESDE (m.b.b.p):</t>
  </si>
  <si>
    <t>HASTA (m.b.b.p.):</t>
  </si>
  <si>
    <t>PROFUNDIDAD DEL ZAPATO (m.b.b.p.):</t>
  </si>
  <si>
    <t>CUPLA FLOTANTE (m.b.b.p.):</t>
  </si>
  <si>
    <t>CUPLA DE CEMENTACION POR ETAPAS (m.b.b.p.):</t>
  </si>
  <si>
    <t>-</t>
  </si>
  <si>
    <t>OTROS (m.b.b.p.):</t>
  </si>
  <si>
    <t>DATOS DE CEMENTACION</t>
  </si>
  <si>
    <t>7°</t>
  </si>
  <si>
    <t>TIPO DE CEMENTO</t>
  </si>
  <si>
    <t>VOLUMEN (m3):</t>
  </si>
  <si>
    <t>PRESION FINAL (Kg/cm2):</t>
  </si>
  <si>
    <t>HORAS DE FRAGÜE:</t>
  </si>
  <si>
    <t>TOPE DEL CEMENTO CALCULADO (m.b.b.p.):</t>
  </si>
  <si>
    <t>TOPE DEL CEMENTO REAL (m.b.b.p.):</t>
  </si>
  <si>
    <t>OTRAS CEMENTACIONES (m.b.b.p.):</t>
  </si>
  <si>
    <t>OBSERVACIONES:</t>
  </si>
  <si>
    <t>ADJUNTO IV-c: INFORME FINAL DE POZO YPF.Nq.LLLO.x-2(h)</t>
  </si>
  <si>
    <t>MEDICIONES DE DESVIACION</t>
  </si>
  <si>
    <t>TIPO DE INSTRUMENTO:</t>
  </si>
  <si>
    <t>MD  - MWD</t>
  </si>
  <si>
    <t>S/T</t>
  </si>
  <si>
    <t>Prof [m]</t>
  </si>
  <si>
    <t>Desviac. Vert [°]</t>
  </si>
  <si>
    <t>Azimuth []°</t>
  </si>
  <si>
    <t>Tipo Herr.</t>
  </si>
  <si>
    <t>Pfv [m]</t>
  </si>
  <si>
    <t>Dis NS [m]</t>
  </si>
  <si>
    <t>Dis EO [m]</t>
  </si>
  <si>
    <t>S.V [m]</t>
  </si>
  <si>
    <t>DLS [°/30m]</t>
  </si>
  <si>
    <t>BUR [°/30m]</t>
  </si>
  <si>
    <t>OH</t>
  </si>
  <si>
    <t>Survey #1 PROSHOT</t>
  </si>
  <si>
    <t>Survey #2</t>
  </si>
  <si>
    <t>Survey #3 BAKER</t>
  </si>
  <si>
    <t>GEOLOGIA</t>
  </si>
  <si>
    <t>TOPES DE HORIZONTES O FORMACIONES</t>
  </si>
  <si>
    <t>m.b.b.p.</t>
  </si>
  <si>
    <t>m.b.n.m</t>
  </si>
  <si>
    <t>Fm  Vaca Muerta</t>
  </si>
  <si>
    <t>INFORME GEOLOGICO (Conclusiones que surgen de la perforación del pozo):</t>
  </si>
  <si>
    <t>Calizas y Calizas arcillosas, con intercalaciones de margas. Cromatografia completa reportando gas rico.</t>
  </si>
  <si>
    <t>PRODUCCION</t>
  </si>
  <si>
    <t>FORMACION PRODUCTIVA (4)</t>
  </si>
  <si>
    <t>NOMBRE DE LA FORMACION PRODUCTIVA:</t>
  </si>
  <si>
    <t>ESPESOR (mts):</t>
  </si>
  <si>
    <t>PROFUNDIDAD DEL TECHO (m.b.b.p./m.b.n.m.):</t>
  </si>
  <si>
    <t>2544/2114.4</t>
  </si>
  <si>
    <t>HORIZONTE EN PRODUCCION</t>
  </si>
  <si>
    <t>TECHO DE LA CAPA (m.b.b.p.):</t>
  </si>
  <si>
    <t>ESPESOR TOTAL (mts):</t>
  </si>
  <si>
    <t>ESPESOR PERMEABLE (mts):</t>
  </si>
  <si>
    <t>POROSIDAD (%):</t>
  </si>
  <si>
    <t>PERMEABILIDAD HORIZONTAL (md):</t>
  </si>
  <si>
    <t>SHALE</t>
  </si>
  <si>
    <t>PERMEABILIDAD VERTICAL (md):</t>
  </si>
  <si>
    <t>SATURACION DE AGUA (%):</t>
  </si>
  <si>
    <t>SATURACION DE PETROLEO (%):</t>
  </si>
  <si>
    <t>SATURACION DE GAS (%):</t>
  </si>
  <si>
    <t>PUNZADOS</t>
  </si>
  <si>
    <t>HASTA (m.b.b.p):</t>
  </si>
  <si>
    <t>TIROS POR METRO:</t>
  </si>
  <si>
    <t>OBSERVACIONES</t>
  </si>
  <si>
    <t>ENSAYOS POR PISTONEO (5)</t>
  </si>
  <si>
    <t>1º</t>
  </si>
  <si>
    <t>2º</t>
  </si>
  <si>
    <t>FECHA (dd/mm/aa):</t>
  </si>
  <si>
    <t>HORAS:</t>
  </si>
  <si>
    <t>CARRERAS POR HORA:</t>
  </si>
  <si>
    <t>PROFUNDIDAD DE LA CARRERA (m.b.b.p):</t>
  </si>
  <si>
    <t>NIVEL ESTATICO (m.b.b.p):</t>
  </si>
  <si>
    <t>NIVEL DINAMICO (m.b.b.p):</t>
  </si>
  <si>
    <t>VOLUMEN DE AGUA (m3):</t>
  </si>
  <si>
    <t>VOLUMEN DE PETROLEO (m3):</t>
  </si>
  <si>
    <t>RGP:</t>
  </si>
  <si>
    <t>TIEMPO D ERECUPERACION DE NIVEL:</t>
  </si>
  <si>
    <t>ENSAYOS POR SURGENCIA (5)</t>
  </si>
  <si>
    <t>ORIFICIO (mm):</t>
  </si>
  <si>
    <t>VOLUMEN DE GAS (m3/D):</t>
  </si>
  <si>
    <t>PRESION DE SURGENCIA</t>
  </si>
  <si>
    <t>CABEZA DE POZO (Kg/cm2):</t>
  </si>
  <si>
    <t xml:space="preserve">FONDO (Kg/cm2): </t>
  </si>
  <si>
    <t>PRESION ESTATICA</t>
  </si>
  <si>
    <t>TIEMPO DE RECUPERACION:</t>
  </si>
  <si>
    <t>TIPO DE INSTRUMENTO DE ENSAYO:</t>
  </si>
  <si>
    <t>(4) - Repartir para cada formación productiva.</t>
  </si>
  <si>
    <t>(5) - Indicar datos correspondientes a otras capas ensayadas, aunque no hayan resultado productivas.</t>
  </si>
  <si>
    <t>PERFIL DE CEMENTO</t>
  </si>
  <si>
    <t>CBL - VDL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</si>
</sst>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-* #,##0_-;\-* #,##0_-;_-* &quot;-&quot;_-;_-@_-"/>
    <numFmt numFmtId="164" formatCode="_ * #,##0_ ;_ * \-#,##0_ ;_ * &quot;-&quot;_ ;_ @_ "/>
    <numFmt numFmtId="165" formatCode="_ &quot;$&quot;\ * #,##0.00_ ;_ &quot;$&quot;\ * \-#,##0.00_ ;_ &quot;$&quot;\ * &quot;-&quot;??_ ;_ @_ "/>
    <numFmt numFmtId="166" formatCode="_ * #,##0.00_ ;_ * \-#,##0.00_ ;_ * &quot;-&quot;??_ ;_ @_ "/>
    <numFmt numFmtId="167" formatCode="0.0"/>
    <numFmt numFmtId="168" formatCode="0.000_)"/>
    <numFmt numFmtId="169" formatCode="_(* #,##0.00_);_(* \(#,##0.00\);_(* &quot;-&quot;??_);_(@_)"/>
    <numFmt numFmtId="170" formatCode="_(&quot;$&quot;* #,##0_);_(&quot;$&quot;* \(#,##0\);_(&quot;$&quot;* &quot;-&quot;_);_(@_)"/>
    <numFmt numFmtId="171" formatCode="_(&quot;$&quot;* #,##0.00_);_(&quot;$&quot;* \(#,##0.00\);_(&quot;$&quot;* &quot;-&quot;??_);_(@_)"/>
    <numFmt numFmtId="172" formatCode="&quot;$&quot;#,##0\ ;\(&quot;$&quot;#,##0\)"/>
    <numFmt numFmtId="173" formatCode="0.00_)"/>
    <numFmt numFmtId="174" formatCode="_(* #,##0_);_(* \(#,##0\);_(* &quot;-&quot;_);_(@_)"/>
    <numFmt numFmtId="175" formatCode="General_)"/>
    <numFmt numFmtId="176" formatCode="#,##0.00000000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9"/>
      <color indexed="8"/>
      <name val="Arial"/>
      <family val="2"/>
    </font>
    <font>
      <sz val="9"/>
      <color rgb="FF000000"/>
      <name val="Calibri"/>
      <family val="2"/>
    </font>
    <font>
      <sz val="2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8"/>
      <color indexed="24"/>
      <name val="Times New Roman"/>
      <family val="1"/>
    </font>
    <font>
      <sz val="8"/>
      <color indexed="24"/>
      <name val="Times New Roman"/>
      <family val="1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name val="Tms Rmn"/>
    </font>
    <font>
      <sz val="14"/>
      <name val="Times New Roman"/>
      <family val="1"/>
    </font>
    <font>
      <i/>
      <sz val="11"/>
      <color indexed="23"/>
      <name val="Calibri"/>
      <family val="2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b/>
      <sz val="12"/>
      <color indexed="24"/>
      <name val="Times New Roman"/>
      <family val="1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8.4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Courier"/>
      <family val="3"/>
    </font>
    <font>
      <b/>
      <sz val="20"/>
      <color indexed="8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1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sz val="11"/>
      <color indexed="10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16"/>
      <name val="Arial"/>
      <family val="2"/>
    </font>
    <font>
      <b/>
      <sz val="20"/>
      <color rgb="FF000000"/>
      <name val="Calibri"/>
      <family val="2"/>
      <scheme val="minor"/>
    </font>
    <font>
      <sz val="10"/>
      <color theme="0"/>
      <name val="Arial"/>
      <family val="2"/>
    </font>
    <font>
      <b/>
      <sz val="11"/>
      <color theme="0"/>
      <name val="Arial"/>
      <family val="2"/>
    </font>
    <font>
      <b/>
      <sz val="8"/>
      <color rgb="FFFF0000"/>
      <name val="Calibri"/>
      <family val="2"/>
      <scheme val="minor"/>
    </font>
    <font>
      <b/>
      <sz val="16"/>
      <name val="Arial"/>
      <family val="2"/>
    </font>
    <font>
      <sz val="9"/>
      <color theme="1"/>
      <name val="Calibri"/>
      <family val="2"/>
      <scheme val="minor"/>
    </font>
    <font>
      <b/>
      <sz val="9"/>
      <color rgb="FF2E6E9E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26"/>
      </patternFill>
    </fill>
    <fill>
      <patternFill patternType="solid">
        <fgColor theme="2" tint="0.59999389629810485"/>
        <bgColor indexed="64"/>
      </patternFill>
    </fill>
    <fill>
      <patternFill patternType="solid">
        <fgColor rgb="FFDFEFFC"/>
        <bgColor indexed="64"/>
      </patternFill>
    </fill>
    <fill>
      <patternFill patternType="solid">
        <fgColor rgb="FFE2E4FF"/>
        <bgColor indexed="64"/>
      </patternFill>
    </fill>
  </fills>
  <borders count="3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C5DBEC"/>
      </left>
      <right style="medium">
        <color rgb="FFC5DBEC"/>
      </right>
      <top style="medium">
        <color rgb="FFC5DBEC"/>
      </top>
      <bottom style="medium">
        <color rgb="FFC5DBEC"/>
      </bottom>
      <diagonal/>
    </border>
  </borders>
  <cellStyleXfs count="29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1" borderId="0" applyNumberFormat="0" applyBorder="0" applyAlignment="0" applyProtection="0"/>
    <xf numFmtId="0" fontId="14" fillId="24" borderId="0" applyNumberFormat="0" applyBorder="0" applyAlignment="0" applyProtection="0"/>
    <xf numFmtId="0" fontId="14" fillId="27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5" fillId="28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15" fillId="33" borderId="0" applyNumberFormat="0" applyBorder="0" applyAlignment="0" applyProtection="0"/>
    <xf numFmtId="0" fontId="15" fillId="34" borderId="0" applyNumberFormat="0" applyBorder="0" applyAlignment="0" applyProtection="0"/>
    <xf numFmtId="0" fontId="15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35" borderId="0" applyNumberFormat="0" applyBorder="0" applyAlignment="0" applyProtection="0"/>
    <xf numFmtId="0" fontId="16" fillId="19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36" borderId="12" applyNumberFormat="0" applyAlignment="0" applyProtection="0"/>
    <xf numFmtId="0" fontId="19" fillId="36" borderId="12" applyNumberFormat="0" applyAlignment="0" applyProtection="0"/>
    <xf numFmtId="0" fontId="20" fillId="37" borderId="13" applyNumberFormat="0" applyAlignment="0" applyProtection="0"/>
    <xf numFmtId="0" fontId="20" fillId="37" borderId="13" applyNumberFormat="0" applyAlignment="0" applyProtection="0"/>
    <xf numFmtId="168" fontId="21" fillId="0" borderId="0"/>
    <xf numFmtId="168" fontId="21" fillId="0" borderId="0"/>
    <xf numFmtId="168" fontId="21" fillId="0" borderId="0"/>
    <xf numFmtId="168" fontId="21" fillId="0" borderId="0"/>
    <xf numFmtId="168" fontId="21" fillId="0" borderId="0"/>
    <xf numFmtId="168" fontId="21" fillId="0" borderId="0"/>
    <xf numFmtId="168" fontId="21" fillId="0" borderId="0"/>
    <xf numFmtId="168" fontId="21" fillId="0" borderId="0"/>
    <xf numFmtId="16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" fontId="22" fillId="38" borderId="14" applyFont="0" applyBorder="0"/>
    <xf numFmtId="0" fontId="4" fillId="0" borderId="0"/>
    <xf numFmtId="0" fontId="4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>
      <protection locked="0"/>
    </xf>
    <xf numFmtId="0" fontId="25" fillId="0" borderId="0">
      <protection locked="0"/>
    </xf>
    <xf numFmtId="0" fontId="26" fillId="0" borderId="0">
      <protection locked="0"/>
    </xf>
    <xf numFmtId="0" fontId="24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6" fillId="0" borderId="0">
      <protection locked="0"/>
    </xf>
    <xf numFmtId="0" fontId="27" fillId="0" borderId="0" applyFont="0" applyFill="0" applyBorder="0" applyAlignment="0" applyProtection="0"/>
    <xf numFmtId="2" fontId="27" fillId="0" borderId="0" applyFont="0" applyFill="0" applyBorder="0" applyAlignment="0" applyProtection="0"/>
    <xf numFmtId="0" fontId="28" fillId="20" borderId="0" applyNumberFormat="0" applyBorder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1" fillId="0" borderId="17" applyNumberFormat="0" applyFill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33" fillId="23" borderId="12" applyNumberFormat="0" applyAlignment="0" applyProtection="0"/>
    <xf numFmtId="0" fontId="33" fillId="23" borderId="12" applyNumberFormat="0" applyAlignment="0" applyProtection="0"/>
    <xf numFmtId="0" fontId="34" fillId="0" borderId="18" applyNumberFormat="0" applyFill="0" applyAlignment="0" applyProtection="0"/>
    <xf numFmtId="41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2" fontId="27" fillId="0" borderId="0" applyFont="0" applyFill="0" applyBorder="0" applyAlignment="0" applyProtection="0"/>
    <xf numFmtId="0" fontId="2" fillId="2" borderId="0" applyNumberFormat="0" applyBorder="0" applyAlignment="0" applyProtection="0"/>
    <xf numFmtId="173" fontId="35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3" borderId="1" applyNumberFormat="0" applyFont="0" applyAlignment="0" applyProtection="0"/>
    <xf numFmtId="0" fontId="1" fillId="3" borderId="1" applyNumberFormat="0" applyFont="0" applyAlignment="0" applyProtection="0"/>
    <xf numFmtId="0" fontId="4" fillId="39" borderId="19" applyNumberFormat="0" applyFont="0" applyAlignment="0" applyProtection="0"/>
    <xf numFmtId="0" fontId="4" fillId="39" borderId="19" applyNumberFormat="0" applyFont="0" applyAlignment="0" applyProtection="0"/>
    <xf numFmtId="169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0" fontId="36" fillId="36" borderId="20" applyNumberFormat="0" applyAlignment="0" applyProtection="0"/>
    <xf numFmtId="0" fontId="37" fillId="0" borderId="21">
      <alignment horizontal="centerContinuous" vertical="center"/>
    </xf>
    <xf numFmtId="0" fontId="37" fillId="0" borderId="21">
      <alignment horizontal="centerContinuous" vertical="center"/>
    </xf>
    <xf numFmtId="49" fontId="37" fillId="0" borderId="22" applyBorder="0">
      <alignment horizontal="centerContinuous" vertical="center"/>
      <protection locked="0"/>
    </xf>
    <xf numFmtId="49" fontId="37" fillId="0" borderId="22" applyBorder="0">
      <alignment horizontal="centerContinuous" vertical="center"/>
      <protection locked="0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27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39" fillId="0" borderId="0" applyNumberFormat="0" applyFill="0" applyBorder="0" applyAlignment="0" applyProtection="0"/>
    <xf numFmtId="175" fontId="40" fillId="0" borderId="0"/>
  </cellStyleXfs>
  <cellXfs count="196">
    <xf numFmtId="0" fontId="0" fillId="0" borderId="0" xfId="0"/>
    <xf numFmtId="0" fontId="4" fillId="0" borderId="0" xfId="1"/>
    <xf numFmtId="0" fontId="6" fillId="0" borderId="0" xfId="1" applyFont="1"/>
    <xf numFmtId="0" fontId="7" fillId="0" borderId="0" xfId="1" applyFont="1"/>
    <xf numFmtId="0" fontId="4" fillId="0" borderId="0" xfId="1" applyAlignment="1">
      <alignment horizontal="right"/>
    </xf>
    <xf numFmtId="0" fontId="6" fillId="0" borderId="4" xfId="1" applyFont="1" applyBorder="1"/>
    <xf numFmtId="0" fontId="6" fillId="0" borderId="3" xfId="1" applyFont="1" applyBorder="1"/>
    <xf numFmtId="0" fontId="4" fillId="0" borderId="5" xfId="1" applyBorder="1" applyAlignment="1">
      <alignment horizontal="center"/>
    </xf>
    <xf numFmtId="0" fontId="6" fillId="0" borderId="6" xfId="1" applyFont="1" applyBorder="1"/>
    <xf numFmtId="1" fontId="4" fillId="0" borderId="5" xfId="1" applyNumberFormat="1" applyBorder="1" applyAlignment="1">
      <alignment horizontal="center"/>
    </xf>
    <xf numFmtId="1" fontId="4" fillId="0" borderId="0" xfId="1" applyNumberFormat="1"/>
    <xf numFmtId="0" fontId="4" fillId="0" borderId="0" xfId="1" applyAlignment="1">
      <alignment horizontal="center" vertical="center"/>
    </xf>
    <xf numFmtId="0" fontId="4" fillId="0" borderId="0" xfId="1" applyAlignment="1">
      <alignment horizontal="center"/>
    </xf>
    <xf numFmtId="0" fontId="7" fillId="0" borderId="0" xfId="1" applyFont="1" applyAlignment="1">
      <alignment horizontal="left" vertical="center"/>
    </xf>
    <xf numFmtId="167" fontId="4" fillId="0" borderId="0" xfId="1" applyNumberFormat="1" applyAlignment="1">
      <alignment horizontal="center" vertical="center"/>
    </xf>
    <xf numFmtId="4" fontId="4" fillId="0" borderId="0" xfId="1" applyNumberFormat="1" applyAlignment="1">
      <alignment horizontal="center"/>
    </xf>
    <xf numFmtId="2" fontId="4" fillId="0" borderId="0" xfId="1" applyNumberFormat="1" applyAlignment="1">
      <alignment horizontal="center"/>
    </xf>
    <xf numFmtId="0" fontId="11" fillId="0" borderId="0" xfId="1" applyFont="1" applyAlignment="1">
      <alignment horizontal="center"/>
    </xf>
    <xf numFmtId="0" fontId="9" fillId="0" borderId="0" xfId="1" applyFont="1"/>
    <xf numFmtId="2" fontId="4" fillId="0" borderId="0" xfId="1" applyNumberFormat="1" applyAlignment="1">
      <alignment horizontal="center" vertical="center"/>
    </xf>
    <xf numFmtId="2" fontId="4" fillId="17" borderId="0" xfId="1" applyNumberFormat="1" applyFill="1" applyAlignment="1">
      <alignment horizontal="center" vertical="center"/>
    </xf>
    <xf numFmtId="2" fontId="12" fillId="0" borderId="0" xfId="1" applyNumberFormat="1" applyFont="1" applyAlignment="1">
      <alignment horizontal="right" vertical="center"/>
    </xf>
    <xf numFmtId="0" fontId="12" fillId="0" borderId="0" xfId="1" applyFont="1" applyAlignment="1">
      <alignment horizontal="right" vertical="center"/>
    </xf>
    <xf numFmtId="0" fontId="4" fillId="0" borderId="0" xfId="1" applyAlignment="1">
      <alignment vertical="center" wrapText="1"/>
    </xf>
    <xf numFmtId="0" fontId="5" fillId="0" borderId="0" xfId="1" applyFont="1"/>
    <xf numFmtId="0" fontId="13" fillId="0" borderId="0" xfId="1" applyFont="1"/>
    <xf numFmtId="1" fontId="4" fillId="0" borderId="0" xfId="1" applyNumberFormat="1" applyAlignment="1">
      <alignment horizontal="center" vertical="center"/>
    </xf>
    <xf numFmtId="14" fontId="4" fillId="0" borderId="3" xfId="1" applyNumberFormat="1" applyBorder="1"/>
    <xf numFmtId="0" fontId="4" fillId="0" borderId="3" xfId="1" applyBorder="1"/>
    <xf numFmtId="14" fontId="4" fillId="0" borderId="0" xfId="1" applyNumberFormat="1" applyAlignment="1">
      <alignment horizontal="center"/>
    </xf>
    <xf numFmtId="0" fontId="4" fillId="0" borderId="0" xfId="1" applyAlignment="1">
      <alignment horizontal="left"/>
    </xf>
    <xf numFmtId="1" fontId="4" fillId="0" borderId="0" xfId="1" applyNumberFormat="1" applyAlignment="1">
      <alignment horizontal="right"/>
    </xf>
    <xf numFmtId="175" fontId="4" fillId="0" borderId="0" xfId="295" applyFont="1" applyAlignment="1">
      <alignment horizontal="left"/>
    </xf>
    <xf numFmtId="175" fontId="4" fillId="0" borderId="0" xfId="295" applyFont="1"/>
    <xf numFmtId="175" fontId="43" fillId="0" borderId="0" xfId="295" applyFont="1" applyAlignment="1">
      <alignment horizontal="right"/>
    </xf>
    <xf numFmtId="175" fontId="4" fillId="0" borderId="14" xfId="295" applyFont="1" applyBorder="1" applyAlignment="1">
      <alignment horizontal="left"/>
    </xf>
    <xf numFmtId="175" fontId="44" fillId="0" borderId="0" xfId="295" applyFont="1"/>
    <xf numFmtId="175" fontId="4" fillId="0" borderId="23" xfId="295" applyFont="1" applyBorder="1" applyAlignment="1">
      <alignment horizontal="left"/>
    </xf>
    <xf numFmtId="175" fontId="44" fillId="0" borderId="0" xfId="295" applyFont="1" applyAlignment="1">
      <alignment horizontal="center"/>
    </xf>
    <xf numFmtId="175" fontId="4" fillId="0" borderId="0" xfId="295" applyFont="1" applyAlignment="1">
      <alignment horizontal="right"/>
    </xf>
    <xf numFmtId="175" fontId="45" fillId="0" borderId="14" xfId="295" applyFont="1" applyBorder="1" applyAlignment="1">
      <alignment vertical="center"/>
    </xf>
    <xf numFmtId="14" fontId="0" fillId="0" borderId="5" xfId="0" applyNumberFormat="1" applyBorder="1" applyAlignment="1">
      <alignment horizontal="center"/>
    </xf>
    <xf numFmtId="175" fontId="46" fillId="0" borderId="25" xfId="295" applyFont="1" applyBorder="1" applyAlignment="1">
      <alignment horizontal="center"/>
    </xf>
    <xf numFmtId="175" fontId="4" fillId="0" borderId="26" xfId="295" applyFont="1" applyBorder="1" applyAlignment="1">
      <alignment horizontal="center" vertical="center"/>
    </xf>
    <xf numFmtId="175" fontId="4" fillId="0" borderId="27" xfId="295" applyFont="1" applyBorder="1"/>
    <xf numFmtId="175" fontId="4" fillId="0" borderId="28" xfId="295" applyFont="1" applyBorder="1" applyAlignment="1">
      <alignment horizontal="center" vertical="center"/>
    </xf>
    <xf numFmtId="175" fontId="47" fillId="0" borderId="0" xfId="295" applyFont="1" applyAlignment="1">
      <alignment horizontal="center"/>
    </xf>
    <xf numFmtId="175" fontId="4" fillId="0" borderId="28" xfId="295" applyFont="1" applyBorder="1" applyAlignment="1">
      <alignment horizontal="center"/>
    </xf>
    <xf numFmtId="4" fontId="44" fillId="0" borderId="29" xfId="295" applyNumberFormat="1" applyFont="1" applyBorder="1" applyAlignment="1">
      <alignment horizontal="center"/>
    </xf>
    <xf numFmtId="4" fontId="44" fillId="0" borderId="30" xfId="295" applyNumberFormat="1" applyFont="1" applyBorder="1" applyAlignment="1">
      <alignment horizontal="center"/>
    </xf>
    <xf numFmtId="176" fontId="44" fillId="0" borderId="0" xfId="295" applyNumberFormat="1" applyFont="1" applyAlignment="1">
      <alignment horizontal="center"/>
    </xf>
    <xf numFmtId="4" fontId="44" fillId="0" borderId="24" xfId="295" applyNumberFormat="1" applyFont="1" applyBorder="1" applyAlignment="1">
      <alignment horizontal="center"/>
    </xf>
    <xf numFmtId="4" fontId="44" fillId="0" borderId="0" xfId="295" applyNumberFormat="1" applyFont="1" applyAlignment="1">
      <alignment horizontal="center"/>
    </xf>
    <xf numFmtId="175" fontId="47" fillId="0" borderId="0" xfId="295" applyFont="1"/>
    <xf numFmtId="2" fontId="4" fillId="0" borderId="28" xfId="295" applyNumberFormat="1" applyFont="1" applyBorder="1" applyAlignment="1">
      <alignment horizontal="center"/>
    </xf>
    <xf numFmtId="175" fontId="4" fillId="17" borderId="28" xfId="295" applyFont="1" applyFill="1" applyBorder="1" applyAlignment="1">
      <alignment horizontal="center" vertical="center"/>
    </xf>
    <xf numFmtId="175" fontId="48" fillId="0" borderId="0" xfId="295" applyFont="1" applyAlignment="1">
      <alignment horizontal="right"/>
    </xf>
    <xf numFmtId="175" fontId="4" fillId="17" borderId="24" xfId="295" applyFont="1" applyFill="1" applyBorder="1" applyAlignment="1">
      <alignment vertical="center"/>
    </xf>
    <xf numFmtId="175" fontId="4" fillId="17" borderId="31" xfId="295" applyFont="1" applyFill="1" applyBorder="1" applyAlignment="1">
      <alignment horizontal="center" vertical="center"/>
    </xf>
    <xf numFmtId="175" fontId="4" fillId="17" borderId="25" xfId="295" applyFont="1" applyFill="1" applyBorder="1" applyAlignment="1">
      <alignment horizontal="center" vertical="center"/>
    </xf>
    <xf numFmtId="175" fontId="48" fillId="0" borderId="0" xfId="295" applyFont="1"/>
    <xf numFmtId="175" fontId="49" fillId="17" borderId="30" xfId="295" applyFont="1" applyFill="1" applyBorder="1"/>
    <xf numFmtId="175" fontId="49" fillId="17" borderId="31" xfId="295" applyFont="1" applyFill="1" applyBorder="1"/>
    <xf numFmtId="175" fontId="49" fillId="17" borderId="0" xfId="295" applyFont="1" applyFill="1"/>
    <xf numFmtId="175" fontId="49" fillId="17" borderId="25" xfId="295" applyFont="1" applyFill="1" applyBorder="1"/>
    <xf numFmtId="175" fontId="49" fillId="17" borderId="32" xfId="295" applyFont="1" applyFill="1" applyBorder="1"/>
    <xf numFmtId="175" fontId="49" fillId="17" borderId="27" xfId="295" applyFont="1" applyFill="1" applyBorder="1"/>
    <xf numFmtId="175" fontId="4" fillId="17" borderId="9" xfId="295" applyFont="1" applyFill="1" applyBorder="1"/>
    <xf numFmtId="175" fontId="47" fillId="17" borderId="10" xfId="295" applyFont="1" applyFill="1" applyBorder="1"/>
    <xf numFmtId="175" fontId="47" fillId="17" borderId="11" xfId="295" applyFont="1" applyFill="1" applyBorder="1"/>
    <xf numFmtId="175" fontId="4" fillId="0" borderId="29" xfId="295" applyFont="1" applyBorder="1" applyAlignment="1">
      <alignment vertical="center"/>
    </xf>
    <xf numFmtId="175" fontId="4" fillId="0" borderId="24" xfId="295" applyFont="1" applyBorder="1" applyAlignment="1">
      <alignment vertical="center"/>
    </xf>
    <xf numFmtId="175" fontId="44" fillId="0" borderId="24" xfId="295" applyFont="1" applyBorder="1"/>
    <xf numFmtId="175" fontId="44" fillId="0" borderId="0" xfId="295" applyFont="1" applyAlignment="1">
      <alignment horizontal="left"/>
    </xf>
    <xf numFmtId="175" fontId="44" fillId="0" borderId="25" xfId="295" applyFont="1" applyBorder="1" applyAlignment="1">
      <alignment horizontal="left"/>
    </xf>
    <xf numFmtId="175" fontId="47" fillId="0" borderId="26" xfId="295" applyFont="1" applyBorder="1"/>
    <xf numFmtId="175" fontId="47" fillId="0" borderId="32" xfId="295" applyFont="1" applyBorder="1"/>
    <xf numFmtId="175" fontId="47" fillId="0" borderId="27" xfId="295" applyFont="1" applyBorder="1"/>
    <xf numFmtId="175" fontId="43" fillId="0" borderId="0" xfId="295" applyFont="1" applyAlignment="1">
      <alignment horizontal="right" vertical="top"/>
    </xf>
    <xf numFmtId="175" fontId="43" fillId="0" borderId="30" xfId="295" applyFont="1" applyBorder="1"/>
    <xf numFmtId="175" fontId="4" fillId="0" borderId="30" xfId="295" applyFont="1" applyBorder="1"/>
    <xf numFmtId="175" fontId="49" fillId="0" borderId="0" xfId="295" applyFont="1"/>
    <xf numFmtId="175" fontId="51" fillId="0" borderId="0" xfId="295" applyFont="1"/>
    <xf numFmtId="0" fontId="4" fillId="40" borderId="0" xfId="1" applyFill="1"/>
    <xf numFmtId="175" fontId="51" fillId="40" borderId="0" xfId="295" applyFont="1" applyFill="1"/>
    <xf numFmtId="175" fontId="13" fillId="40" borderId="0" xfId="295" applyFont="1" applyFill="1"/>
    <xf numFmtId="0" fontId="13" fillId="40" borderId="0" xfId="1" applyFont="1" applyFill="1"/>
    <xf numFmtId="0" fontId="52" fillId="0" borderId="0" xfId="0" applyFont="1"/>
    <xf numFmtId="175" fontId="4" fillId="0" borderId="0" xfId="295" applyFont="1" applyAlignment="1">
      <alignment horizontal="left" vertical="center"/>
    </xf>
    <xf numFmtId="0" fontId="52" fillId="0" borderId="0" xfId="0" applyFont="1" applyAlignment="1">
      <alignment horizontal="left" vertical="center"/>
    </xf>
    <xf numFmtId="0" fontId="53" fillId="0" borderId="0" xfId="1" applyFont="1"/>
    <xf numFmtId="175" fontId="54" fillId="0" borderId="24" xfId="295" applyFont="1" applyBorder="1" applyAlignment="1">
      <alignment vertical="center"/>
    </xf>
    <xf numFmtId="0" fontId="55" fillId="0" borderId="0" xfId="0" applyFont="1" applyAlignment="1">
      <alignment horizontal="center"/>
    </xf>
    <xf numFmtId="0" fontId="56" fillId="0" borderId="0" xfId="1" applyFont="1"/>
    <xf numFmtId="14" fontId="52" fillId="0" borderId="0" xfId="0" applyNumberFormat="1" applyFont="1" applyAlignment="1">
      <alignment horizontal="left" vertical="center"/>
    </xf>
    <xf numFmtId="175" fontId="4" fillId="0" borderId="24" xfId="295" applyFont="1" applyBorder="1"/>
    <xf numFmtId="175" fontId="4" fillId="0" borderId="29" xfId="295" applyFont="1" applyBorder="1"/>
    <xf numFmtId="0" fontId="4" fillId="0" borderId="0" xfId="1" applyAlignment="1">
      <alignment wrapText="1"/>
    </xf>
    <xf numFmtId="0" fontId="4" fillId="0" borderId="0" xfId="1" applyAlignment="1">
      <alignment horizontal="right" wrapText="1"/>
    </xf>
    <xf numFmtId="0" fontId="4" fillId="0" borderId="0" xfId="1" applyAlignment="1">
      <alignment horizontal="right" vertical="center" wrapText="1"/>
    </xf>
    <xf numFmtId="0" fontId="10" fillId="0" borderId="0" xfId="1" applyFont="1" applyAlignment="1">
      <alignment horizontal="center" vertical="center" wrapText="1"/>
    </xf>
    <xf numFmtId="0" fontId="4" fillId="17" borderId="7" xfId="1" applyFill="1" applyBorder="1" applyAlignment="1">
      <alignment horizontal="center"/>
    </xf>
    <xf numFmtId="0" fontId="4" fillId="0" borderId="0" xfId="1" applyAlignment="1">
      <alignment vertical="center"/>
    </xf>
    <xf numFmtId="1" fontId="4" fillId="0" borderId="33" xfId="0" applyNumberFormat="1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175" fontId="4" fillId="0" borderId="23" xfId="295" applyFont="1" applyBorder="1" applyAlignment="1">
      <alignment horizontal="center"/>
    </xf>
    <xf numFmtId="175" fontId="47" fillId="0" borderId="30" xfId="295" applyFont="1" applyBorder="1"/>
    <xf numFmtId="175" fontId="47" fillId="0" borderId="31" xfId="295" applyFont="1" applyBorder="1"/>
    <xf numFmtId="175" fontId="47" fillId="0" borderId="25" xfId="295" applyFont="1" applyBorder="1"/>
    <xf numFmtId="175" fontId="4" fillId="0" borderId="26" xfId="295" applyFont="1" applyBorder="1"/>
    <xf numFmtId="175" fontId="4" fillId="0" borderId="32" xfId="295" applyFont="1" applyBorder="1"/>
    <xf numFmtId="175" fontId="47" fillId="0" borderId="29" xfId="295" applyFont="1" applyBorder="1"/>
    <xf numFmtId="175" fontId="4" fillId="0" borderId="24" xfId="295" applyFont="1" applyBorder="1" applyAlignment="1">
      <alignment horizontal="left"/>
    </xf>
    <xf numFmtId="175" fontId="47" fillId="0" borderId="26" xfId="295" applyFont="1" applyBorder="1" applyAlignment="1">
      <alignment horizontal="left"/>
    </xf>
    <xf numFmtId="0" fontId="6" fillId="0" borderId="35" xfId="1" applyFont="1" applyBorder="1"/>
    <xf numFmtId="0" fontId="6" fillId="0" borderId="36" xfId="1" applyFont="1" applyBorder="1"/>
    <xf numFmtId="0" fontId="6" fillId="0" borderId="37" xfId="1" applyFont="1" applyBorder="1"/>
    <xf numFmtId="0" fontId="4" fillId="0" borderId="34" xfId="1" applyBorder="1" applyAlignment="1">
      <alignment horizontal="center"/>
    </xf>
    <xf numFmtId="14" fontId="8" fillId="16" borderId="34" xfId="0" applyNumberFormat="1" applyFont="1" applyFill="1" applyBorder="1" applyAlignment="1">
      <alignment horizontal="center" vertical="center"/>
    </xf>
    <xf numFmtId="14" fontId="4" fillId="0" borderId="34" xfId="1" applyNumberFormat="1" applyBorder="1" applyAlignment="1">
      <alignment horizontal="center"/>
    </xf>
    <xf numFmtId="1" fontId="4" fillId="0" borderId="34" xfId="1" applyNumberFormat="1" applyBorder="1" applyAlignment="1">
      <alignment horizontal="center"/>
    </xf>
    <xf numFmtId="2" fontId="4" fillId="0" borderId="34" xfId="1" applyNumberFormat="1" applyBorder="1" applyAlignment="1">
      <alignment horizontal="center"/>
    </xf>
    <xf numFmtId="0" fontId="4" fillId="0" borderId="36" xfId="1" applyBorder="1" applyAlignment="1">
      <alignment vertical="center" wrapText="1"/>
    </xf>
    <xf numFmtId="0" fontId="4" fillId="17" borderId="34" xfId="1" applyFill="1" applyBorder="1" applyAlignment="1">
      <alignment horizontal="center"/>
    </xf>
    <xf numFmtId="0" fontId="4" fillId="17" borderId="36" xfId="1" applyFill="1" applyBorder="1" applyAlignment="1">
      <alignment horizontal="center"/>
    </xf>
    <xf numFmtId="14" fontId="4" fillId="0" borderId="34" xfId="1" applyNumberFormat="1" applyBorder="1"/>
    <xf numFmtId="0" fontId="4" fillId="0" borderId="34" xfId="1" applyBorder="1"/>
    <xf numFmtId="1" fontId="4" fillId="0" borderId="34" xfId="1" applyNumberFormat="1" applyBorder="1"/>
    <xf numFmtId="1" fontId="4" fillId="0" borderId="0" xfId="1" applyNumberFormat="1" applyAlignment="1">
      <alignment horizontal="center"/>
    </xf>
    <xf numFmtId="175" fontId="4" fillId="0" borderId="0" xfId="295" applyFont="1" applyAlignment="1">
      <alignment horizontal="center"/>
    </xf>
    <xf numFmtId="175" fontId="4" fillId="17" borderId="29" xfId="295" applyFont="1" applyFill="1" applyBorder="1"/>
    <xf numFmtId="175" fontId="4" fillId="17" borderId="24" xfId="295" applyFont="1" applyFill="1" applyBorder="1"/>
    <xf numFmtId="0" fontId="6" fillId="0" borderId="0" xfId="1" applyFont="1" applyAlignment="1">
      <alignment horizontal="left"/>
    </xf>
    <xf numFmtId="0" fontId="6" fillId="0" borderId="4" xfId="1" applyFont="1" applyBorder="1" applyAlignment="1">
      <alignment horizontal="left"/>
    </xf>
    <xf numFmtId="0" fontId="4" fillId="0" borderId="0" xfId="1" applyAlignment="1">
      <alignment horizontal="center" vertical="center" wrapText="1"/>
    </xf>
    <xf numFmtId="0" fontId="58" fillId="41" borderId="38" xfId="0" applyFont="1" applyFill="1" applyBorder="1" applyAlignment="1">
      <alignment horizontal="center" vertical="center" wrapText="1"/>
    </xf>
    <xf numFmtId="0" fontId="57" fillId="42" borderId="0" xfId="0" applyFont="1" applyFill="1" applyAlignment="1">
      <alignment horizontal="right" vertical="center"/>
    </xf>
    <xf numFmtId="0" fontId="57" fillId="42" borderId="0" xfId="0" applyFont="1" applyFill="1" applyAlignment="1">
      <alignment horizontal="left" vertical="center"/>
    </xf>
    <xf numFmtId="4" fontId="57" fillId="42" borderId="0" xfId="0" applyNumberFormat="1" applyFont="1" applyFill="1" applyAlignment="1">
      <alignment horizontal="right" vertical="center"/>
    </xf>
    <xf numFmtId="0" fontId="52" fillId="0" borderId="0" xfId="0" applyFont="1" applyAlignment="1">
      <alignment horizontal="left" vertical="center" wrapText="1"/>
    </xf>
    <xf numFmtId="175" fontId="4" fillId="0" borderId="9" xfId="295" applyFont="1" applyBorder="1" applyAlignment="1">
      <alignment horizontal="left" vertical="center" wrapText="1"/>
    </xf>
    <xf numFmtId="175" fontId="4" fillId="0" borderId="10" xfId="295" applyFont="1" applyBorder="1" applyAlignment="1">
      <alignment horizontal="left" vertical="center" wrapText="1"/>
    </xf>
    <xf numFmtId="175" fontId="4" fillId="0" borderId="11" xfId="295" applyFont="1" applyBorder="1" applyAlignment="1">
      <alignment horizontal="left" vertical="center" wrapText="1"/>
    </xf>
    <xf numFmtId="175" fontId="4" fillId="0" borderId="0" xfId="295" applyFont="1" applyAlignment="1">
      <alignment horizontal="left" vertical="center"/>
    </xf>
    <xf numFmtId="175" fontId="4" fillId="0" borderId="25" xfId="295" applyFont="1" applyBorder="1" applyAlignment="1">
      <alignment horizontal="left" vertical="center"/>
    </xf>
    <xf numFmtId="175" fontId="4" fillId="0" borderId="30" xfId="295" applyFont="1" applyBorder="1" applyAlignment="1">
      <alignment horizontal="left" vertical="center"/>
    </xf>
    <xf numFmtId="175" fontId="4" fillId="0" borderId="31" xfId="295" applyFont="1" applyBorder="1" applyAlignment="1">
      <alignment horizontal="left" vertical="center"/>
    </xf>
    <xf numFmtId="175" fontId="41" fillId="0" borderId="0" xfId="295" applyFont="1" applyAlignment="1">
      <alignment horizontal="center"/>
    </xf>
    <xf numFmtId="175" fontId="42" fillId="0" borderId="0" xfId="295" applyFont="1" applyAlignment="1">
      <alignment horizontal="center"/>
    </xf>
    <xf numFmtId="175" fontId="4" fillId="0" borderId="0" xfId="295" applyFont="1" applyAlignment="1">
      <alignment horizontal="center"/>
    </xf>
    <xf numFmtId="175" fontId="4" fillId="0" borderId="9" xfId="295" applyFont="1" applyBorder="1" applyAlignment="1">
      <alignment horizontal="left"/>
    </xf>
    <xf numFmtId="175" fontId="4" fillId="0" borderId="10" xfId="295" applyFont="1" applyBorder="1" applyAlignment="1">
      <alignment horizontal="left"/>
    </xf>
    <xf numFmtId="175" fontId="4" fillId="0" borderId="11" xfId="295" applyFont="1" applyBorder="1" applyAlignment="1">
      <alignment horizontal="left"/>
    </xf>
    <xf numFmtId="175" fontId="7" fillId="0" borderId="9" xfId="295" applyFont="1" applyBorder="1" applyAlignment="1">
      <alignment horizontal="left" vertical="center"/>
    </xf>
    <xf numFmtId="175" fontId="7" fillId="0" borderId="10" xfId="295" applyFont="1" applyBorder="1" applyAlignment="1">
      <alignment horizontal="left" vertical="center"/>
    </xf>
    <xf numFmtId="175" fontId="7" fillId="0" borderId="11" xfId="295" applyFont="1" applyBorder="1" applyAlignment="1">
      <alignment horizontal="left" vertical="center"/>
    </xf>
    <xf numFmtId="175" fontId="4" fillId="0" borderId="9" xfId="295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175" fontId="4" fillId="17" borderId="29" xfId="295" applyFont="1" applyFill="1" applyBorder="1" applyAlignment="1">
      <alignment wrapText="1"/>
    </xf>
    <xf numFmtId="0" fontId="0" fillId="17" borderId="30" xfId="0" applyFill="1" applyBorder="1" applyAlignment="1">
      <alignment wrapText="1"/>
    </xf>
    <xf numFmtId="0" fontId="0" fillId="17" borderId="31" xfId="0" applyFill="1" applyBorder="1" applyAlignment="1">
      <alignment wrapText="1"/>
    </xf>
    <xf numFmtId="0" fontId="4" fillId="0" borderId="0" xfId="1" applyAlignment="1">
      <alignment horizontal="right" vertical="center"/>
    </xf>
    <xf numFmtId="0" fontId="4" fillId="0" borderId="0" xfId="1" applyAlignment="1">
      <alignment horizontal="center" vertical="center" wrapText="1"/>
    </xf>
    <xf numFmtId="0" fontId="6" fillId="0" borderId="3" xfId="1" applyFont="1" applyBorder="1" applyAlignment="1">
      <alignment horizontal="left"/>
    </xf>
    <xf numFmtId="0" fontId="6" fillId="0" borderId="0" xfId="1" applyFont="1" applyAlignment="1">
      <alignment horizontal="left"/>
    </xf>
    <xf numFmtId="0" fontId="6" fillId="0" borderId="4" xfId="1" applyFont="1" applyBorder="1" applyAlignment="1">
      <alignment horizontal="left"/>
    </xf>
    <xf numFmtId="0" fontId="6" fillId="0" borderId="7" xfId="1" applyFont="1" applyBorder="1" applyAlignment="1">
      <alignment horizontal="left"/>
    </xf>
    <xf numFmtId="0" fontId="6" fillId="0" borderId="8" xfId="1" applyFont="1" applyBorder="1" applyAlignment="1">
      <alignment horizontal="left"/>
    </xf>
    <xf numFmtId="0" fontId="5" fillId="0" borderId="0" xfId="1" applyFont="1" applyAlignment="1">
      <alignment horizontal="center"/>
    </xf>
    <xf numFmtId="0" fontId="4" fillId="0" borderId="9" xfId="1" applyBorder="1" applyAlignment="1">
      <alignment horizontal="center"/>
    </xf>
    <xf numFmtId="0" fontId="4" fillId="0" borderId="10" xfId="1" applyBorder="1" applyAlignment="1">
      <alignment horizontal="center"/>
    </xf>
    <xf numFmtId="0" fontId="4" fillId="0" borderId="11" xfId="1" applyBorder="1" applyAlignment="1">
      <alignment horizontal="center"/>
    </xf>
    <xf numFmtId="0" fontId="56" fillId="0" borderId="0" xfId="1" applyFont="1" applyAlignment="1">
      <alignment horizontal="center" vertical="center"/>
    </xf>
    <xf numFmtId="0" fontId="4" fillId="0" borderId="34" xfId="1" applyBorder="1" applyAlignment="1">
      <alignment horizontal="center"/>
    </xf>
    <xf numFmtId="0" fontId="4" fillId="0" borderId="35" xfId="1" applyBorder="1" applyAlignment="1">
      <alignment horizontal="center" vertical="center" wrapText="1"/>
    </xf>
    <xf numFmtId="0" fontId="4" fillId="0" borderId="36" xfId="1" applyBorder="1" applyAlignment="1">
      <alignment horizontal="center" vertical="center" wrapText="1"/>
    </xf>
    <xf numFmtId="0" fontId="4" fillId="0" borderId="37" xfId="1" applyBorder="1" applyAlignment="1">
      <alignment horizontal="center" vertical="center" wrapText="1"/>
    </xf>
    <xf numFmtId="0" fontId="4" fillId="0" borderId="3" xfId="1" applyBorder="1" applyAlignment="1">
      <alignment horizontal="center" vertical="center" wrapText="1"/>
    </xf>
    <xf numFmtId="0" fontId="4" fillId="0" borderId="4" xfId="1" applyBorder="1" applyAlignment="1">
      <alignment horizontal="center" vertical="center" wrapText="1"/>
    </xf>
    <xf numFmtId="0" fontId="4" fillId="0" borderId="6" xfId="1" applyBorder="1" applyAlignment="1">
      <alignment horizontal="center" vertical="center" wrapText="1"/>
    </xf>
    <xf numFmtId="0" fontId="4" fillId="0" borderId="7" xfId="1" applyBorder="1" applyAlignment="1">
      <alignment horizontal="center" vertical="center" wrapText="1"/>
    </xf>
    <xf numFmtId="0" fontId="4" fillId="0" borderId="8" xfId="1" applyBorder="1" applyAlignment="1">
      <alignment horizontal="center" vertical="center" wrapText="1"/>
    </xf>
    <xf numFmtId="175" fontId="41" fillId="40" borderId="0" xfId="295" applyFont="1" applyFill="1" applyAlignment="1">
      <alignment horizontal="center"/>
    </xf>
    <xf numFmtId="175" fontId="4" fillId="17" borderId="29" xfId="295" applyFont="1" applyFill="1" applyBorder="1" applyAlignment="1"/>
    <xf numFmtId="0" fontId="0" fillId="17" borderId="30" xfId="0" applyFill="1" applyBorder="1" applyAlignment="1"/>
    <xf numFmtId="0" fontId="0" fillId="17" borderId="31" xfId="0" applyFill="1" applyBorder="1" applyAlignment="1"/>
    <xf numFmtId="175" fontId="4" fillId="17" borderId="24" xfId="295" applyFont="1" applyFill="1" applyBorder="1" applyAlignment="1"/>
    <xf numFmtId="0" fontId="0" fillId="17" borderId="0" xfId="0" applyFill="1" applyAlignment="1"/>
    <xf numFmtId="0" fontId="0" fillId="17" borderId="25" xfId="0" applyFill="1" applyBorder="1" applyAlignment="1"/>
    <xf numFmtId="175" fontId="4" fillId="17" borderId="26" xfId="295" applyFont="1" applyFill="1" applyBorder="1" applyAlignment="1"/>
    <xf numFmtId="0" fontId="0" fillId="17" borderId="32" xfId="0" applyFill="1" applyBorder="1" applyAlignment="1"/>
    <xf numFmtId="0" fontId="0" fillId="17" borderId="27" xfId="0" applyFill="1" applyBorder="1" applyAlignment="1"/>
    <xf numFmtId="175" fontId="4" fillId="0" borderId="0" xfId="295" applyFont="1" applyAlignment="1"/>
    <xf numFmtId="0" fontId="4" fillId="0" borderId="0" xfId="0" applyFont="1" applyAlignment="1"/>
    <xf numFmtId="0" fontId="4" fillId="0" borderId="25" xfId="0" applyFont="1" applyBorder="1" applyAlignment="1"/>
  </cellXfs>
  <cellStyles count="296">
    <cellStyle name="_CuMN.a-2 Pro" xfId="2" xr:uid="{00000000-0005-0000-0000-000000000000}"/>
    <cellStyle name="_Curva avance CuMN.a-2" xfId="3" xr:uid="{00000000-0005-0000-0000-000001000000}"/>
    <cellStyle name="_Diagrama 262" xfId="4" xr:uid="{00000000-0005-0000-0000-000002000000}"/>
    <cellStyle name="_L Dol x_1 D_ Pre_ Final_vrs2" xfId="5" xr:uid="{00000000-0005-0000-0000-000003000000}"/>
    <cellStyle name="_LLL S.B Vertical 2006" xfId="6" xr:uid="{00000000-0005-0000-0000-000004000000}"/>
    <cellStyle name="_LLL.a Lotena Dirigido 2006" xfId="7" xr:uid="{00000000-0005-0000-0000-000005000000}"/>
    <cellStyle name="_LLL-262" xfId="8" xr:uid="{00000000-0005-0000-0000-000006000000}"/>
    <cellStyle name="_LLL-262 Pro" xfId="9" xr:uid="{00000000-0005-0000-0000-000007000000}"/>
    <cellStyle name="_LLL-297 Pro01" xfId="10" xr:uid="{00000000-0005-0000-0000-000008000000}"/>
    <cellStyle name="_LLL-309(d)L Pro" xfId="11" xr:uid="{00000000-0005-0000-0000-000009000000}"/>
    <cellStyle name="_LLL-322(d) Pro A REVISAR" xfId="12" xr:uid="{00000000-0005-0000-0000-00000A000000}"/>
    <cellStyle name="_LLL-373 H Pro" xfId="13" xr:uid="{00000000-0005-0000-0000-00000B000000}"/>
    <cellStyle name="_LLL-373 Ho programa" xfId="14" xr:uid="{00000000-0005-0000-0000-00000C000000}"/>
    <cellStyle name="_Nq.LLL-297 Pro" xfId="15" xr:uid="{00000000-0005-0000-0000-00000D000000}"/>
    <cellStyle name="_planilla costos lll-262" xfId="16" xr:uid="{00000000-0005-0000-0000-00000E000000}"/>
    <cellStyle name="_Programa de  Re-entry zona Loma la Lata" xfId="17" xr:uid="{00000000-0005-0000-0000-00000F000000}"/>
    <cellStyle name="_ST RdM.x-1 Pro" xfId="18" xr:uid="{00000000-0005-0000-0000-000010000000}"/>
    <cellStyle name="0752-93035" xfId="19" xr:uid="{00000000-0005-0000-0000-000011000000}"/>
    <cellStyle name="0752-93035 2" xfId="20" xr:uid="{00000000-0005-0000-0000-000012000000}"/>
    <cellStyle name="20% - Accent1" xfId="21" xr:uid="{00000000-0005-0000-0000-000013000000}"/>
    <cellStyle name="20% - Accent2" xfId="22" xr:uid="{00000000-0005-0000-0000-000014000000}"/>
    <cellStyle name="20% - Accent3" xfId="23" xr:uid="{00000000-0005-0000-0000-000015000000}"/>
    <cellStyle name="20% - Accent4" xfId="24" xr:uid="{00000000-0005-0000-0000-000016000000}"/>
    <cellStyle name="20% - Accent5" xfId="25" xr:uid="{00000000-0005-0000-0000-000017000000}"/>
    <cellStyle name="20% - Accent6" xfId="26" xr:uid="{00000000-0005-0000-0000-000018000000}"/>
    <cellStyle name="20% - Énfasis1 2" xfId="27" xr:uid="{00000000-0005-0000-0000-000019000000}"/>
    <cellStyle name="20% - Énfasis2 2" xfId="28" xr:uid="{00000000-0005-0000-0000-00001A000000}"/>
    <cellStyle name="20% - Énfasis3 2" xfId="29" xr:uid="{00000000-0005-0000-0000-00001B000000}"/>
    <cellStyle name="20% - Énfasis4 2" xfId="30" xr:uid="{00000000-0005-0000-0000-00001C000000}"/>
    <cellStyle name="20% - Énfasis5 2" xfId="31" xr:uid="{00000000-0005-0000-0000-00001D000000}"/>
    <cellStyle name="20% - Énfasis6 2" xfId="32" xr:uid="{00000000-0005-0000-0000-00001E000000}"/>
    <cellStyle name="40% - Accent1" xfId="33" xr:uid="{00000000-0005-0000-0000-00001F000000}"/>
    <cellStyle name="40% - Accent2" xfId="34" xr:uid="{00000000-0005-0000-0000-000020000000}"/>
    <cellStyle name="40% - Accent3" xfId="35" xr:uid="{00000000-0005-0000-0000-000021000000}"/>
    <cellStyle name="40% - Accent4" xfId="36" xr:uid="{00000000-0005-0000-0000-000022000000}"/>
    <cellStyle name="40% - Accent5" xfId="37" xr:uid="{00000000-0005-0000-0000-000023000000}"/>
    <cellStyle name="40% - Accent6" xfId="38" xr:uid="{00000000-0005-0000-0000-000024000000}"/>
    <cellStyle name="40% - Énfasis1 2" xfId="39" xr:uid="{00000000-0005-0000-0000-000025000000}"/>
    <cellStyle name="40% - Énfasis2 2" xfId="40" xr:uid="{00000000-0005-0000-0000-000026000000}"/>
    <cellStyle name="40% - Énfasis3 2" xfId="41" xr:uid="{00000000-0005-0000-0000-000027000000}"/>
    <cellStyle name="40% - Énfasis4 2" xfId="42" xr:uid="{00000000-0005-0000-0000-000028000000}"/>
    <cellStyle name="40% - Énfasis5 2" xfId="43" xr:uid="{00000000-0005-0000-0000-000029000000}"/>
    <cellStyle name="40% - Énfasis6 2" xfId="44" xr:uid="{00000000-0005-0000-0000-00002A000000}"/>
    <cellStyle name="60% - Accent1" xfId="45" xr:uid="{00000000-0005-0000-0000-00002B000000}"/>
    <cellStyle name="60% - Accent2" xfId="46" xr:uid="{00000000-0005-0000-0000-00002C000000}"/>
    <cellStyle name="60% - Accent3" xfId="47" xr:uid="{00000000-0005-0000-0000-00002D000000}"/>
    <cellStyle name="60% - Accent4" xfId="48" xr:uid="{00000000-0005-0000-0000-00002E000000}"/>
    <cellStyle name="60% - Accent5" xfId="49" xr:uid="{00000000-0005-0000-0000-00002F000000}"/>
    <cellStyle name="60% - Accent6" xfId="50" xr:uid="{00000000-0005-0000-0000-000030000000}"/>
    <cellStyle name="Accent1" xfId="51" xr:uid="{00000000-0005-0000-0000-000031000000}"/>
    <cellStyle name="Accent2" xfId="52" xr:uid="{00000000-0005-0000-0000-000032000000}"/>
    <cellStyle name="Accent3" xfId="53" xr:uid="{00000000-0005-0000-0000-000033000000}"/>
    <cellStyle name="Accent4" xfId="54" xr:uid="{00000000-0005-0000-0000-000034000000}"/>
    <cellStyle name="Accent5" xfId="55" xr:uid="{00000000-0005-0000-0000-000035000000}"/>
    <cellStyle name="Accent6" xfId="56" xr:uid="{00000000-0005-0000-0000-000036000000}"/>
    <cellStyle name="Bad" xfId="57" xr:uid="{00000000-0005-0000-0000-000037000000}"/>
    <cellStyle name="Cabecera 1" xfId="58" xr:uid="{00000000-0005-0000-0000-000038000000}"/>
    <cellStyle name="Cabecera 2" xfId="59" xr:uid="{00000000-0005-0000-0000-000039000000}"/>
    <cellStyle name="Calculation" xfId="60" xr:uid="{00000000-0005-0000-0000-00003A000000}"/>
    <cellStyle name="Calculation 2" xfId="61" xr:uid="{00000000-0005-0000-0000-00003B000000}"/>
    <cellStyle name="Check Cell" xfId="62" xr:uid="{00000000-0005-0000-0000-00003C000000}"/>
    <cellStyle name="Check Cell 2" xfId="63" xr:uid="{00000000-0005-0000-0000-00003D000000}"/>
    <cellStyle name="Comma  - Style1" xfId="64" xr:uid="{00000000-0005-0000-0000-00003E000000}"/>
    <cellStyle name="Comma  - Style2" xfId="65" xr:uid="{00000000-0005-0000-0000-00003F000000}"/>
    <cellStyle name="Comma  - Style3" xfId="66" xr:uid="{00000000-0005-0000-0000-000040000000}"/>
    <cellStyle name="Comma  - Style4" xfId="67" xr:uid="{00000000-0005-0000-0000-000041000000}"/>
    <cellStyle name="Comma  - Style5" xfId="68" xr:uid="{00000000-0005-0000-0000-000042000000}"/>
    <cellStyle name="Comma  - Style6" xfId="69" xr:uid="{00000000-0005-0000-0000-000043000000}"/>
    <cellStyle name="Comma  - Style7" xfId="70" xr:uid="{00000000-0005-0000-0000-000044000000}"/>
    <cellStyle name="Comma  - Style8" xfId="71" xr:uid="{00000000-0005-0000-0000-000045000000}"/>
    <cellStyle name="Comma [0]_A" xfId="72" xr:uid="{00000000-0005-0000-0000-000046000000}"/>
    <cellStyle name="Comma_$AT116" xfId="73" xr:uid="{00000000-0005-0000-0000-000047000000}"/>
    <cellStyle name="Currency [0]_$AT116" xfId="74" xr:uid="{00000000-0005-0000-0000-000048000000}"/>
    <cellStyle name="Currency_$AT116" xfId="75" xr:uid="{00000000-0005-0000-0000-000049000000}"/>
    <cellStyle name="DATE" xfId="76" xr:uid="{00000000-0005-0000-0000-00004A000000}"/>
    <cellStyle name="Estilo 1" xfId="77" xr:uid="{00000000-0005-0000-0000-00004B000000}"/>
    <cellStyle name="Euro" xfId="78" xr:uid="{00000000-0005-0000-0000-00004C000000}"/>
    <cellStyle name="Explanatory Text" xfId="79" xr:uid="{00000000-0005-0000-0000-00004D000000}"/>
    <cellStyle name="F2" xfId="80" xr:uid="{00000000-0005-0000-0000-00004E000000}"/>
    <cellStyle name="F3" xfId="81" xr:uid="{00000000-0005-0000-0000-00004F000000}"/>
    <cellStyle name="F4" xfId="82" xr:uid="{00000000-0005-0000-0000-000050000000}"/>
    <cellStyle name="F5" xfId="83" xr:uid="{00000000-0005-0000-0000-000051000000}"/>
    <cellStyle name="F6" xfId="84" xr:uid="{00000000-0005-0000-0000-000052000000}"/>
    <cellStyle name="F7" xfId="85" xr:uid="{00000000-0005-0000-0000-000053000000}"/>
    <cellStyle name="F8" xfId="86" xr:uid="{00000000-0005-0000-0000-000054000000}"/>
    <cellStyle name="Fecha" xfId="87" xr:uid="{00000000-0005-0000-0000-000055000000}"/>
    <cellStyle name="Fijo" xfId="88" xr:uid="{00000000-0005-0000-0000-000056000000}"/>
    <cellStyle name="Good" xfId="89" xr:uid="{00000000-0005-0000-0000-000057000000}"/>
    <cellStyle name="Heading 1" xfId="90" xr:uid="{00000000-0005-0000-0000-000058000000}"/>
    <cellStyle name="Heading 2" xfId="91" xr:uid="{00000000-0005-0000-0000-000059000000}"/>
    <cellStyle name="Heading 3" xfId="92" xr:uid="{00000000-0005-0000-0000-00005A000000}"/>
    <cellStyle name="Heading 4" xfId="93" xr:uid="{00000000-0005-0000-0000-00005B000000}"/>
    <cellStyle name="Hyperlink" xfId="94" xr:uid="{00000000-0005-0000-0000-00005C000000}"/>
    <cellStyle name="Input" xfId="95" xr:uid="{00000000-0005-0000-0000-00005D000000}"/>
    <cellStyle name="Input 2" xfId="96" xr:uid="{00000000-0005-0000-0000-00005E000000}"/>
    <cellStyle name="Linked Cell" xfId="97" xr:uid="{00000000-0005-0000-0000-00005F000000}"/>
    <cellStyle name="Migliaia (0)_Foglio1" xfId="98" xr:uid="{00000000-0005-0000-0000-000060000000}"/>
    <cellStyle name="Millares 2" xfId="99" xr:uid="{00000000-0005-0000-0000-000061000000}"/>
    <cellStyle name="Millares 2 2" xfId="100" xr:uid="{00000000-0005-0000-0000-000062000000}"/>
    <cellStyle name="Millares 2 2 2" xfId="101" xr:uid="{00000000-0005-0000-0000-000063000000}"/>
    <cellStyle name="Millares 3" xfId="102" xr:uid="{00000000-0005-0000-0000-000064000000}"/>
    <cellStyle name="Millares 3 2" xfId="103" xr:uid="{00000000-0005-0000-0000-000065000000}"/>
    <cellStyle name="Millares 4" xfId="104" xr:uid="{00000000-0005-0000-0000-000066000000}"/>
    <cellStyle name="Moneda 2" xfId="105" xr:uid="{00000000-0005-0000-0000-000067000000}"/>
    <cellStyle name="Moneda 3" xfId="106" xr:uid="{00000000-0005-0000-0000-000068000000}"/>
    <cellStyle name="Moneda 3 2" xfId="107" xr:uid="{00000000-0005-0000-0000-000069000000}"/>
    <cellStyle name="Monetario0" xfId="108" xr:uid="{00000000-0005-0000-0000-00006A000000}"/>
    <cellStyle name="Neutral 2" xfId="109" xr:uid="{00000000-0005-0000-0000-00006B000000}"/>
    <cellStyle name="Normal" xfId="0" builtinId="0"/>
    <cellStyle name="Normal - Style1" xfId="110" xr:uid="{00000000-0005-0000-0000-00006D000000}"/>
    <cellStyle name="Normal 10" xfId="1" xr:uid="{00000000-0005-0000-0000-00006E000000}"/>
    <cellStyle name="Normal 10 2" xfId="111" xr:uid="{00000000-0005-0000-0000-00006F000000}"/>
    <cellStyle name="Normal 10 2 2" xfId="112" xr:uid="{00000000-0005-0000-0000-000070000000}"/>
    <cellStyle name="Normal 100" xfId="113" xr:uid="{00000000-0005-0000-0000-000071000000}"/>
    <cellStyle name="Normal 101" xfId="114" xr:uid="{00000000-0005-0000-0000-000072000000}"/>
    <cellStyle name="Normal 102" xfId="115" xr:uid="{00000000-0005-0000-0000-000073000000}"/>
    <cellStyle name="Normal 103" xfId="116" xr:uid="{00000000-0005-0000-0000-000074000000}"/>
    <cellStyle name="Normal 104" xfId="117" xr:uid="{00000000-0005-0000-0000-000075000000}"/>
    <cellStyle name="Normal 105" xfId="118" xr:uid="{00000000-0005-0000-0000-000076000000}"/>
    <cellStyle name="Normal 106" xfId="119" xr:uid="{00000000-0005-0000-0000-000077000000}"/>
    <cellStyle name="Normal 107" xfId="120" xr:uid="{00000000-0005-0000-0000-000078000000}"/>
    <cellStyle name="Normal 108" xfId="121" xr:uid="{00000000-0005-0000-0000-000079000000}"/>
    <cellStyle name="Normal 109" xfId="122" xr:uid="{00000000-0005-0000-0000-00007A000000}"/>
    <cellStyle name="Normal 11" xfId="123" xr:uid="{00000000-0005-0000-0000-00007B000000}"/>
    <cellStyle name="Normal 11 2" xfId="124" xr:uid="{00000000-0005-0000-0000-00007C000000}"/>
    <cellStyle name="Normal 11 2 2" xfId="125" xr:uid="{00000000-0005-0000-0000-00007D000000}"/>
    <cellStyle name="Normal 110" xfId="126" xr:uid="{00000000-0005-0000-0000-00007E000000}"/>
    <cellStyle name="Normal 111" xfId="127" xr:uid="{00000000-0005-0000-0000-00007F000000}"/>
    <cellStyle name="Normal 112" xfId="128" xr:uid="{00000000-0005-0000-0000-000080000000}"/>
    <cellStyle name="Normal 113" xfId="129" xr:uid="{00000000-0005-0000-0000-000081000000}"/>
    <cellStyle name="Normal 114" xfId="130" xr:uid="{00000000-0005-0000-0000-000082000000}"/>
    <cellStyle name="Normal 115" xfId="131" xr:uid="{00000000-0005-0000-0000-000083000000}"/>
    <cellStyle name="Normal 12" xfId="132" xr:uid="{00000000-0005-0000-0000-000084000000}"/>
    <cellStyle name="Normal 12 2" xfId="133" xr:uid="{00000000-0005-0000-0000-000085000000}"/>
    <cellStyle name="Normal 12 2 2" xfId="134" xr:uid="{00000000-0005-0000-0000-000086000000}"/>
    <cellStyle name="Normal 13" xfId="135" xr:uid="{00000000-0005-0000-0000-000087000000}"/>
    <cellStyle name="Normal 13 2" xfId="136" xr:uid="{00000000-0005-0000-0000-000088000000}"/>
    <cellStyle name="Normal 13 2 2" xfId="137" xr:uid="{00000000-0005-0000-0000-000089000000}"/>
    <cellStyle name="Normal 14" xfId="138" xr:uid="{00000000-0005-0000-0000-00008A000000}"/>
    <cellStyle name="Normal 14 2" xfId="139" xr:uid="{00000000-0005-0000-0000-00008B000000}"/>
    <cellStyle name="Normal 14 2 2" xfId="140" xr:uid="{00000000-0005-0000-0000-00008C000000}"/>
    <cellStyle name="Normal 15" xfId="141" xr:uid="{00000000-0005-0000-0000-00008D000000}"/>
    <cellStyle name="Normal 15 2" xfId="142" xr:uid="{00000000-0005-0000-0000-00008E000000}"/>
    <cellStyle name="Normal 15 2 2" xfId="143" xr:uid="{00000000-0005-0000-0000-00008F000000}"/>
    <cellStyle name="Normal 16" xfId="144" xr:uid="{00000000-0005-0000-0000-000090000000}"/>
    <cellStyle name="Normal 16 2" xfId="145" xr:uid="{00000000-0005-0000-0000-000091000000}"/>
    <cellStyle name="Normal 16 2 2" xfId="146" xr:uid="{00000000-0005-0000-0000-000092000000}"/>
    <cellStyle name="Normal 17" xfId="147" xr:uid="{00000000-0005-0000-0000-000093000000}"/>
    <cellStyle name="Normal 17 2" xfId="148" xr:uid="{00000000-0005-0000-0000-000094000000}"/>
    <cellStyle name="Normal 17 2 2" xfId="149" xr:uid="{00000000-0005-0000-0000-000095000000}"/>
    <cellStyle name="Normal 18" xfId="150" xr:uid="{00000000-0005-0000-0000-000096000000}"/>
    <cellStyle name="Normal 18 2" xfId="151" xr:uid="{00000000-0005-0000-0000-000097000000}"/>
    <cellStyle name="Normal 18 2 2" xfId="152" xr:uid="{00000000-0005-0000-0000-000098000000}"/>
    <cellStyle name="Normal 19" xfId="153" xr:uid="{00000000-0005-0000-0000-000099000000}"/>
    <cellStyle name="Normal 19 2" xfId="154" xr:uid="{00000000-0005-0000-0000-00009A000000}"/>
    <cellStyle name="Normal 19 2 2" xfId="155" xr:uid="{00000000-0005-0000-0000-00009B000000}"/>
    <cellStyle name="Normal 2" xfId="156" xr:uid="{00000000-0005-0000-0000-00009C000000}"/>
    <cellStyle name="Normal 20" xfId="157" xr:uid="{00000000-0005-0000-0000-00009D000000}"/>
    <cellStyle name="Normal 20 2" xfId="158" xr:uid="{00000000-0005-0000-0000-00009E000000}"/>
    <cellStyle name="Normal 20 2 2" xfId="159" xr:uid="{00000000-0005-0000-0000-00009F000000}"/>
    <cellStyle name="Normal 21" xfId="160" xr:uid="{00000000-0005-0000-0000-0000A0000000}"/>
    <cellStyle name="Normal 21 2" xfId="161" xr:uid="{00000000-0005-0000-0000-0000A1000000}"/>
    <cellStyle name="Normal 21 2 2" xfId="162" xr:uid="{00000000-0005-0000-0000-0000A2000000}"/>
    <cellStyle name="Normal 22" xfId="163" xr:uid="{00000000-0005-0000-0000-0000A3000000}"/>
    <cellStyle name="Normal 22 2" xfId="164" xr:uid="{00000000-0005-0000-0000-0000A4000000}"/>
    <cellStyle name="Normal 22 2 2" xfId="165" xr:uid="{00000000-0005-0000-0000-0000A5000000}"/>
    <cellStyle name="Normal 23" xfId="166" xr:uid="{00000000-0005-0000-0000-0000A6000000}"/>
    <cellStyle name="Normal 23 2" xfId="167" xr:uid="{00000000-0005-0000-0000-0000A7000000}"/>
    <cellStyle name="Normal 23 2 2" xfId="168" xr:uid="{00000000-0005-0000-0000-0000A8000000}"/>
    <cellStyle name="Normal 24" xfId="169" xr:uid="{00000000-0005-0000-0000-0000A9000000}"/>
    <cellStyle name="Normal 24 2" xfId="170" xr:uid="{00000000-0005-0000-0000-0000AA000000}"/>
    <cellStyle name="Normal 24 2 2" xfId="171" xr:uid="{00000000-0005-0000-0000-0000AB000000}"/>
    <cellStyle name="Normal 25" xfId="172" xr:uid="{00000000-0005-0000-0000-0000AC000000}"/>
    <cellStyle name="Normal 25 2" xfId="173" xr:uid="{00000000-0005-0000-0000-0000AD000000}"/>
    <cellStyle name="Normal 25 2 2" xfId="174" xr:uid="{00000000-0005-0000-0000-0000AE000000}"/>
    <cellStyle name="Normal 26" xfId="175" xr:uid="{00000000-0005-0000-0000-0000AF000000}"/>
    <cellStyle name="Normal 27" xfId="176" xr:uid="{00000000-0005-0000-0000-0000B0000000}"/>
    <cellStyle name="Normal 28" xfId="177" xr:uid="{00000000-0005-0000-0000-0000B1000000}"/>
    <cellStyle name="Normal 29" xfId="178" xr:uid="{00000000-0005-0000-0000-0000B2000000}"/>
    <cellStyle name="Normal 3" xfId="179" xr:uid="{00000000-0005-0000-0000-0000B3000000}"/>
    <cellStyle name="Normal 3 2" xfId="180" xr:uid="{00000000-0005-0000-0000-0000B4000000}"/>
    <cellStyle name="Normal 30" xfId="181" xr:uid="{00000000-0005-0000-0000-0000B5000000}"/>
    <cellStyle name="Normal 31" xfId="182" xr:uid="{00000000-0005-0000-0000-0000B6000000}"/>
    <cellStyle name="Normal 32" xfId="183" xr:uid="{00000000-0005-0000-0000-0000B7000000}"/>
    <cellStyle name="Normal 32 2" xfId="184" xr:uid="{00000000-0005-0000-0000-0000B8000000}"/>
    <cellStyle name="Normal 33" xfId="185" xr:uid="{00000000-0005-0000-0000-0000B9000000}"/>
    <cellStyle name="Normal 34" xfId="186" xr:uid="{00000000-0005-0000-0000-0000BA000000}"/>
    <cellStyle name="Normal 35" xfId="187" xr:uid="{00000000-0005-0000-0000-0000BB000000}"/>
    <cellStyle name="Normal 36" xfId="188" xr:uid="{00000000-0005-0000-0000-0000BC000000}"/>
    <cellStyle name="Normal 37" xfId="189" xr:uid="{00000000-0005-0000-0000-0000BD000000}"/>
    <cellStyle name="Normal 38" xfId="190" xr:uid="{00000000-0005-0000-0000-0000BE000000}"/>
    <cellStyle name="Normal 39" xfId="191" xr:uid="{00000000-0005-0000-0000-0000BF000000}"/>
    <cellStyle name="Normal 4" xfId="192" xr:uid="{00000000-0005-0000-0000-0000C0000000}"/>
    <cellStyle name="Normal 4 2" xfId="193" xr:uid="{00000000-0005-0000-0000-0000C1000000}"/>
    <cellStyle name="Normal 4 2 2" xfId="194" xr:uid="{00000000-0005-0000-0000-0000C2000000}"/>
    <cellStyle name="Normal 40" xfId="195" xr:uid="{00000000-0005-0000-0000-0000C3000000}"/>
    <cellStyle name="Normal 40 2" xfId="196" xr:uid="{00000000-0005-0000-0000-0000C4000000}"/>
    <cellStyle name="Normal 41" xfId="197" xr:uid="{00000000-0005-0000-0000-0000C5000000}"/>
    <cellStyle name="Normal 41 2" xfId="198" xr:uid="{00000000-0005-0000-0000-0000C6000000}"/>
    <cellStyle name="Normal 42" xfId="199" xr:uid="{00000000-0005-0000-0000-0000C7000000}"/>
    <cellStyle name="Normal 43" xfId="200" xr:uid="{00000000-0005-0000-0000-0000C8000000}"/>
    <cellStyle name="Normal 44" xfId="201" xr:uid="{00000000-0005-0000-0000-0000C9000000}"/>
    <cellStyle name="Normal 45" xfId="202" xr:uid="{00000000-0005-0000-0000-0000CA000000}"/>
    <cellStyle name="Normal 46" xfId="203" xr:uid="{00000000-0005-0000-0000-0000CB000000}"/>
    <cellStyle name="Normal 47" xfId="204" xr:uid="{00000000-0005-0000-0000-0000CC000000}"/>
    <cellStyle name="Normal 48" xfId="205" xr:uid="{00000000-0005-0000-0000-0000CD000000}"/>
    <cellStyle name="Normal 49" xfId="206" xr:uid="{00000000-0005-0000-0000-0000CE000000}"/>
    <cellStyle name="Normal 5" xfId="207" xr:uid="{00000000-0005-0000-0000-0000CF000000}"/>
    <cellStyle name="Normal 5 2" xfId="208" xr:uid="{00000000-0005-0000-0000-0000D0000000}"/>
    <cellStyle name="Normal 5 2 2" xfId="209" xr:uid="{00000000-0005-0000-0000-0000D1000000}"/>
    <cellStyle name="Normal 50" xfId="210" xr:uid="{00000000-0005-0000-0000-0000D2000000}"/>
    <cellStyle name="Normal 51" xfId="211" xr:uid="{00000000-0005-0000-0000-0000D3000000}"/>
    <cellStyle name="Normal 52" xfId="212" xr:uid="{00000000-0005-0000-0000-0000D4000000}"/>
    <cellStyle name="Normal 53" xfId="213" xr:uid="{00000000-0005-0000-0000-0000D5000000}"/>
    <cellStyle name="Normal 54" xfId="214" xr:uid="{00000000-0005-0000-0000-0000D6000000}"/>
    <cellStyle name="Normal 54 2" xfId="215" xr:uid="{00000000-0005-0000-0000-0000D7000000}"/>
    <cellStyle name="Normal 55" xfId="216" xr:uid="{00000000-0005-0000-0000-0000D8000000}"/>
    <cellStyle name="Normal 55 2" xfId="217" xr:uid="{00000000-0005-0000-0000-0000D9000000}"/>
    <cellStyle name="Normal 56" xfId="218" xr:uid="{00000000-0005-0000-0000-0000DA000000}"/>
    <cellStyle name="Normal 57" xfId="219" xr:uid="{00000000-0005-0000-0000-0000DB000000}"/>
    <cellStyle name="Normal 58" xfId="220" xr:uid="{00000000-0005-0000-0000-0000DC000000}"/>
    <cellStyle name="Normal 59" xfId="221" xr:uid="{00000000-0005-0000-0000-0000DD000000}"/>
    <cellStyle name="Normal 6" xfId="222" xr:uid="{00000000-0005-0000-0000-0000DE000000}"/>
    <cellStyle name="Normal 6 2" xfId="223" xr:uid="{00000000-0005-0000-0000-0000DF000000}"/>
    <cellStyle name="Normal 6 2 2" xfId="224" xr:uid="{00000000-0005-0000-0000-0000E0000000}"/>
    <cellStyle name="Normal 60" xfId="225" xr:uid="{00000000-0005-0000-0000-0000E1000000}"/>
    <cellStyle name="Normal 61" xfId="226" xr:uid="{00000000-0005-0000-0000-0000E2000000}"/>
    <cellStyle name="Normal 62" xfId="227" xr:uid="{00000000-0005-0000-0000-0000E3000000}"/>
    <cellStyle name="Normal 63" xfId="228" xr:uid="{00000000-0005-0000-0000-0000E4000000}"/>
    <cellStyle name="Normal 64" xfId="229" xr:uid="{00000000-0005-0000-0000-0000E5000000}"/>
    <cellStyle name="Normal 65" xfId="230" xr:uid="{00000000-0005-0000-0000-0000E6000000}"/>
    <cellStyle name="Normal 66" xfId="231" xr:uid="{00000000-0005-0000-0000-0000E7000000}"/>
    <cellStyle name="Normal 67" xfId="232" xr:uid="{00000000-0005-0000-0000-0000E8000000}"/>
    <cellStyle name="Normal 68" xfId="233" xr:uid="{00000000-0005-0000-0000-0000E9000000}"/>
    <cellStyle name="Normal 69" xfId="234" xr:uid="{00000000-0005-0000-0000-0000EA000000}"/>
    <cellStyle name="Normal 7" xfId="235" xr:uid="{00000000-0005-0000-0000-0000EB000000}"/>
    <cellStyle name="Normal 7 2" xfId="236" xr:uid="{00000000-0005-0000-0000-0000EC000000}"/>
    <cellStyle name="Normal 7 2 2" xfId="237" xr:uid="{00000000-0005-0000-0000-0000ED000000}"/>
    <cellStyle name="Normal 70" xfId="238" xr:uid="{00000000-0005-0000-0000-0000EE000000}"/>
    <cellStyle name="Normal 71" xfId="239" xr:uid="{00000000-0005-0000-0000-0000EF000000}"/>
    <cellStyle name="Normal 72" xfId="240" xr:uid="{00000000-0005-0000-0000-0000F0000000}"/>
    <cellStyle name="Normal 73" xfId="241" xr:uid="{00000000-0005-0000-0000-0000F1000000}"/>
    <cellStyle name="Normal 74" xfId="242" xr:uid="{00000000-0005-0000-0000-0000F2000000}"/>
    <cellStyle name="Normal 75" xfId="243" xr:uid="{00000000-0005-0000-0000-0000F3000000}"/>
    <cellStyle name="Normal 76" xfId="244" xr:uid="{00000000-0005-0000-0000-0000F4000000}"/>
    <cellStyle name="Normal 77" xfId="245" xr:uid="{00000000-0005-0000-0000-0000F5000000}"/>
    <cellStyle name="Normal 78" xfId="246" xr:uid="{00000000-0005-0000-0000-0000F6000000}"/>
    <cellStyle name="Normal 79" xfId="247" xr:uid="{00000000-0005-0000-0000-0000F7000000}"/>
    <cellStyle name="Normal 8" xfId="248" xr:uid="{00000000-0005-0000-0000-0000F8000000}"/>
    <cellStyle name="Normal 8 2" xfId="249" xr:uid="{00000000-0005-0000-0000-0000F9000000}"/>
    <cellStyle name="Normal 8 2 2" xfId="250" xr:uid="{00000000-0005-0000-0000-0000FA000000}"/>
    <cellStyle name="Normal 80" xfId="251" xr:uid="{00000000-0005-0000-0000-0000FB000000}"/>
    <cellStyle name="Normal 81" xfId="252" xr:uid="{00000000-0005-0000-0000-0000FC000000}"/>
    <cellStyle name="Normal 82" xfId="253" xr:uid="{00000000-0005-0000-0000-0000FD000000}"/>
    <cellStyle name="Normal 83" xfId="254" xr:uid="{00000000-0005-0000-0000-0000FE000000}"/>
    <cellStyle name="Normal 84" xfId="255" xr:uid="{00000000-0005-0000-0000-0000FF000000}"/>
    <cellStyle name="Normal 85" xfId="256" xr:uid="{00000000-0005-0000-0000-000000010000}"/>
    <cellStyle name="Normal 86" xfId="257" xr:uid="{00000000-0005-0000-0000-000001010000}"/>
    <cellStyle name="Normal 87" xfId="258" xr:uid="{00000000-0005-0000-0000-000002010000}"/>
    <cellStyle name="Normal 88" xfId="259" xr:uid="{00000000-0005-0000-0000-000003010000}"/>
    <cellStyle name="Normal 89" xfId="260" xr:uid="{00000000-0005-0000-0000-000004010000}"/>
    <cellStyle name="Normal 9" xfId="261" xr:uid="{00000000-0005-0000-0000-000005010000}"/>
    <cellStyle name="Normal 9 2" xfId="262" xr:uid="{00000000-0005-0000-0000-000006010000}"/>
    <cellStyle name="Normal 9 2 2" xfId="263" xr:uid="{00000000-0005-0000-0000-000007010000}"/>
    <cellStyle name="Normal 90" xfId="264" xr:uid="{00000000-0005-0000-0000-000008010000}"/>
    <cellStyle name="Normal 91" xfId="265" xr:uid="{00000000-0005-0000-0000-000009010000}"/>
    <cellStyle name="Normal 92" xfId="266" xr:uid="{00000000-0005-0000-0000-00000A010000}"/>
    <cellStyle name="Normal 93" xfId="267" xr:uid="{00000000-0005-0000-0000-00000B010000}"/>
    <cellStyle name="Normal 94" xfId="268" xr:uid="{00000000-0005-0000-0000-00000C010000}"/>
    <cellStyle name="Normal 95" xfId="269" xr:uid="{00000000-0005-0000-0000-00000D010000}"/>
    <cellStyle name="Normal 96" xfId="270" xr:uid="{00000000-0005-0000-0000-00000E010000}"/>
    <cellStyle name="Normal 97" xfId="271" xr:uid="{00000000-0005-0000-0000-00000F010000}"/>
    <cellStyle name="Normal 98" xfId="272" xr:uid="{00000000-0005-0000-0000-000010010000}"/>
    <cellStyle name="Normal 99" xfId="273" xr:uid="{00000000-0005-0000-0000-000011010000}"/>
    <cellStyle name="Normal_Inicia" xfId="295" xr:uid="{00000000-0005-0000-0000-000012010000}"/>
    <cellStyle name="Notas 2" xfId="274" xr:uid="{00000000-0005-0000-0000-000013010000}"/>
    <cellStyle name="Notas 3" xfId="275" xr:uid="{00000000-0005-0000-0000-000014010000}"/>
    <cellStyle name="Note" xfId="276" xr:uid="{00000000-0005-0000-0000-000015010000}"/>
    <cellStyle name="Note 2" xfId="277" xr:uid="{00000000-0005-0000-0000-000016010000}"/>
    <cellStyle name="Œ…‹æØ‚è [0.00]_Sheet1" xfId="278" xr:uid="{00000000-0005-0000-0000-000017010000}"/>
    <cellStyle name="Œ…‹æØ‚è_Sheet1" xfId="279" xr:uid="{00000000-0005-0000-0000-000018010000}"/>
    <cellStyle name="Output" xfId="280" xr:uid="{00000000-0005-0000-0000-000019010000}"/>
    <cellStyle name="piero 1" xfId="281" xr:uid="{00000000-0005-0000-0000-00001A010000}"/>
    <cellStyle name="piero 1 2" xfId="282" xr:uid="{00000000-0005-0000-0000-00001B010000}"/>
    <cellStyle name="piero 2" xfId="283" xr:uid="{00000000-0005-0000-0000-00001C010000}"/>
    <cellStyle name="piero 2 2" xfId="284" xr:uid="{00000000-0005-0000-0000-00001D010000}"/>
    <cellStyle name="Porcentaje 2" xfId="285" xr:uid="{00000000-0005-0000-0000-00001E010000}"/>
    <cellStyle name="Porcentual 2" xfId="286" xr:uid="{00000000-0005-0000-0000-00001F010000}"/>
    <cellStyle name="Porcentual 2 2" xfId="287" xr:uid="{00000000-0005-0000-0000-000020010000}"/>
    <cellStyle name="Porcentual 2 2 2" xfId="288" xr:uid="{00000000-0005-0000-0000-000021010000}"/>
    <cellStyle name="Porcentual 3" xfId="289" xr:uid="{00000000-0005-0000-0000-000022010000}"/>
    <cellStyle name="Porcentual 4" xfId="290" xr:uid="{00000000-0005-0000-0000-000023010000}"/>
    <cellStyle name="Punto0" xfId="291" xr:uid="{00000000-0005-0000-0000-000024010000}"/>
    <cellStyle name="Title" xfId="292" xr:uid="{00000000-0005-0000-0000-000025010000}"/>
    <cellStyle name="Total 2" xfId="293" xr:uid="{00000000-0005-0000-0000-000026010000}"/>
    <cellStyle name="Warning Text" xfId="294" xr:uid="{00000000-0005-0000-0000-000027010000}"/>
  </cellStyles>
  <dxfs count="2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51954</xdr:colOff>
      <xdr:row>0</xdr:row>
      <xdr:rowOff>51954</xdr:rowOff>
    </xdr:from>
    <xdr:to>
      <xdr:col>0</xdr:col>
      <xdr:colOff>1749137</xdr:colOff>
      <xdr:row>1</xdr:row>
      <xdr:rowOff>380999</xdr:rowOff>
    </xdr:to>
    <xdr:pic>
      <xdr:nvPicPr>
        <xdr:cNvPr id="7" name="0 Imagen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54" y="51954"/>
          <a:ext cx="1697183" cy="7100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360757</xdr:colOff>
      <xdr:row>6</xdr:row>
      <xdr:rowOff>218435</xdr:rowOff>
    </xdr:from>
    <xdr:to>
      <xdr:col>4</xdr:col>
      <xdr:colOff>719745</xdr:colOff>
      <xdr:row>34</xdr:row>
      <xdr:rowOff>28222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7" t="1153" b="27682"/>
        <a:stretch/>
      </xdr:blipFill>
      <xdr:spPr>
        <a:xfrm rot="-600000">
          <a:off x="360757" y="1694810"/>
          <a:ext cx="4007063" cy="4505612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</xdr:col>
      <xdr:colOff>88982</xdr:colOff>
      <xdr:row>25</xdr:row>
      <xdr:rowOff>15591</xdr:rowOff>
    </xdr:from>
    <xdr:to>
      <xdr:col>7</xdr:col>
      <xdr:colOff>257406</xdr:colOff>
      <xdr:row>66</xdr:row>
      <xdr:rowOff>81512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660000">
          <a:off x="1451057" y="4730466"/>
          <a:ext cx="4740424" cy="6704846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</xdr:col>
      <xdr:colOff>619125</xdr:colOff>
      <xdr:row>6</xdr:row>
      <xdr:rowOff>66675</xdr:rowOff>
    </xdr:from>
    <xdr:to>
      <xdr:col>7</xdr:col>
      <xdr:colOff>38100</xdr:colOff>
      <xdr:row>23</xdr:row>
      <xdr:rowOff>76200</xdr:rowOff>
    </xdr:to>
    <xdr:pic>
      <xdr:nvPicPr>
        <xdr:cNvPr id="4" name="4 Imagen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42" t="23769" r="63506" b="47443"/>
        <a:stretch>
          <a:fillRect/>
        </a:stretch>
      </xdr:blipFill>
      <xdr:spPr bwMode="auto">
        <a:xfrm>
          <a:off x="3505200" y="1543050"/>
          <a:ext cx="2466975" cy="2924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rupo.ypf.com.\laarnqnll\Depart\UE_LLL\GIT\04-PMO\B-Proyectos\2016\AUTOMATIZACION%20PLANILLAS%20SEN\bck%2003.02.2017\RES_INICIO%20DE%20POZO%20v2\RES_INF%20INICIO%20DE%20POZO%20v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CESO"/>
      <sheetName val="319 adj IV-b"/>
      <sheetName val="DBU"/>
      <sheetName val="OW_1"/>
      <sheetName val="OW_2"/>
      <sheetName val="Hoja1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1" transitionEvaluation="1" codeName="Hoja2">
    <pageSetUpPr fitToPage="1"/>
  </sheetPr>
  <dimension ref="A1:N15"/>
  <sheetViews>
    <sheetView showGridLines="0" tabSelected="1" zoomScale="55" zoomScaleNormal="55" workbookViewId="0">
      <selection activeCell="G9" sqref="G9"/>
    </sheetView>
  </sheetViews>
  <sheetFormatPr defaultColWidth="10.85546875" defaultRowHeight="12.75" customHeight="1"/>
  <cols>
    <col min="1" max="1" width="30.42578125" style="33" customWidth="1"/>
    <col min="2" max="2" width="16.7109375" style="33" customWidth="1"/>
    <col min="3" max="3" width="44.28515625" style="88" customWidth="1"/>
    <col min="4" max="5" width="16.7109375" style="33" customWidth="1"/>
    <col min="6" max="6" width="2.28515625" style="33" customWidth="1"/>
    <col min="7" max="8" width="10.85546875" style="33"/>
    <col min="9" max="9" width="33.140625" style="33" customWidth="1"/>
    <col min="10" max="16384" width="10.85546875" style="33"/>
  </cols>
  <sheetData>
    <row r="1" spans="1:14" ht="30" customHeight="1">
      <c r="A1" s="82"/>
    </row>
    <row r="2" spans="1:14" ht="30" customHeight="1">
      <c r="A2" s="82"/>
    </row>
    <row r="3" spans="1:14" ht="33" customHeight="1">
      <c r="A3" s="87" t="s">
        <v>0</v>
      </c>
      <c r="C3" s="94" t="str">
        <f>'FIN 1'!G13</f>
        <v>YPF.Nq.LLLO.x-2(h)</v>
      </c>
      <c r="I3" s="33">
        <f>IFERROR(IF('319 adj IV-b INICIO'!C12='FIN 1'!G13,1,2),1)</f>
        <v>1</v>
      </c>
    </row>
    <row r="4" spans="1:14" ht="33" customHeight="1">
      <c r="A4" s="87" t="s">
        <v>1</v>
      </c>
      <c r="C4" s="89" t="str">
        <f>'FIN 1'!H13</f>
        <v>AR0300021388</v>
      </c>
      <c r="M4" s="1"/>
      <c r="N4" s="1"/>
    </row>
    <row r="5" spans="1:14" ht="33" customHeight="1">
      <c r="A5" s="139" t="s">
        <v>2</v>
      </c>
      <c r="B5" s="87" t="s">
        <v>3</v>
      </c>
      <c r="C5" s="89" t="str">
        <f>'FIN 1'!I35</f>
        <v>5732611,77</v>
      </c>
    </row>
    <row r="6" spans="1:14" ht="33" customHeight="1">
      <c r="A6" s="139"/>
      <c r="B6" s="87" t="s">
        <v>4</v>
      </c>
      <c r="C6" s="89" t="str">
        <f>'FIN 1'!I36</f>
        <v>2502462,29</v>
      </c>
    </row>
    <row r="7" spans="1:14" ht="33" customHeight="1">
      <c r="A7" s="87" t="s">
        <v>5</v>
      </c>
      <c r="C7" s="89" t="s">
        <v>6</v>
      </c>
    </row>
    <row r="8" spans="1:14" ht="33" customHeight="1">
      <c r="A8" s="87" t="s">
        <v>7</v>
      </c>
      <c r="C8" s="89" t="s">
        <v>8</v>
      </c>
    </row>
    <row r="9" spans="1:14" ht="33" customHeight="1">
      <c r="A9" s="87" t="s">
        <v>9</v>
      </c>
      <c r="C9" s="89" t="s">
        <v>10</v>
      </c>
    </row>
    <row r="10" spans="1:14" ht="33" customHeight="1">
      <c r="A10" s="87" t="s">
        <v>11</v>
      </c>
      <c r="C10" s="94">
        <f>'FIN 1'!G19</f>
        <v>43327</v>
      </c>
    </row>
    <row r="11" spans="1:14" ht="33" customHeight="1">
      <c r="A11" s="87" t="s">
        <v>12</v>
      </c>
      <c r="C11" s="94">
        <f>'FIN 1'!G24</f>
        <v>43609</v>
      </c>
    </row>
    <row r="12" spans="1:14" ht="33" customHeight="1">
      <c r="A12" s="87" t="s">
        <v>13</v>
      </c>
      <c r="C12" s="89" t="str">
        <f>'FIN 1'!G10</f>
        <v>NEUQUEN</v>
      </c>
    </row>
    <row r="13" spans="1:14" ht="33" customHeight="1">
      <c r="A13" s="87" t="s">
        <v>14</v>
      </c>
      <c r="C13" s="89" t="s">
        <v>15</v>
      </c>
    </row>
    <row r="14" spans="1:14" ht="51.75" customHeight="1">
      <c r="A14" s="89" t="s">
        <v>16</v>
      </c>
      <c r="C14" s="89" t="s">
        <v>17</v>
      </c>
    </row>
    <row r="15" spans="1:14" ht="33" customHeight="1">
      <c r="A15" s="87" t="s">
        <v>18</v>
      </c>
      <c r="C15" s="89" t="s">
        <v>19</v>
      </c>
    </row>
  </sheetData>
  <mergeCells count="1">
    <mergeCell ref="A5:A6"/>
  </mergeCells>
  <printOptions horizontalCentered="1" verticalCentered="1"/>
  <pageMargins left="0.25" right="0.25" top="0.75" bottom="0.75" header="0.3" footer="0.3"/>
  <pageSetup paperSize="9" scale="54" orientation="portrait" horizontalDpi="4294967292" verticalDpi="300" r:id="rId1"/>
  <headerFooter alignWithMargins="0">
    <oddFooter>&amp;LAdjunto IV - b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4809527E-63C2-4918-807F-1FE9CF302041}">
            <xm:f>IFERROR(IF('319 adj IV-b INICIO'!XFA10='FIN 1'!A11,0,1),0)</xm:f>
            <x14:dxf>
              <fill>
                <patternFill>
                  <bgColor rgb="FFFF0000"/>
                </patternFill>
              </fill>
            </x14:dxf>
          </x14:cfRule>
          <xm:sqref>C3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T87"/>
  <sheetViews>
    <sheetView topLeftCell="A37" zoomScale="90" zoomScaleNormal="90" workbookViewId="0">
      <selection activeCell="C68" sqref="C68"/>
    </sheetView>
  </sheetViews>
  <sheetFormatPr defaultColWidth="10.85546875" defaultRowHeight="15"/>
  <cols>
    <col min="1" max="1" width="45.140625" customWidth="1"/>
    <col min="2" max="2" width="2.7109375" customWidth="1"/>
    <col min="3" max="3" width="27.7109375" customWidth="1"/>
    <col min="4" max="6" width="16.7109375" customWidth="1"/>
  </cols>
  <sheetData>
    <row r="1" spans="1:20" ht="12.75" customHeight="1">
      <c r="A1" s="32" t="s">
        <v>20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0" ht="12.7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3" spans="1:20" ht="30" customHeight="1">
      <c r="A3" s="147" t="s">
        <v>21</v>
      </c>
      <c r="B3" s="147"/>
      <c r="C3" s="147"/>
      <c r="D3" s="147"/>
      <c r="E3" s="147"/>
      <c r="F3" s="147"/>
      <c r="G3" s="147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</row>
    <row r="4" spans="1:20" ht="12.75" customHeight="1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</row>
    <row r="5" spans="1:20" ht="12.75" customHeight="1">
      <c r="A5" s="33"/>
      <c r="B5" s="148"/>
      <c r="C5" s="148"/>
      <c r="D5" s="148"/>
      <c r="E5" s="148"/>
      <c r="F5" s="148"/>
      <c r="G5" s="33"/>
      <c r="H5" s="33"/>
      <c r="I5" s="33"/>
      <c r="J5" s="33"/>
      <c r="K5" s="149"/>
      <c r="L5" s="149"/>
      <c r="M5" s="149"/>
      <c r="N5" s="33"/>
      <c r="O5" s="33"/>
      <c r="P5" s="33"/>
      <c r="Q5" s="33"/>
      <c r="R5" s="33"/>
      <c r="S5" s="33"/>
      <c r="T5" s="33"/>
    </row>
    <row r="6" spans="1:20" ht="12.75" customHeight="1" thickBot="1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</row>
    <row r="7" spans="1:20" ht="12.75" customHeight="1" thickBot="1">
      <c r="A7" s="34" t="s">
        <v>18</v>
      </c>
      <c r="B7" s="33"/>
      <c r="C7" s="35" t="s">
        <v>22</v>
      </c>
      <c r="D7" s="33"/>
      <c r="E7" s="33"/>
      <c r="F7" s="36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</row>
    <row r="8" spans="1:20" ht="12.75" customHeight="1" thickBot="1">
      <c r="A8" s="34" t="s">
        <v>23</v>
      </c>
      <c r="B8" s="33"/>
      <c r="C8" s="150" t="s">
        <v>24</v>
      </c>
      <c r="D8" s="151"/>
      <c r="E8" s="152"/>
      <c r="F8" s="36"/>
      <c r="G8" s="33"/>
      <c r="H8" s="129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0" ht="12.75" customHeight="1" thickBot="1">
      <c r="A9" s="34" t="s">
        <v>25</v>
      </c>
      <c r="B9" s="33"/>
      <c r="C9" s="37" t="s">
        <v>26</v>
      </c>
      <c r="D9" s="33"/>
      <c r="E9" s="33"/>
      <c r="F9" s="36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</row>
    <row r="10" spans="1:20" ht="12.75" customHeight="1">
      <c r="A10" s="34"/>
      <c r="B10" s="33"/>
      <c r="C10" s="38"/>
      <c r="D10" s="36"/>
      <c r="E10" s="36"/>
      <c r="F10" s="36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</row>
    <row r="11" spans="1:20" ht="12.75" customHeight="1" thickBot="1">
      <c r="A11" s="39"/>
      <c r="B11" s="33"/>
      <c r="C11" s="36"/>
      <c r="D11" s="36"/>
      <c r="E11" s="36"/>
      <c r="F11" s="36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</row>
    <row r="12" spans="1:20" ht="12.75" customHeight="1" thickBot="1">
      <c r="A12" s="39" t="s">
        <v>27</v>
      </c>
      <c r="B12" s="33"/>
      <c r="C12" s="40" t="s">
        <v>28</v>
      </c>
      <c r="D12" s="91" t="s">
        <v>29</v>
      </c>
      <c r="E12" s="36"/>
      <c r="F12" s="36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</row>
    <row r="13" spans="1:20" ht="12.75" customHeight="1" thickBot="1">
      <c r="A13" s="34" t="s">
        <v>30</v>
      </c>
      <c r="B13" s="33"/>
      <c r="C13" s="153" t="s">
        <v>31</v>
      </c>
      <c r="D13" s="154"/>
      <c r="E13" s="155"/>
      <c r="F13" s="36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</row>
    <row r="14" spans="1:20" ht="12.75" customHeight="1" thickBot="1">
      <c r="A14" s="34" t="s">
        <v>32</v>
      </c>
      <c r="B14" s="33"/>
      <c r="C14" s="150" t="s">
        <v>33</v>
      </c>
      <c r="D14" s="152"/>
      <c r="E14" s="36"/>
      <c r="F14" s="36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</row>
    <row r="15" spans="1:20" ht="12.75" customHeight="1">
      <c r="A15" s="34" t="s">
        <v>34</v>
      </c>
      <c r="B15" s="33"/>
      <c r="C15" s="41">
        <v>43327</v>
      </c>
      <c r="D15" s="33"/>
      <c r="E15" s="36"/>
      <c r="F15" s="36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</row>
    <row r="16" spans="1:20" ht="12.75" customHeight="1" thickBot="1">
      <c r="A16" s="34"/>
      <c r="B16" s="33"/>
      <c r="C16" s="38"/>
      <c r="D16" s="36"/>
      <c r="E16" s="36"/>
      <c r="F16" s="36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</row>
    <row r="17" spans="1:20" ht="12.75" customHeight="1" thickBot="1">
      <c r="A17" s="34" t="s">
        <v>35</v>
      </c>
      <c r="B17" s="42"/>
      <c r="C17" s="156" t="s">
        <v>36</v>
      </c>
      <c r="D17" s="157"/>
      <c r="E17" s="158"/>
      <c r="F17" s="36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</row>
    <row r="18" spans="1:20" ht="12.75" customHeight="1" thickBot="1">
      <c r="A18" s="34" t="s">
        <v>37</v>
      </c>
      <c r="B18" s="33"/>
      <c r="C18" s="43" t="s">
        <v>38</v>
      </c>
      <c r="D18" s="44"/>
      <c r="E18" s="33"/>
      <c r="F18" s="36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</row>
    <row r="19" spans="1:20" ht="12.75" customHeight="1" thickBot="1">
      <c r="A19" s="34" t="s">
        <v>39</v>
      </c>
      <c r="B19" s="33"/>
      <c r="C19" s="45"/>
      <c r="D19" s="36"/>
      <c r="E19" s="36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</row>
    <row r="20" spans="1:20" ht="12.75" customHeight="1" thickBot="1">
      <c r="A20" s="34"/>
      <c r="B20" s="33"/>
      <c r="C20" s="46"/>
      <c r="D20" s="36"/>
      <c r="E20" s="36"/>
      <c r="F20" s="36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</row>
    <row r="21" spans="1:20" ht="12.75" customHeight="1" thickBot="1">
      <c r="A21" s="32"/>
      <c r="B21" s="33"/>
      <c r="C21" s="47" t="s">
        <v>40</v>
      </c>
      <c r="D21" s="47" t="s">
        <v>41</v>
      </c>
      <c r="E21" s="47" t="s">
        <v>42</v>
      </c>
      <c r="F21" s="47" t="s">
        <v>43</v>
      </c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</row>
    <row r="22" spans="1:20" ht="12.75" customHeight="1" thickBot="1">
      <c r="A22" s="34" t="s">
        <v>44</v>
      </c>
      <c r="B22" s="33"/>
      <c r="C22" s="103" t="s">
        <v>45</v>
      </c>
      <c r="D22" s="47" t="s">
        <v>46</v>
      </c>
      <c r="E22" s="47" t="s">
        <v>47</v>
      </c>
      <c r="F22" s="47" t="s">
        <v>48</v>
      </c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</row>
    <row r="23" spans="1:20" ht="12.75" customHeight="1" thickBot="1">
      <c r="A23" s="34" t="s">
        <v>49</v>
      </c>
      <c r="B23" s="33"/>
      <c r="C23" s="103" t="s">
        <v>50</v>
      </c>
      <c r="D23" s="47" t="s">
        <v>51</v>
      </c>
      <c r="E23" s="47" t="s">
        <v>52</v>
      </c>
      <c r="F23" s="47" t="s">
        <v>53</v>
      </c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</row>
    <row r="24" spans="1:20" ht="12.75" customHeight="1">
      <c r="A24" s="34" t="s">
        <v>54</v>
      </c>
      <c r="B24" s="33"/>
      <c r="C24" s="104" t="s">
        <v>55</v>
      </c>
      <c r="D24" s="48"/>
      <c r="E24" s="49"/>
      <c r="F24" s="50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</row>
    <row r="25" spans="1:20" ht="12.75" customHeight="1">
      <c r="A25" s="34" t="s">
        <v>56</v>
      </c>
      <c r="B25" s="33"/>
      <c r="C25" s="103"/>
      <c r="D25" s="51"/>
      <c r="E25" s="52"/>
      <c r="F25" s="36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</row>
    <row r="26" spans="1:20" ht="12.75" customHeight="1">
      <c r="A26" s="34" t="s">
        <v>57</v>
      </c>
      <c r="B26" s="33"/>
      <c r="C26" s="103"/>
      <c r="D26" s="51"/>
      <c r="E26" s="52"/>
      <c r="F26" s="3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</row>
    <row r="27" spans="1:20" ht="12.75" customHeight="1" thickBot="1">
      <c r="A27" s="39" t="s">
        <v>58</v>
      </c>
      <c r="B27" s="33"/>
      <c r="C27" s="105"/>
      <c r="D27" s="36"/>
      <c r="E27" s="36"/>
      <c r="F27" s="3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</row>
    <row r="28" spans="1:20" ht="12.75" customHeight="1" thickBot="1">
      <c r="A28" s="34" t="s">
        <v>59</v>
      </c>
      <c r="B28" s="33"/>
      <c r="C28" s="47"/>
      <c r="D28" s="51"/>
      <c r="E28" s="53"/>
      <c r="F28" s="5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</row>
    <row r="29" spans="1:20" ht="12.75" customHeight="1" thickBot="1">
      <c r="A29" s="34" t="s">
        <v>60</v>
      </c>
      <c r="B29" s="33"/>
      <c r="C29" s="54">
        <v>61.425833333333337</v>
      </c>
      <c r="D29" s="36"/>
      <c r="E29" s="53"/>
      <c r="F29" s="5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</row>
    <row r="30" spans="1:20" ht="12.75" customHeight="1" thickBot="1">
      <c r="A30" s="34" t="s">
        <v>61</v>
      </c>
      <c r="B30" s="33"/>
      <c r="C30" s="55" t="s">
        <v>62</v>
      </c>
      <c r="D30" s="55" t="s">
        <v>63</v>
      </c>
      <c r="E30" s="56"/>
      <c r="F30" s="5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</row>
    <row r="31" spans="1:20" ht="12.75" customHeight="1">
      <c r="A31" s="34"/>
      <c r="B31" s="33"/>
      <c r="C31" s="57" t="s">
        <v>64</v>
      </c>
      <c r="D31" s="58">
        <v>0</v>
      </c>
      <c r="E31" s="56"/>
      <c r="F31" s="5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</row>
    <row r="32" spans="1:20" ht="12.75" customHeight="1">
      <c r="A32" s="34"/>
      <c r="B32" s="33"/>
      <c r="C32" s="57" t="s">
        <v>65</v>
      </c>
      <c r="D32" s="59">
        <v>390</v>
      </c>
      <c r="E32" s="56"/>
      <c r="F32" s="5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</row>
    <row r="33" spans="1:20" ht="12.75" customHeight="1">
      <c r="A33" s="34"/>
      <c r="B33" s="33"/>
      <c r="C33" s="57" t="s">
        <v>66</v>
      </c>
      <c r="D33" s="59">
        <v>966</v>
      </c>
      <c r="E33" s="56"/>
      <c r="F33" s="5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</row>
    <row r="34" spans="1:20" ht="12.75" customHeight="1">
      <c r="A34" s="34"/>
      <c r="B34" s="33"/>
      <c r="C34" s="57" t="s">
        <v>67</v>
      </c>
      <c r="D34" s="59">
        <v>1670</v>
      </c>
      <c r="E34" s="56"/>
      <c r="F34" s="5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</row>
    <row r="35" spans="1:20" ht="12.75" customHeight="1">
      <c r="A35" s="34"/>
      <c r="B35" s="33"/>
      <c r="C35" s="57" t="s">
        <v>68</v>
      </c>
      <c r="D35" s="59">
        <v>1785</v>
      </c>
      <c r="E35" s="56"/>
      <c r="F35" s="5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</row>
    <row r="36" spans="1:20" ht="12.75" customHeight="1">
      <c r="A36" s="34"/>
      <c r="B36" s="33"/>
      <c r="C36" s="57" t="s">
        <v>69</v>
      </c>
      <c r="D36" s="59">
        <v>2544</v>
      </c>
      <c r="E36" s="56"/>
      <c r="F36" s="5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</row>
    <row r="37" spans="1:20" ht="12.75" customHeight="1">
      <c r="A37" s="34"/>
      <c r="B37" s="33"/>
      <c r="C37" s="57" t="s">
        <v>70</v>
      </c>
      <c r="D37" s="59">
        <v>2913</v>
      </c>
      <c r="E37" s="56"/>
      <c r="F37" s="5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</row>
    <row r="38" spans="1:20" ht="12.75" customHeight="1">
      <c r="A38" s="34"/>
      <c r="B38" s="33"/>
      <c r="C38" s="57"/>
      <c r="D38" s="59"/>
      <c r="E38" s="56"/>
      <c r="F38" s="5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</row>
    <row r="39" spans="1:20" ht="12.75" customHeight="1" thickBot="1">
      <c r="A39" s="34"/>
      <c r="B39" s="33"/>
      <c r="C39" s="57" t="s">
        <v>71</v>
      </c>
      <c r="D39" s="59">
        <v>4823</v>
      </c>
      <c r="E39" s="60"/>
      <c r="F39" s="5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</row>
    <row r="40" spans="1:20" ht="12.75" customHeight="1">
      <c r="A40" s="34" t="s">
        <v>72</v>
      </c>
      <c r="B40" s="33"/>
      <c r="C40" s="130" t="s">
        <v>73</v>
      </c>
      <c r="D40" s="61"/>
      <c r="E40" s="61"/>
      <c r="F40" s="62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</row>
    <row r="41" spans="1:20" ht="12.75" customHeight="1">
      <c r="A41" s="34"/>
      <c r="B41" s="33"/>
      <c r="C41" s="131"/>
      <c r="D41" s="63"/>
      <c r="E41" s="63"/>
      <c r="F41" s="64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</row>
    <row r="42" spans="1:20" ht="5.25" customHeight="1" thickBot="1">
      <c r="A42" s="34"/>
      <c r="B42" s="33"/>
      <c r="C42" s="131"/>
      <c r="D42" s="65"/>
      <c r="E42" s="65"/>
      <c r="F42" s="66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</row>
    <row r="43" spans="1:20" ht="12.75" customHeight="1" thickBot="1">
      <c r="A43" s="34" t="s">
        <v>74</v>
      </c>
      <c r="B43" s="33"/>
      <c r="C43" s="67" t="s">
        <v>75</v>
      </c>
      <c r="D43" s="68"/>
      <c r="E43" s="68"/>
      <c r="F43" s="69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</row>
    <row r="44" spans="1:20" ht="12.75" customHeight="1" thickBot="1">
      <c r="A44" s="34" t="s">
        <v>76</v>
      </c>
      <c r="B44" s="33"/>
      <c r="C44" s="67" t="s">
        <v>77</v>
      </c>
      <c r="D44" s="68"/>
      <c r="E44" s="68"/>
      <c r="F44" s="69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</row>
    <row r="45" spans="1:20" ht="33" customHeight="1" thickBot="1">
      <c r="A45" s="34" t="s">
        <v>78</v>
      </c>
      <c r="B45" s="33"/>
      <c r="C45" s="159" t="s">
        <v>79</v>
      </c>
      <c r="D45" s="160"/>
      <c r="E45" s="160"/>
      <c r="F45" s="161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</row>
    <row r="46" spans="1:20" ht="12.75" customHeight="1">
      <c r="A46" s="34"/>
      <c r="B46" s="33"/>
      <c r="C46" s="184"/>
      <c r="D46" s="185"/>
      <c r="E46" s="185"/>
      <c r="F46" s="186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</row>
    <row r="47" spans="1:20" ht="12.75" customHeight="1">
      <c r="A47" s="34"/>
      <c r="B47" s="33"/>
      <c r="C47" s="187"/>
      <c r="D47" s="188"/>
      <c r="E47" s="188"/>
      <c r="F47" s="189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</row>
    <row r="48" spans="1:20" ht="12.75" customHeight="1" thickBot="1">
      <c r="A48" s="34"/>
      <c r="B48" s="33"/>
      <c r="C48" s="190"/>
      <c r="D48" s="191"/>
      <c r="E48" s="191"/>
      <c r="F48" s="192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</row>
    <row r="49" spans="1:20" ht="12.75" customHeight="1">
      <c r="A49" s="34" t="s">
        <v>80</v>
      </c>
      <c r="B49" s="33"/>
      <c r="C49" s="70" t="s">
        <v>81</v>
      </c>
      <c r="D49" s="145"/>
      <c r="E49" s="145"/>
      <c r="F49" s="146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</row>
    <row r="50" spans="1:20" ht="12.75" customHeight="1">
      <c r="A50" s="33"/>
      <c r="B50" s="33"/>
      <c r="C50" s="71" t="s">
        <v>82</v>
      </c>
      <c r="D50" s="143"/>
      <c r="E50" s="143"/>
      <c r="F50" s="144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</row>
    <row r="51" spans="1:20" ht="12.75" customHeight="1">
      <c r="A51" s="33"/>
      <c r="B51" s="33"/>
      <c r="C51" s="71" t="s">
        <v>83</v>
      </c>
      <c r="D51" s="143"/>
      <c r="E51" s="143"/>
      <c r="F51" s="144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</row>
    <row r="52" spans="1:20" ht="12.75" customHeight="1">
      <c r="A52" s="33"/>
      <c r="B52" s="33"/>
      <c r="C52" s="71" t="s">
        <v>84</v>
      </c>
      <c r="D52" s="143"/>
      <c r="E52" s="143"/>
      <c r="F52" s="144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</row>
    <row r="53" spans="1:20" ht="12.75" customHeight="1">
      <c r="A53" s="33"/>
      <c r="B53" s="33"/>
      <c r="C53" s="72"/>
      <c r="D53" s="73"/>
      <c r="E53" s="73"/>
      <c r="F53" s="74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</row>
    <row r="54" spans="1:20" ht="12.75" customHeight="1" thickBot="1">
      <c r="A54" s="33"/>
      <c r="B54" s="33"/>
      <c r="C54" s="75"/>
      <c r="D54" s="76"/>
      <c r="E54" s="76"/>
      <c r="F54" s="77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</row>
    <row r="55" spans="1:20" ht="12.75" customHeight="1">
      <c r="A55" s="34" t="s">
        <v>85</v>
      </c>
      <c r="B55" s="33"/>
      <c r="C55" s="96" t="s">
        <v>86</v>
      </c>
      <c r="D55" s="80" t="s">
        <v>87</v>
      </c>
      <c r="E55" s="106"/>
      <c r="F55" s="107"/>
      <c r="G55" s="5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</row>
    <row r="56" spans="1:20" ht="12.75" customHeight="1">
      <c r="A56" s="34"/>
      <c r="B56" s="33"/>
      <c r="C56" s="95" t="s">
        <v>88</v>
      </c>
      <c r="D56" s="33" t="s">
        <v>89</v>
      </c>
      <c r="E56" s="53"/>
      <c r="F56" s="108"/>
      <c r="G56" s="5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</row>
    <row r="57" spans="1:20" ht="12.75" customHeight="1">
      <c r="A57" s="34"/>
      <c r="B57" s="33"/>
      <c r="C57" s="95" t="s">
        <v>90</v>
      </c>
      <c r="D57" s="33" t="s">
        <v>91</v>
      </c>
      <c r="E57" s="53"/>
      <c r="F57" s="108"/>
      <c r="G57" s="5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</row>
    <row r="58" spans="1:20" ht="12.75" customHeight="1">
      <c r="A58" s="34"/>
      <c r="B58" s="33"/>
      <c r="C58" s="95" t="s">
        <v>92</v>
      </c>
      <c r="D58" s="33" t="s">
        <v>93</v>
      </c>
      <c r="E58" s="53"/>
      <c r="F58" s="108"/>
      <c r="G58" s="5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</row>
    <row r="59" spans="1:20" ht="12.75" customHeight="1">
      <c r="A59" s="34"/>
      <c r="B59" s="33"/>
      <c r="C59" s="95"/>
      <c r="D59" s="33"/>
      <c r="E59" s="53"/>
      <c r="F59" s="108"/>
      <c r="G59" s="5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</row>
    <row r="60" spans="1:20" ht="12.75" customHeight="1" thickBot="1">
      <c r="A60" s="33"/>
      <c r="B60" s="33"/>
      <c r="C60" s="109"/>
      <c r="D60" s="110"/>
      <c r="E60" s="76"/>
      <c r="F60" s="77"/>
      <c r="G60" s="5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</row>
    <row r="61" spans="1:20" ht="12.75" customHeight="1">
      <c r="A61" s="33"/>
      <c r="B61" s="33"/>
      <c r="C61" s="111" t="s">
        <v>86</v>
      </c>
      <c r="D61" s="106" t="s">
        <v>94</v>
      </c>
      <c r="E61" s="106"/>
      <c r="F61" s="107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</row>
    <row r="62" spans="1:20" ht="12.75" customHeight="1">
      <c r="A62" s="34"/>
      <c r="B62" s="33"/>
      <c r="C62" s="95" t="s">
        <v>88</v>
      </c>
      <c r="D62" s="193" t="s">
        <v>95</v>
      </c>
      <c r="E62" s="194"/>
      <c r="F62" s="195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</row>
    <row r="63" spans="1:20" ht="12.75" customHeight="1">
      <c r="A63" s="34" t="s">
        <v>96</v>
      </c>
      <c r="B63" s="33"/>
      <c r="C63" s="112" t="s">
        <v>90</v>
      </c>
      <c r="D63" s="193" t="s">
        <v>97</v>
      </c>
      <c r="E63" s="194"/>
      <c r="F63" s="195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</row>
    <row r="64" spans="1:20" ht="12.75" customHeight="1">
      <c r="A64" s="34"/>
      <c r="B64" s="33"/>
      <c r="C64" s="112" t="s">
        <v>92</v>
      </c>
      <c r="D64" s="193" t="s">
        <v>98</v>
      </c>
      <c r="E64" s="194"/>
      <c r="F64" s="195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</row>
    <row r="65" spans="1:20" ht="12.75" customHeight="1">
      <c r="A65" s="39"/>
      <c r="B65" s="33"/>
      <c r="C65" s="112"/>
      <c r="D65" s="193"/>
      <c r="E65" s="194"/>
      <c r="F65" s="195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</row>
    <row r="66" spans="1:20" ht="12.75" customHeight="1" thickBot="1">
      <c r="A66" s="34"/>
      <c r="B66" s="33"/>
      <c r="C66" s="113"/>
      <c r="D66" s="76"/>
      <c r="E66" s="76"/>
      <c r="F66" s="77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</row>
    <row r="67" spans="1:20" ht="37.5" customHeight="1" thickBot="1">
      <c r="A67" s="78" t="s">
        <v>99</v>
      </c>
      <c r="B67" s="33"/>
      <c r="C67" s="140" t="s">
        <v>100</v>
      </c>
      <c r="D67" s="141"/>
      <c r="E67" s="141"/>
      <c r="F67" s="142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</row>
    <row r="68" spans="1:20" ht="12.75" customHeight="1">
      <c r="A68" s="33"/>
      <c r="B68" s="33"/>
      <c r="C68" s="79"/>
      <c r="D68" s="79"/>
      <c r="E68" s="79"/>
      <c r="F68" s="80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</row>
    <row r="69" spans="1:20" ht="12.75" customHeight="1">
      <c r="A69" s="32" t="s">
        <v>101</v>
      </c>
      <c r="B69" s="33"/>
      <c r="C69" s="81"/>
      <c r="D69" s="81"/>
      <c r="E69" s="81"/>
      <c r="F69" s="81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</row>
    <row r="70" spans="1:20" ht="12.75" customHeight="1">
      <c r="A70" s="32" t="s">
        <v>102</v>
      </c>
      <c r="B70" s="33"/>
      <c r="C70" s="81"/>
      <c r="D70" s="81"/>
      <c r="E70" s="81"/>
      <c r="F70" s="81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</row>
    <row r="71" spans="1:20" ht="12.75" customHeight="1">
      <c r="A71" s="32" t="s">
        <v>103</v>
      </c>
      <c r="B71" s="33"/>
      <c r="C71" s="81"/>
      <c r="D71" s="81"/>
      <c r="E71" s="81"/>
      <c r="F71" s="81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</row>
    <row r="72" spans="1:20" ht="12.75" customHeight="1">
      <c r="A72" s="32" t="s">
        <v>104</v>
      </c>
      <c r="B72" s="33"/>
      <c r="C72" s="81"/>
      <c r="D72" s="81"/>
      <c r="E72" s="81"/>
      <c r="F72" s="81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</row>
    <row r="73" spans="1:20" ht="12.75" customHeight="1">
      <c r="A73" s="32" t="s">
        <v>105</v>
      </c>
      <c r="B73" s="33"/>
      <c r="C73" s="81"/>
      <c r="D73" s="81"/>
      <c r="E73" s="81"/>
      <c r="F73" s="81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</row>
    <row r="74" spans="1:20" ht="12.75" customHeight="1">
      <c r="A74" s="32" t="s">
        <v>106</v>
      </c>
      <c r="B74" s="33"/>
      <c r="C74" s="81"/>
      <c r="D74" s="81"/>
      <c r="E74" s="81"/>
      <c r="F74" s="81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</row>
    <row r="75" spans="1:20" ht="12.75" customHeight="1">
      <c r="A75" s="32" t="s">
        <v>107</v>
      </c>
      <c r="B75" s="33"/>
      <c r="C75" s="81"/>
      <c r="D75" s="81"/>
      <c r="E75" s="81"/>
      <c r="F75" s="81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</row>
    <row r="76" spans="1:20" ht="12.7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</row>
    <row r="77" spans="1:20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</row>
    <row r="78" spans="1:20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</row>
    <row r="79" spans="1:20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</row>
    <row r="80" spans="1:20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</row>
    <row r="81" spans="1:20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</row>
    <row r="82" spans="1:20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</row>
    <row r="83" spans="1:20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</row>
    <row r="84" spans="1:20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</row>
    <row r="85" spans="1:20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</row>
    <row r="86" spans="1:20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</row>
    <row r="87" spans="1:20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</row>
  </sheetData>
  <mergeCells count="20">
    <mergeCell ref="D49:F49"/>
    <mergeCell ref="A3:G3"/>
    <mergeCell ref="B5:F5"/>
    <mergeCell ref="K5:M5"/>
    <mergeCell ref="C8:E8"/>
    <mergeCell ref="C13:E13"/>
    <mergeCell ref="C14:D14"/>
    <mergeCell ref="C17:E17"/>
    <mergeCell ref="C45:F45"/>
    <mergeCell ref="C46:F46"/>
    <mergeCell ref="C47:F47"/>
    <mergeCell ref="C48:F48"/>
    <mergeCell ref="D65:F65"/>
    <mergeCell ref="C67:F67"/>
    <mergeCell ref="D50:F50"/>
    <mergeCell ref="D51:F51"/>
    <mergeCell ref="D52:F52"/>
    <mergeCell ref="D62:F62"/>
    <mergeCell ref="D63:F63"/>
    <mergeCell ref="D64:F64"/>
  </mergeCells>
  <conditionalFormatting sqref="C22:F23">
    <cfRule type="cellIs" dxfId="20" priority="1" operator="equal">
      <formula>"Sin Datos"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100-000000000000}">
          <x14:formula1>
            <xm:f>'\\grupo.ypf.com.\laarnqnll\Depart\UE_LLL\GIT\04-PMO\B-Proyectos\2016\AUTOMATIZACION PLANILLAS SEN\bck 03.02.2017\RES_INICIO DE POZO v2\[RES_INF INICIO DE POZO v2.xlsm]DBU'!#REF!</xm:f>
          </x14:formula1>
          <xm:sqref>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2">
    <pageSetUpPr fitToPage="1"/>
  </sheetPr>
  <dimension ref="A1:AB100"/>
  <sheetViews>
    <sheetView topLeftCell="A37" zoomScale="85" zoomScaleNormal="85" workbookViewId="0">
      <selection activeCell="I25" sqref="I25"/>
    </sheetView>
  </sheetViews>
  <sheetFormatPr defaultColWidth="9.140625" defaultRowHeight="15"/>
  <cols>
    <col min="1" max="1" width="18" customWidth="1"/>
    <col min="2" max="4" width="4.28515625" customWidth="1"/>
    <col min="5" max="5" width="26.42578125" customWidth="1"/>
    <col min="6" max="6" width="49.42578125" bestFit="1" customWidth="1"/>
    <col min="7" max="7" width="26" bestFit="1" customWidth="1"/>
    <col min="8" max="8" width="22.42578125" bestFit="1" customWidth="1"/>
    <col min="9" max="9" width="22.85546875" bestFit="1" customWidth="1"/>
    <col min="10" max="10" width="30.5703125" bestFit="1" customWidth="1"/>
    <col min="11" max="11" width="22.42578125" bestFit="1" customWidth="1"/>
    <col min="12" max="12" width="18.85546875" bestFit="1" customWidth="1"/>
    <col min="13" max="14" width="21.7109375" bestFit="1" customWidth="1"/>
    <col min="15" max="15" width="22.85546875" bestFit="1" customWidth="1"/>
    <col min="16" max="16" width="22" bestFit="1" customWidth="1"/>
    <col min="17" max="17" width="18.85546875" bestFit="1" customWidth="1"/>
    <col min="18" max="18" width="23.28515625" bestFit="1" customWidth="1"/>
  </cols>
  <sheetData>
    <row r="1" spans="1:28" ht="30" customHeight="1">
      <c r="A1" s="169" t="str">
        <f>CONCATENATE("ADJUNTO IV-c: INFORME FINAL DE POZO ",G13)</f>
        <v>ADJUNTO IV-c: INFORME FINAL DE POZO YPF.Nq.LLLO.x-2(h)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"/>
      <c r="P1" s="1"/>
      <c r="Q1" s="1"/>
      <c r="R1" s="2"/>
      <c r="S1" s="2"/>
      <c r="T1" s="2"/>
      <c r="U1" s="1"/>
      <c r="V1" s="1"/>
      <c r="W1" s="1"/>
      <c r="X1" s="1"/>
      <c r="Y1" s="1"/>
      <c r="Z1" s="1"/>
      <c r="AA1" s="1"/>
      <c r="AB1" s="1"/>
    </row>
    <row r="2" spans="1:28">
      <c r="A2" s="1"/>
      <c r="B2" s="1"/>
      <c r="C2" s="1"/>
      <c r="D2" s="1"/>
      <c r="E2" s="3"/>
      <c r="F2" s="3"/>
      <c r="G2" s="3"/>
      <c r="H2" s="3"/>
      <c r="I2" s="1"/>
      <c r="J2" s="1"/>
      <c r="K2" s="1"/>
      <c r="L2" s="1"/>
      <c r="M2" s="1"/>
      <c r="N2" s="1"/>
      <c r="O2" s="1"/>
      <c r="P2" s="1"/>
      <c r="R2" s="92"/>
      <c r="S2" s="2"/>
      <c r="T2" s="2"/>
      <c r="U2" s="1"/>
      <c r="V2" s="1"/>
      <c r="W2" s="1"/>
      <c r="X2" s="1"/>
      <c r="Y2" s="1"/>
      <c r="Z2" s="1"/>
      <c r="AA2" s="1"/>
      <c r="AB2" s="1"/>
    </row>
    <row r="3" spans="1:28">
      <c r="A3" s="1"/>
      <c r="B3" s="3"/>
      <c r="C3" s="1"/>
      <c r="D3" s="1"/>
      <c r="E3" s="3"/>
      <c r="F3" s="3"/>
      <c r="G3" s="3"/>
      <c r="H3" s="3"/>
      <c r="I3" s="1"/>
      <c r="J3" s="1"/>
      <c r="K3" s="1"/>
      <c r="L3" s="1"/>
      <c r="M3" s="1"/>
      <c r="N3" s="1"/>
      <c r="O3" s="1"/>
      <c r="P3" s="1"/>
      <c r="R3" s="92"/>
      <c r="S3" s="2"/>
      <c r="T3" s="2"/>
      <c r="U3" s="1"/>
      <c r="V3" s="1"/>
      <c r="W3" s="1"/>
      <c r="X3" s="1"/>
      <c r="Y3" s="1"/>
      <c r="Z3" s="1"/>
      <c r="AA3" s="1"/>
      <c r="AB3" s="1"/>
    </row>
    <row r="4" spans="1:28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S4" s="2"/>
      <c r="T4" s="2"/>
      <c r="U4" s="1"/>
      <c r="V4" s="1"/>
      <c r="W4" s="1"/>
      <c r="X4" s="1"/>
      <c r="Y4" s="1"/>
      <c r="Z4" s="1"/>
      <c r="AA4" s="1"/>
      <c r="AB4" s="1"/>
    </row>
    <row r="5" spans="1:28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S5" s="2"/>
      <c r="T5" s="2"/>
      <c r="U5" s="1"/>
      <c r="V5" s="1"/>
      <c r="W5" s="1"/>
      <c r="X5" s="1"/>
      <c r="Y5" s="1"/>
      <c r="Z5" s="1"/>
      <c r="AA5" s="1"/>
      <c r="AB5" s="1"/>
    </row>
    <row r="6" spans="1:28">
      <c r="A6" s="1"/>
      <c r="B6" s="1"/>
      <c r="C6" s="1"/>
      <c r="D6" s="1"/>
      <c r="E6" s="1"/>
      <c r="F6" s="1"/>
      <c r="G6" s="1"/>
      <c r="H6" s="1"/>
      <c r="I6" s="1"/>
      <c r="J6" s="114" t="s">
        <v>101</v>
      </c>
      <c r="K6" s="115"/>
      <c r="L6" s="115"/>
      <c r="M6" s="115"/>
      <c r="N6" s="116"/>
      <c r="O6" s="1"/>
      <c r="P6" s="1"/>
      <c r="R6" s="2"/>
      <c r="S6" s="2"/>
      <c r="T6" s="2"/>
      <c r="U6" s="1"/>
      <c r="V6" s="1"/>
      <c r="W6" s="1"/>
      <c r="X6" s="1"/>
      <c r="Y6" s="1"/>
      <c r="Z6" s="1"/>
      <c r="AA6" s="1"/>
      <c r="AB6" s="1"/>
    </row>
    <row r="7" spans="1:28">
      <c r="A7" s="1"/>
      <c r="B7" s="1"/>
      <c r="C7" s="4"/>
      <c r="D7" s="1"/>
      <c r="E7" s="1"/>
      <c r="F7" s="4" t="s">
        <v>108</v>
      </c>
      <c r="G7" s="117" t="s">
        <v>22</v>
      </c>
      <c r="H7" s="1"/>
      <c r="I7" s="1"/>
      <c r="J7" s="164" t="s">
        <v>109</v>
      </c>
      <c r="K7" s="165"/>
      <c r="L7" s="2"/>
      <c r="M7" s="2"/>
      <c r="N7" s="5"/>
      <c r="O7" s="1"/>
      <c r="P7" s="1"/>
      <c r="Q7" s="1"/>
      <c r="R7" s="2"/>
      <c r="S7" s="2"/>
      <c r="T7" s="2"/>
      <c r="U7" s="1"/>
      <c r="V7" s="1"/>
      <c r="W7" s="1"/>
      <c r="X7" s="1"/>
      <c r="Y7" s="1"/>
      <c r="Z7" s="1"/>
      <c r="AA7" s="1"/>
      <c r="AB7" s="1"/>
    </row>
    <row r="8" spans="1:28">
      <c r="A8" s="1"/>
      <c r="B8" s="1"/>
      <c r="C8" s="4"/>
      <c r="D8" s="1"/>
      <c r="E8" s="1"/>
      <c r="F8" s="4" t="s">
        <v>110</v>
      </c>
      <c r="G8" s="117" t="s">
        <v>24</v>
      </c>
      <c r="H8" s="1"/>
      <c r="I8" s="1"/>
      <c r="J8" s="164" t="s">
        <v>111</v>
      </c>
      <c r="K8" s="165"/>
      <c r="L8" s="2"/>
      <c r="M8" s="2"/>
      <c r="N8" s="5"/>
      <c r="O8" s="1"/>
      <c r="P8" s="1"/>
      <c r="Q8" s="1"/>
      <c r="R8" s="2"/>
      <c r="S8" s="2"/>
      <c r="T8" s="2"/>
      <c r="U8" s="1"/>
      <c r="V8" s="1"/>
      <c r="W8" s="1"/>
      <c r="X8" s="1"/>
      <c r="Y8" s="1"/>
      <c r="Z8" s="1"/>
      <c r="AA8" s="1"/>
      <c r="AB8" s="1"/>
    </row>
    <row r="9" spans="1:28">
      <c r="A9" s="1"/>
      <c r="B9" s="1"/>
      <c r="C9" s="4"/>
      <c r="D9" s="1"/>
      <c r="E9" s="1"/>
      <c r="F9" s="4" t="s">
        <v>112</v>
      </c>
      <c r="G9" s="117" t="s">
        <v>31</v>
      </c>
      <c r="H9" s="1"/>
      <c r="I9" s="1"/>
      <c r="J9" s="164" t="s">
        <v>113</v>
      </c>
      <c r="K9" s="165"/>
      <c r="L9" s="2"/>
      <c r="M9" s="2"/>
      <c r="N9" s="5"/>
      <c r="O9" s="1"/>
      <c r="P9" s="1"/>
      <c r="Q9" s="1"/>
      <c r="R9" s="2"/>
      <c r="S9" s="2"/>
      <c r="T9" s="2"/>
      <c r="U9" s="1"/>
      <c r="V9" s="1"/>
      <c r="W9" s="1"/>
      <c r="X9" s="1"/>
      <c r="Y9" s="1"/>
      <c r="Z9" s="1"/>
      <c r="AA9" s="1"/>
      <c r="AB9" s="1"/>
    </row>
    <row r="10" spans="1:28">
      <c r="A10" s="1"/>
      <c r="B10" s="1"/>
      <c r="C10" s="4"/>
      <c r="D10" s="1"/>
      <c r="E10" s="1"/>
      <c r="F10" s="4" t="s">
        <v>25</v>
      </c>
      <c r="G10" s="117" t="s">
        <v>26</v>
      </c>
      <c r="H10" s="1"/>
      <c r="I10" s="1"/>
      <c r="J10" s="164" t="s">
        <v>114</v>
      </c>
      <c r="K10" s="165"/>
      <c r="L10" s="2"/>
      <c r="M10" s="2"/>
      <c r="N10" s="5"/>
      <c r="O10" s="1"/>
      <c r="P10" s="1"/>
      <c r="Q10" s="1"/>
      <c r="R10" s="2"/>
      <c r="S10" s="2"/>
      <c r="T10" s="2"/>
      <c r="U10" s="1"/>
      <c r="V10" s="1"/>
      <c r="W10" s="1"/>
      <c r="X10" s="1"/>
      <c r="Y10" s="1"/>
      <c r="Z10" s="1"/>
      <c r="AA10" s="1"/>
      <c r="AB10" s="1"/>
    </row>
    <row r="11" spans="1:28">
      <c r="A11" s="1"/>
      <c r="B11" s="1"/>
      <c r="C11" s="1"/>
      <c r="D11" s="1"/>
      <c r="E11" s="1"/>
      <c r="F11" s="1"/>
      <c r="G11" s="1"/>
      <c r="H11" s="1"/>
      <c r="I11" s="1"/>
      <c r="J11" s="164" t="s">
        <v>115</v>
      </c>
      <c r="K11" s="165"/>
      <c r="L11" s="2"/>
      <c r="M11" s="2"/>
      <c r="N11" s="5"/>
      <c r="O11" s="1"/>
      <c r="P11" s="1"/>
      <c r="Q11" s="1"/>
      <c r="R11" s="2"/>
      <c r="S11" s="2"/>
      <c r="T11" s="2"/>
      <c r="U11" s="1"/>
      <c r="V11" s="1"/>
      <c r="W11" s="1"/>
      <c r="X11" s="1"/>
      <c r="Y11" s="1"/>
      <c r="Z11" s="1"/>
      <c r="AA11" s="1"/>
      <c r="AB11" s="1"/>
    </row>
    <row r="12" spans="1:28">
      <c r="A12" s="1"/>
      <c r="B12" s="1"/>
      <c r="C12" s="1"/>
      <c r="D12" s="1"/>
      <c r="E12" s="1"/>
      <c r="F12" s="1"/>
      <c r="G12" s="1"/>
      <c r="H12" s="1"/>
      <c r="I12" s="1"/>
      <c r="J12" s="6"/>
      <c r="K12" s="2" t="s">
        <v>116</v>
      </c>
      <c r="L12" s="2"/>
      <c r="M12" s="2"/>
      <c r="N12" s="5"/>
      <c r="O12" s="1"/>
      <c r="P12" s="1"/>
      <c r="Q12" s="1"/>
      <c r="R12" s="2"/>
      <c r="S12" s="2"/>
      <c r="T12" s="2"/>
      <c r="U12" s="1"/>
      <c r="V12" s="1"/>
      <c r="W12" s="1"/>
      <c r="X12" s="1"/>
      <c r="Y12" s="1"/>
      <c r="Z12" s="1"/>
      <c r="AA12" s="1"/>
      <c r="AB12" s="1"/>
    </row>
    <row r="13" spans="1:28">
      <c r="A13" s="1"/>
      <c r="B13" s="1"/>
      <c r="C13" s="4"/>
      <c r="D13" s="1"/>
      <c r="E13" s="1"/>
      <c r="F13" s="4" t="s">
        <v>117</v>
      </c>
      <c r="G13" s="118" t="s">
        <v>28</v>
      </c>
      <c r="H13" s="90" t="s">
        <v>29</v>
      </c>
      <c r="I13" s="1"/>
      <c r="J13" s="6"/>
      <c r="K13" s="2" t="s">
        <v>118</v>
      </c>
      <c r="L13" s="2"/>
      <c r="M13" s="2"/>
      <c r="N13" s="5"/>
      <c r="O13" s="1"/>
      <c r="P13" s="1"/>
      <c r="Q13" s="1"/>
      <c r="R13" s="2"/>
      <c r="S13" s="2"/>
      <c r="T13" s="2"/>
      <c r="U13" s="1"/>
      <c r="V13" s="1"/>
      <c r="W13" s="1"/>
      <c r="X13" s="1"/>
      <c r="Y13" s="1"/>
      <c r="Z13" s="1"/>
      <c r="AA13" s="1"/>
      <c r="AB13" s="1"/>
    </row>
    <row r="14" spans="1:28">
      <c r="A14" s="1"/>
      <c r="B14" s="1"/>
      <c r="C14" s="4"/>
      <c r="D14" s="1"/>
      <c r="E14" s="1"/>
      <c r="F14" s="4" t="s">
        <v>119</v>
      </c>
      <c r="G14" s="117" t="s">
        <v>33</v>
      </c>
      <c r="H14" s="1"/>
      <c r="I14" s="1"/>
      <c r="J14" s="6"/>
      <c r="K14" s="2" t="s">
        <v>120</v>
      </c>
      <c r="L14" s="2"/>
      <c r="M14" s="2"/>
      <c r="N14" s="5"/>
      <c r="O14" s="1"/>
      <c r="P14" s="1"/>
      <c r="Q14" s="1"/>
      <c r="R14" s="2"/>
      <c r="S14" s="2"/>
      <c r="T14" s="2"/>
      <c r="U14" s="1"/>
      <c r="V14" s="1"/>
      <c r="W14" s="1"/>
      <c r="X14" s="1"/>
      <c r="Y14" s="1"/>
      <c r="Z14" s="1"/>
      <c r="AA14" s="1"/>
      <c r="AB14" s="1"/>
    </row>
    <row r="15" spans="1:28">
      <c r="A15" s="1"/>
      <c r="B15" s="1"/>
      <c r="C15" s="4"/>
      <c r="D15" s="1"/>
      <c r="E15" s="1"/>
      <c r="F15" s="4" t="s">
        <v>121</v>
      </c>
      <c r="G15" s="117" t="s">
        <v>122</v>
      </c>
      <c r="H15" s="1"/>
      <c r="I15" s="1"/>
      <c r="J15" s="6"/>
      <c r="K15" s="2" t="s">
        <v>123</v>
      </c>
      <c r="L15" s="2"/>
      <c r="M15" s="2"/>
      <c r="N15" s="5"/>
      <c r="O15" s="1"/>
      <c r="P15" s="1"/>
      <c r="Q15" s="1"/>
      <c r="R15" s="2"/>
      <c r="S15" s="2"/>
      <c r="T15" s="2"/>
      <c r="U15" s="1"/>
      <c r="V15" s="1"/>
      <c r="W15" s="1"/>
      <c r="X15" s="1"/>
      <c r="Y15" s="1"/>
      <c r="Z15" s="1"/>
      <c r="AA15" s="1"/>
      <c r="AB15" s="1"/>
    </row>
    <row r="16" spans="1:28">
      <c r="A16" s="1"/>
      <c r="B16" s="1"/>
      <c r="C16" s="4"/>
      <c r="D16" s="1"/>
      <c r="E16" s="1"/>
      <c r="F16" s="4" t="s">
        <v>124</v>
      </c>
      <c r="G16" s="117" t="s">
        <v>125</v>
      </c>
      <c r="H16" s="1"/>
      <c r="I16" s="1"/>
      <c r="J16" s="6" t="s">
        <v>126</v>
      </c>
      <c r="K16" s="2"/>
      <c r="L16" s="2"/>
      <c r="M16" s="2"/>
      <c r="N16" s="5"/>
      <c r="O16" s="1"/>
      <c r="P16" s="1"/>
      <c r="Q16" s="1"/>
      <c r="R16" s="2"/>
      <c r="S16" s="2"/>
      <c r="T16" s="2"/>
      <c r="U16" s="1"/>
      <c r="V16" s="1"/>
      <c r="W16" s="1"/>
      <c r="X16" s="1"/>
      <c r="Y16" s="1"/>
      <c r="Z16" s="1"/>
      <c r="AA16" s="1"/>
      <c r="AB16" s="1"/>
    </row>
    <row r="17" spans="1:28">
      <c r="A17" s="1"/>
      <c r="B17" s="1"/>
      <c r="C17" s="1"/>
      <c r="D17" s="1"/>
      <c r="E17" s="1"/>
      <c r="F17" s="1"/>
      <c r="G17" s="1"/>
      <c r="H17" s="1"/>
      <c r="I17" s="1"/>
      <c r="J17" s="6"/>
      <c r="K17" s="2" t="s">
        <v>127</v>
      </c>
      <c r="L17" s="2"/>
      <c r="M17" s="2"/>
      <c r="N17" s="5"/>
      <c r="O17" s="1"/>
      <c r="P17" s="1"/>
      <c r="Q17" s="1"/>
      <c r="R17" s="2"/>
      <c r="S17" s="2"/>
      <c r="T17" s="2"/>
      <c r="U17" s="1"/>
      <c r="V17" s="1"/>
      <c r="W17" s="1"/>
      <c r="X17" s="1"/>
      <c r="Y17" s="1"/>
      <c r="Z17" s="1"/>
      <c r="AA17" s="1"/>
      <c r="AB17" s="1"/>
    </row>
    <row r="18" spans="1:28">
      <c r="A18" s="3" t="s">
        <v>128</v>
      </c>
      <c r="B18" s="1"/>
      <c r="C18" s="1"/>
      <c r="D18" s="1"/>
      <c r="E18" s="1"/>
      <c r="F18" s="1"/>
      <c r="G18" s="1"/>
      <c r="H18" s="1"/>
      <c r="I18" s="1"/>
      <c r="J18" s="6"/>
      <c r="K18" s="2" t="s">
        <v>129</v>
      </c>
      <c r="L18" s="2"/>
      <c r="M18" s="2"/>
      <c r="N18" s="5"/>
      <c r="O18" s="1"/>
      <c r="P18" s="1"/>
      <c r="Q18" s="1"/>
      <c r="R18" s="2"/>
      <c r="S18" s="2"/>
      <c r="T18" s="2"/>
      <c r="U18" s="1"/>
      <c r="V18" s="1"/>
      <c r="W18" s="1"/>
      <c r="X18" s="1"/>
      <c r="Y18" s="1"/>
      <c r="Z18" s="1"/>
      <c r="AA18" s="1"/>
      <c r="AB18" s="1"/>
    </row>
    <row r="19" spans="1:28">
      <c r="A19" s="1"/>
      <c r="B19" s="1"/>
      <c r="C19" s="1"/>
      <c r="D19" s="1"/>
      <c r="E19" s="1"/>
      <c r="F19" s="4" t="s">
        <v>130</v>
      </c>
      <c r="G19" s="119">
        <v>43327</v>
      </c>
      <c r="H19" s="1"/>
      <c r="I19" s="1"/>
      <c r="J19" s="6"/>
      <c r="K19" s="2" t="s">
        <v>131</v>
      </c>
      <c r="L19" s="2"/>
      <c r="M19" s="2"/>
      <c r="N19" s="5"/>
      <c r="O19" s="1"/>
      <c r="P19" s="1"/>
      <c r="Q19" s="1"/>
      <c r="R19" s="2"/>
      <c r="S19" s="2"/>
      <c r="T19" s="2"/>
      <c r="U19" s="1"/>
      <c r="V19" s="1"/>
      <c r="W19" s="1"/>
      <c r="X19" s="1"/>
      <c r="Y19" s="1"/>
      <c r="Z19" s="1"/>
      <c r="AA19" s="1"/>
      <c r="AB19" s="1"/>
    </row>
    <row r="20" spans="1:28">
      <c r="A20" s="1"/>
      <c r="B20" s="1"/>
      <c r="C20" s="1"/>
      <c r="D20" s="1"/>
      <c r="E20" s="1"/>
      <c r="F20" s="4" t="s">
        <v>132</v>
      </c>
      <c r="G20" s="119">
        <v>43446</v>
      </c>
      <c r="H20" s="1"/>
      <c r="I20" s="1"/>
      <c r="J20" s="6" t="s">
        <v>133</v>
      </c>
      <c r="K20" s="2"/>
      <c r="L20" s="2"/>
      <c r="M20" s="2"/>
      <c r="N20" s="5"/>
      <c r="O20" s="1"/>
      <c r="P20" s="1"/>
      <c r="Q20" s="1"/>
      <c r="R20" s="2"/>
      <c r="S20" s="2"/>
      <c r="T20" s="2"/>
      <c r="U20" s="1"/>
      <c r="V20" s="1"/>
      <c r="W20" s="1"/>
      <c r="X20" s="1"/>
      <c r="Y20" s="1"/>
      <c r="Z20" s="1"/>
      <c r="AA20" s="1"/>
      <c r="AB20" s="1"/>
    </row>
    <row r="21" spans="1:28">
      <c r="A21" s="1"/>
      <c r="B21" s="1"/>
      <c r="C21" s="1"/>
      <c r="D21" s="1"/>
      <c r="E21" s="1"/>
      <c r="F21" s="4" t="s">
        <v>134</v>
      </c>
      <c r="G21" s="120">
        <v>119</v>
      </c>
      <c r="H21" s="1"/>
      <c r="I21" s="1"/>
      <c r="J21" s="6"/>
      <c r="K21" s="165" t="s">
        <v>135</v>
      </c>
      <c r="L21" s="165"/>
      <c r="M21" s="165"/>
      <c r="N21" s="166"/>
      <c r="O21" s="1"/>
      <c r="P21" s="1"/>
      <c r="Q21" s="1"/>
      <c r="R21" s="2"/>
      <c r="S21" s="2"/>
      <c r="T21" s="2"/>
      <c r="U21" s="1"/>
      <c r="V21" s="1"/>
      <c r="W21" s="1"/>
      <c r="X21" s="1"/>
      <c r="Y21" s="1"/>
      <c r="Z21" s="1"/>
      <c r="AA21" s="1"/>
      <c r="AB21" s="1"/>
    </row>
    <row r="22" spans="1:28">
      <c r="A22" s="3" t="s">
        <v>136</v>
      </c>
      <c r="B22" s="1"/>
      <c r="C22" s="1"/>
      <c r="D22" s="1"/>
      <c r="E22" s="1"/>
      <c r="F22" s="4"/>
      <c r="G22" s="1"/>
      <c r="H22" s="1"/>
      <c r="I22" s="1"/>
      <c r="J22" s="6"/>
      <c r="K22" s="165" t="s">
        <v>137</v>
      </c>
      <c r="L22" s="165"/>
      <c r="M22" s="165"/>
      <c r="N22" s="166"/>
      <c r="O22" s="1"/>
      <c r="P22" s="1"/>
      <c r="Q22" s="1"/>
      <c r="R22" s="2"/>
      <c r="S22" s="2"/>
      <c r="T22" s="2"/>
      <c r="U22" s="1"/>
      <c r="V22" s="1"/>
      <c r="W22" s="1"/>
      <c r="X22" s="1"/>
      <c r="Y22" s="1"/>
      <c r="Z22" s="1"/>
      <c r="AA22" s="1"/>
      <c r="AB22" s="1"/>
    </row>
    <row r="23" spans="1:28">
      <c r="A23" s="1"/>
      <c r="B23" s="1"/>
      <c r="C23" s="1"/>
      <c r="D23" s="1"/>
      <c r="E23" s="1"/>
      <c r="F23" s="4" t="s">
        <v>130</v>
      </c>
      <c r="G23" s="119">
        <v>43531</v>
      </c>
      <c r="H23" s="1"/>
      <c r="I23" s="1"/>
      <c r="J23" s="6"/>
      <c r="K23" s="165" t="s">
        <v>138</v>
      </c>
      <c r="L23" s="165"/>
      <c r="M23" s="165"/>
      <c r="N23" s="166"/>
      <c r="O23" s="1"/>
      <c r="P23" s="1"/>
      <c r="Q23" s="1"/>
      <c r="R23" s="1"/>
      <c r="S23" s="1"/>
      <c r="T23" s="2"/>
      <c r="U23" s="1"/>
      <c r="V23" s="1"/>
      <c r="W23" s="1"/>
      <c r="X23" s="1"/>
      <c r="Y23" s="1"/>
      <c r="Z23" s="1"/>
      <c r="AA23" s="1"/>
      <c r="AB23" s="1"/>
    </row>
    <row r="24" spans="1:28">
      <c r="A24" s="1"/>
      <c r="B24" s="1"/>
      <c r="C24" s="1"/>
      <c r="D24" s="1"/>
      <c r="E24" s="1"/>
      <c r="F24" s="4" t="s">
        <v>132</v>
      </c>
      <c r="G24" s="119">
        <v>43609</v>
      </c>
      <c r="H24" s="1"/>
      <c r="I24" s="1"/>
      <c r="J24" s="6"/>
      <c r="K24" s="165" t="s">
        <v>139</v>
      </c>
      <c r="L24" s="165"/>
      <c r="M24" s="165"/>
      <c r="N24" s="166"/>
      <c r="O24" s="1"/>
      <c r="P24" s="1"/>
      <c r="Q24" s="1"/>
      <c r="R24" s="1"/>
      <c r="S24" s="1"/>
      <c r="T24" s="2"/>
      <c r="U24" s="1"/>
      <c r="V24" s="1"/>
      <c r="W24" s="1"/>
      <c r="X24" s="1"/>
      <c r="Y24" s="1"/>
      <c r="Z24" s="1"/>
      <c r="AA24" s="1"/>
      <c r="AB24" s="1"/>
    </row>
    <row r="25" spans="1:28">
      <c r="A25" s="1"/>
      <c r="B25" s="1"/>
      <c r="C25" s="1"/>
      <c r="D25" s="1"/>
      <c r="E25" s="1"/>
      <c r="F25" s="4" t="s">
        <v>140</v>
      </c>
      <c r="G25" s="120">
        <v>78</v>
      </c>
      <c r="H25" s="1"/>
      <c r="I25" s="1"/>
      <c r="J25" s="6"/>
      <c r="K25" s="132"/>
      <c r="L25" s="132"/>
      <c r="M25" s="132"/>
      <c r="N25" s="133"/>
      <c r="O25" s="1"/>
      <c r="P25" s="1"/>
      <c r="Q25" s="1"/>
      <c r="R25" s="1"/>
      <c r="S25" s="1"/>
      <c r="T25" s="2"/>
      <c r="U25" s="1"/>
      <c r="V25" s="1"/>
      <c r="W25" s="1"/>
      <c r="X25" s="1"/>
      <c r="Y25" s="1"/>
      <c r="Z25" s="1"/>
      <c r="AA25" s="1"/>
      <c r="AB25" s="1"/>
    </row>
    <row r="26" spans="1:28">
      <c r="A26" s="1"/>
      <c r="B26" s="1"/>
      <c r="C26" s="1"/>
      <c r="D26" s="1"/>
      <c r="E26" s="1"/>
      <c r="F26" s="4"/>
      <c r="G26" s="1"/>
      <c r="H26" s="1"/>
      <c r="I26" s="1"/>
      <c r="J26" s="6"/>
      <c r="K26" s="165" t="s">
        <v>141</v>
      </c>
      <c r="L26" s="165"/>
      <c r="M26" s="165"/>
      <c r="N26" s="166"/>
      <c r="O26" s="1"/>
      <c r="P26" s="1"/>
      <c r="Q26" s="1"/>
      <c r="R26" s="1"/>
      <c r="S26" s="1"/>
      <c r="T26" s="2"/>
      <c r="U26" s="1"/>
      <c r="V26" s="1"/>
      <c r="W26" s="1"/>
      <c r="X26" s="1"/>
      <c r="Y26" s="1"/>
      <c r="Z26" s="1"/>
      <c r="AA26" s="1"/>
      <c r="AB26" s="1"/>
    </row>
    <row r="27" spans="1:28">
      <c r="A27" s="1"/>
      <c r="B27" s="1"/>
      <c r="C27" s="1"/>
      <c r="D27" s="1"/>
      <c r="E27" s="1"/>
      <c r="F27" s="4" t="s">
        <v>142</v>
      </c>
      <c r="G27" s="119" t="s">
        <v>143</v>
      </c>
      <c r="H27" s="1"/>
      <c r="I27" s="1"/>
      <c r="J27" s="6"/>
      <c r="K27" s="165" t="s">
        <v>144</v>
      </c>
      <c r="L27" s="165"/>
      <c r="M27" s="165"/>
      <c r="N27" s="166"/>
      <c r="O27" s="1"/>
      <c r="P27" s="1"/>
      <c r="Q27" s="1"/>
      <c r="R27" s="1"/>
      <c r="S27" s="1"/>
      <c r="T27" s="2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1"/>
      <c r="C28" s="1"/>
      <c r="D28" s="1"/>
      <c r="E28" s="1"/>
      <c r="F28" s="4"/>
      <c r="G28" s="1"/>
      <c r="H28" s="1"/>
      <c r="I28" s="1"/>
      <c r="J28" s="6"/>
      <c r="K28" s="165" t="s">
        <v>145</v>
      </c>
      <c r="L28" s="165"/>
      <c r="M28" s="165"/>
      <c r="N28" s="166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1"/>
      <c r="C29" s="1"/>
      <c r="D29" s="1"/>
      <c r="E29" s="1"/>
      <c r="F29" s="4" t="s">
        <v>146</v>
      </c>
      <c r="G29" s="117" t="s">
        <v>36</v>
      </c>
      <c r="H29" s="1"/>
      <c r="I29" s="1"/>
      <c r="J29" s="6"/>
      <c r="K29" s="165" t="s">
        <v>147</v>
      </c>
      <c r="L29" s="165"/>
      <c r="M29" s="165"/>
      <c r="N29" s="166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1"/>
      <c r="C30" s="1"/>
      <c r="D30" s="1"/>
      <c r="E30" s="1"/>
      <c r="F30" s="4" t="s">
        <v>148</v>
      </c>
      <c r="G30" s="7" t="s">
        <v>38</v>
      </c>
      <c r="H30" s="1"/>
      <c r="I30" s="1"/>
      <c r="J30" s="8"/>
      <c r="K30" s="167" t="s">
        <v>149</v>
      </c>
      <c r="L30" s="167"/>
      <c r="M30" s="167"/>
      <c r="N30" s="168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1"/>
      <c r="C31" s="1"/>
      <c r="D31" s="1"/>
      <c r="E31" s="1"/>
      <c r="F31" s="4" t="s">
        <v>150</v>
      </c>
      <c r="G31" s="7">
        <v>4822.9999999996962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1"/>
      <c r="B32" s="1"/>
      <c r="C32" s="1"/>
      <c r="D32" s="1"/>
      <c r="E32" s="1"/>
      <c r="F32" s="4" t="s">
        <v>151</v>
      </c>
      <c r="G32" s="9">
        <v>2718.7393830011852</v>
      </c>
      <c r="H32" s="1"/>
      <c r="I32" s="10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>
      <c r="A33" s="1"/>
      <c r="B33" s="1"/>
      <c r="C33" s="1"/>
      <c r="D33" s="1"/>
      <c r="E33" s="1"/>
      <c r="F33" s="4" t="s">
        <v>152</v>
      </c>
      <c r="G33" s="121">
        <v>108.64546763670748</v>
      </c>
      <c r="H33" s="1"/>
      <c r="I33" s="10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>
      <c r="A35" s="1"/>
      <c r="B35" s="1"/>
      <c r="C35" s="1"/>
      <c r="D35" s="1"/>
      <c r="E35" s="162" t="s">
        <v>153</v>
      </c>
      <c r="F35" s="4" t="s">
        <v>3</v>
      </c>
      <c r="G35" s="117" t="s">
        <v>45</v>
      </c>
      <c r="H35" s="1"/>
      <c r="I35" s="90" t="s">
        <v>47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>
      <c r="A36" s="1"/>
      <c r="B36" s="1"/>
      <c r="C36" s="1"/>
      <c r="D36" s="1"/>
      <c r="E36" s="162"/>
      <c r="F36" s="4" t="s">
        <v>4</v>
      </c>
      <c r="G36" s="117" t="s">
        <v>50</v>
      </c>
      <c r="H36" s="1"/>
      <c r="I36" s="90" t="s">
        <v>52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>
      <c r="A37" s="1"/>
      <c r="B37" s="1"/>
      <c r="C37" s="1"/>
      <c r="D37" s="1"/>
      <c r="E37" s="162"/>
      <c r="F37" s="4" t="s">
        <v>154</v>
      </c>
      <c r="G37" s="117" t="s">
        <v>55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>
      <c r="A38" s="1"/>
      <c r="B38" s="1"/>
      <c r="C38" s="1"/>
      <c r="D38" s="1"/>
      <c r="E38" s="1"/>
      <c r="F38" s="4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>
      <c r="A39" s="4"/>
      <c r="B39" s="1"/>
      <c r="C39" s="1"/>
      <c r="D39" s="1"/>
      <c r="E39" s="162" t="s">
        <v>155</v>
      </c>
      <c r="F39" s="4" t="s">
        <v>3</v>
      </c>
      <c r="G39" s="117">
        <v>5735072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>
      <c r="A40" s="1"/>
      <c r="B40" s="1"/>
      <c r="C40" s="1"/>
      <c r="D40" s="1"/>
      <c r="E40" s="162"/>
      <c r="F40" s="4" t="s">
        <v>4</v>
      </c>
      <c r="G40" s="117">
        <v>2502388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>
      <c r="A41" s="1"/>
      <c r="B41" s="1"/>
      <c r="C41" s="1"/>
      <c r="D41" s="1"/>
      <c r="E41" s="1"/>
      <c r="F41" s="4" t="s">
        <v>156</v>
      </c>
      <c r="G41" s="120" t="s">
        <v>157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>
      <c r="A42" s="1"/>
      <c r="B42" s="1"/>
      <c r="C42" s="1"/>
      <c r="D42" s="1"/>
      <c r="E42" s="1"/>
      <c r="F42" s="4" t="s">
        <v>158</v>
      </c>
      <c r="G42" s="121">
        <v>3825.5299999997587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>
      <c r="A44" s="3" t="s">
        <v>159</v>
      </c>
      <c r="B44" s="1"/>
      <c r="C44" s="1"/>
      <c r="D44" s="1"/>
      <c r="E44" s="1"/>
      <c r="F44" s="1"/>
      <c r="G44" s="11" t="s">
        <v>160</v>
      </c>
      <c r="H44" s="11" t="s">
        <v>161</v>
      </c>
      <c r="I44" s="11" t="s">
        <v>162</v>
      </c>
      <c r="J44" s="11" t="s">
        <v>143</v>
      </c>
      <c r="K44" s="11" t="s">
        <v>143</v>
      </c>
      <c r="L44" s="11" t="s">
        <v>143</v>
      </c>
      <c r="M44" s="11" t="s">
        <v>143</v>
      </c>
      <c r="N44" s="11" t="s">
        <v>143</v>
      </c>
      <c r="O44" s="11" t="s">
        <v>143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>
      <c r="A45" s="1"/>
      <c r="B45" s="1"/>
      <c r="C45" s="4"/>
      <c r="D45" s="1"/>
      <c r="E45" s="163" t="s">
        <v>143</v>
      </c>
      <c r="F45" s="4" t="s">
        <v>163</v>
      </c>
      <c r="G45" s="12" t="s">
        <v>164</v>
      </c>
      <c r="H45" s="12" t="s">
        <v>165</v>
      </c>
      <c r="I45" s="12" t="s">
        <v>166</v>
      </c>
      <c r="J45" s="12" t="s">
        <v>143</v>
      </c>
      <c r="K45" s="1" t="s">
        <v>143</v>
      </c>
      <c r="L45" s="1" t="s">
        <v>143</v>
      </c>
      <c r="M45" s="1" t="s">
        <v>143</v>
      </c>
      <c r="N45" s="1" t="s">
        <v>143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>
      <c r="A46" s="3"/>
      <c r="B46" s="1"/>
      <c r="C46" s="1"/>
      <c r="D46" s="1"/>
      <c r="E46" s="163"/>
      <c r="F46" s="4" t="s">
        <v>167</v>
      </c>
      <c r="G46" s="11" t="s">
        <v>168</v>
      </c>
      <c r="H46" s="11">
        <v>13</v>
      </c>
      <c r="I46" s="11">
        <v>511</v>
      </c>
      <c r="J46" s="11" t="s">
        <v>143</v>
      </c>
      <c r="K46" s="11" t="s">
        <v>143</v>
      </c>
      <c r="L46" s="11" t="s">
        <v>143</v>
      </c>
      <c r="M46" s="11" t="s">
        <v>143</v>
      </c>
      <c r="N46" s="11" t="s">
        <v>143</v>
      </c>
      <c r="O46" s="11" t="s">
        <v>143</v>
      </c>
      <c r="P46" s="11" t="s">
        <v>143</v>
      </c>
      <c r="Q46" s="11" t="s">
        <v>143</v>
      </c>
      <c r="R46" s="11" t="s">
        <v>143</v>
      </c>
      <c r="S46" s="11" t="s">
        <v>143</v>
      </c>
      <c r="T46" s="1"/>
      <c r="U46" s="1"/>
      <c r="V46" s="1"/>
      <c r="W46" s="1"/>
      <c r="X46" s="1"/>
      <c r="Y46" s="1"/>
      <c r="Z46" s="1"/>
      <c r="AA46" s="1"/>
      <c r="AB46" s="1"/>
    </row>
    <row r="47" spans="1:28">
      <c r="A47" s="3"/>
      <c r="B47" s="1"/>
      <c r="C47" s="1"/>
      <c r="D47" s="1"/>
      <c r="E47" s="163"/>
      <c r="F47" s="4" t="s">
        <v>169</v>
      </c>
      <c r="G47" s="11">
        <v>13</v>
      </c>
      <c r="H47" s="11">
        <v>511</v>
      </c>
      <c r="I47" s="11">
        <v>4823</v>
      </c>
      <c r="J47" s="11" t="s">
        <v>143</v>
      </c>
      <c r="K47" s="11" t="s">
        <v>143</v>
      </c>
      <c r="L47" s="11" t="s">
        <v>143</v>
      </c>
      <c r="M47" s="11" t="s">
        <v>143</v>
      </c>
      <c r="N47" s="11" t="s">
        <v>143</v>
      </c>
      <c r="O47" s="1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>
      <c r="A48" s="1"/>
      <c r="B48" s="1"/>
      <c r="C48" s="4"/>
      <c r="D48" s="1"/>
      <c r="E48" s="163" t="s">
        <v>143</v>
      </c>
      <c r="F48" s="4" t="s">
        <v>170</v>
      </c>
      <c r="G48" s="11">
        <v>1060</v>
      </c>
      <c r="H48" s="11">
        <v>1090</v>
      </c>
      <c r="I48" s="11">
        <v>1830</v>
      </c>
      <c r="J48" s="11" t="s">
        <v>143</v>
      </c>
      <c r="K48" s="11" t="s">
        <v>143</v>
      </c>
      <c r="L48" s="11" t="s">
        <v>143</v>
      </c>
      <c r="M48" s="11" t="s">
        <v>143</v>
      </c>
      <c r="N48" s="11" t="s">
        <v>143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>
      <c r="A49" s="1"/>
      <c r="B49" s="1"/>
      <c r="C49" s="4"/>
      <c r="D49" s="1"/>
      <c r="E49" s="163"/>
      <c r="F49" s="4" t="s">
        <v>171</v>
      </c>
      <c r="G49" s="11">
        <v>9</v>
      </c>
      <c r="H49" s="11">
        <v>18</v>
      </c>
      <c r="I49" s="11">
        <v>26</v>
      </c>
      <c r="J49" s="11" t="s">
        <v>143</v>
      </c>
      <c r="K49" s="11" t="s">
        <v>143</v>
      </c>
      <c r="L49" s="11" t="s">
        <v>143</v>
      </c>
      <c r="M49" s="11" t="s">
        <v>143</v>
      </c>
      <c r="N49" s="11" t="s">
        <v>143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>
      <c r="A50" s="1"/>
      <c r="B50" s="1"/>
      <c r="C50" s="4"/>
      <c r="D50" s="1"/>
      <c r="E50" s="163"/>
      <c r="F50" s="4" t="s">
        <v>172</v>
      </c>
      <c r="G50" s="11">
        <v>9</v>
      </c>
      <c r="H50" s="11">
        <v>9.5</v>
      </c>
      <c r="I50" s="11">
        <v>9</v>
      </c>
      <c r="J50" s="11" t="s">
        <v>143</v>
      </c>
      <c r="K50" s="11" t="s">
        <v>143</v>
      </c>
      <c r="L50" s="11" t="s">
        <v>143</v>
      </c>
      <c r="M50" s="11" t="s">
        <v>143</v>
      </c>
      <c r="N50" s="11" t="s">
        <v>143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>
      <c r="A51" s="1"/>
      <c r="B51" s="1"/>
      <c r="C51" s="4"/>
      <c r="D51" s="1"/>
      <c r="E51" s="1"/>
      <c r="F51" s="4" t="s">
        <v>173</v>
      </c>
      <c r="G51" s="11">
        <v>13</v>
      </c>
      <c r="H51" s="11">
        <v>15</v>
      </c>
      <c r="I51" s="11">
        <v>0</v>
      </c>
      <c r="J51" s="11" t="s">
        <v>143</v>
      </c>
      <c r="K51" s="11" t="s">
        <v>143</v>
      </c>
      <c r="L51" s="11" t="s">
        <v>143</v>
      </c>
      <c r="M51" s="11" t="s">
        <v>143</v>
      </c>
      <c r="N51" s="11" t="s">
        <v>143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>
      <c r="A53" s="13" t="s">
        <v>174</v>
      </c>
      <c r="B53" s="11"/>
      <c r="C53" s="11"/>
      <c r="D53" s="11"/>
      <c r="E53" s="11"/>
      <c r="F53" s="11"/>
      <c r="G53" s="11" t="s">
        <v>160</v>
      </c>
      <c r="H53" s="11" t="s">
        <v>161</v>
      </c>
      <c r="I53" s="11" t="s">
        <v>162</v>
      </c>
      <c r="J53" s="11" t="s">
        <v>175</v>
      </c>
      <c r="K53" s="11" t="s">
        <v>176</v>
      </c>
      <c r="L53" s="11" t="s">
        <v>143</v>
      </c>
      <c r="M53" s="11" t="s">
        <v>143</v>
      </c>
      <c r="N53" s="11" t="s">
        <v>143</v>
      </c>
      <c r="O53" s="11" t="s">
        <v>143</v>
      </c>
      <c r="P53" s="11" t="s">
        <v>143</v>
      </c>
      <c r="Q53" s="11" t="s">
        <v>143</v>
      </c>
      <c r="R53" s="11" t="s">
        <v>143</v>
      </c>
      <c r="S53" s="11" t="s">
        <v>143</v>
      </c>
      <c r="T53" s="11" t="s">
        <v>143</v>
      </c>
      <c r="U53" s="11" t="s">
        <v>143</v>
      </c>
      <c r="V53" s="11" t="s">
        <v>143</v>
      </c>
      <c r="W53" s="11" t="s">
        <v>143</v>
      </c>
      <c r="X53" s="11"/>
      <c r="Y53" s="1"/>
      <c r="Z53" s="11"/>
      <c r="AA53" s="11"/>
      <c r="AB53" s="11"/>
    </row>
    <row r="54" spans="1:28" ht="25.5">
      <c r="A54" s="97"/>
      <c r="B54" s="97"/>
      <c r="C54" s="98"/>
      <c r="D54" s="97"/>
      <c r="E54" s="97"/>
      <c r="F54" s="99" t="s">
        <v>177</v>
      </c>
      <c r="G54" s="100" t="s">
        <v>178</v>
      </c>
      <c r="H54" s="100" t="s">
        <v>179</v>
      </c>
      <c r="I54" s="100" t="s">
        <v>180</v>
      </c>
      <c r="J54" s="100" t="s">
        <v>181</v>
      </c>
      <c r="K54" s="100" t="s">
        <v>181</v>
      </c>
      <c r="L54" s="100" t="s">
        <v>143</v>
      </c>
      <c r="M54" s="100" t="s">
        <v>143</v>
      </c>
      <c r="N54" s="134" t="s">
        <v>143</v>
      </c>
      <c r="O54" s="134" t="s">
        <v>143</v>
      </c>
      <c r="P54" s="134" t="s">
        <v>143</v>
      </c>
      <c r="Q54" s="134" t="s">
        <v>143</v>
      </c>
      <c r="R54" s="134" t="s">
        <v>143</v>
      </c>
      <c r="S54" s="134" t="s">
        <v>143</v>
      </c>
      <c r="T54" s="134" t="s">
        <v>143</v>
      </c>
      <c r="U54" s="134" t="s">
        <v>143</v>
      </c>
      <c r="V54" s="134" t="s">
        <v>143</v>
      </c>
      <c r="W54" s="134" t="s">
        <v>143</v>
      </c>
      <c r="X54" s="97"/>
      <c r="Y54" s="97"/>
      <c r="Z54" s="97"/>
      <c r="AA54" s="97"/>
      <c r="AB54" s="97"/>
    </row>
    <row r="55" spans="1:28">
      <c r="A55" s="1"/>
      <c r="B55" s="1"/>
      <c r="C55" s="4"/>
      <c r="D55" s="1"/>
      <c r="E55" s="1"/>
      <c r="F55" s="4" t="s">
        <v>182</v>
      </c>
      <c r="G55" s="14">
        <v>311.14999999999998</v>
      </c>
      <c r="H55" s="14">
        <v>444.5</v>
      </c>
      <c r="I55" s="14">
        <v>311.14999999999998</v>
      </c>
      <c r="J55" s="14">
        <v>215.89999999999998</v>
      </c>
      <c r="K55" s="14">
        <v>215.89999999999998</v>
      </c>
      <c r="L55" s="14" t="s">
        <v>143</v>
      </c>
      <c r="M55" s="14" t="s">
        <v>143</v>
      </c>
      <c r="N55" s="14" t="s">
        <v>143</v>
      </c>
      <c r="O55" s="14" t="s">
        <v>143</v>
      </c>
      <c r="P55" s="14" t="s">
        <v>143</v>
      </c>
      <c r="Q55" s="14" t="s">
        <v>143</v>
      </c>
      <c r="R55" s="14" t="s">
        <v>143</v>
      </c>
      <c r="S55" s="14" t="s">
        <v>143</v>
      </c>
      <c r="T55" s="14" t="s">
        <v>143</v>
      </c>
      <c r="U55" s="14" t="s">
        <v>143</v>
      </c>
      <c r="V55" s="14" t="s">
        <v>143</v>
      </c>
      <c r="W55" s="14" t="s">
        <v>143</v>
      </c>
      <c r="X55" s="1"/>
      <c r="Y55" s="1"/>
      <c r="Z55" s="1"/>
      <c r="AA55" s="1"/>
      <c r="AB55" s="1"/>
    </row>
    <row r="56" spans="1:28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5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>
      <c r="A57" s="3" t="s">
        <v>183</v>
      </c>
      <c r="B57" s="1"/>
      <c r="C57" s="1"/>
      <c r="D57" s="1"/>
      <c r="E57" s="1"/>
      <c r="F57" s="1"/>
      <c r="G57" s="11" t="s">
        <v>160</v>
      </c>
      <c r="H57" s="11" t="s">
        <v>161</v>
      </c>
      <c r="I57" s="11" t="s">
        <v>162</v>
      </c>
      <c r="J57" s="11" t="s">
        <v>175</v>
      </c>
      <c r="K57" s="11" t="s">
        <v>143</v>
      </c>
      <c r="L57" s="11" t="s">
        <v>143</v>
      </c>
      <c r="M57" s="11" t="s">
        <v>143</v>
      </c>
      <c r="N57" s="11" t="s">
        <v>143</v>
      </c>
      <c r="O57" s="11" t="s">
        <v>143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>
      <c r="A58" s="1"/>
      <c r="B58" s="1"/>
      <c r="C58" s="1"/>
      <c r="D58" s="1"/>
      <c r="E58" s="1"/>
      <c r="F58" s="4" t="s">
        <v>184</v>
      </c>
      <c r="G58" s="11" t="s">
        <v>185</v>
      </c>
      <c r="H58" s="11" t="s">
        <v>186</v>
      </c>
      <c r="I58" s="11" t="s">
        <v>187</v>
      </c>
      <c r="J58" s="11" t="s">
        <v>188</v>
      </c>
      <c r="K58" s="11" t="s">
        <v>143</v>
      </c>
      <c r="L58" s="11" t="s">
        <v>143</v>
      </c>
      <c r="M58" s="11" t="s">
        <v>143</v>
      </c>
      <c r="N58" s="11" t="s">
        <v>143</v>
      </c>
      <c r="O58" s="11" t="s">
        <v>143</v>
      </c>
      <c r="P58" s="11" t="s">
        <v>143</v>
      </c>
      <c r="Q58" s="11" t="s">
        <v>143</v>
      </c>
      <c r="R58" s="11" t="s">
        <v>143</v>
      </c>
      <c r="S58" s="11" t="s">
        <v>143</v>
      </c>
      <c r="T58" s="1"/>
      <c r="U58" s="1"/>
      <c r="V58" s="1"/>
      <c r="W58" s="1"/>
      <c r="X58" s="1"/>
      <c r="Y58" s="1"/>
      <c r="Z58" s="1"/>
      <c r="AA58" s="1"/>
      <c r="AB58" s="1"/>
    </row>
    <row r="59" spans="1:28">
      <c r="A59" s="1"/>
      <c r="B59" s="1"/>
      <c r="C59" s="1"/>
      <c r="D59" s="1"/>
      <c r="E59" s="1"/>
      <c r="F59" s="4" t="s">
        <v>177</v>
      </c>
      <c r="G59" s="12" t="s">
        <v>189</v>
      </c>
      <c r="H59" s="12" t="s">
        <v>189</v>
      </c>
      <c r="I59" s="12" t="s">
        <v>189</v>
      </c>
      <c r="J59" s="12" t="s">
        <v>189</v>
      </c>
      <c r="K59" s="12" t="s">
        <v>143</v>
      </c>
      <c r="L59" s="12" t="s">
        <v>143</v>
      </c>
      <c r="M59" s="12" t="s">
        <v>143</v>
      </c>
      <c r="N59" s="12" t="s">
        <v>143</v>
      </c>
      <c r="O59" s="12" t="s">
        <v>143</v>
      </c>
      <c r="P59" s="12" t="s">
        <v>143</v>
      </c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>
      <c r="A60" s="1"/>
      <c r="B60" s="1"/>
      <c r="C60" s="1"/>
      <c r="D60" s="1"/>
      <c r="E60" s="1"/>
      <c r="F60" s="4" t="s">
        <v>182</v>
      </c>
      <c r="G60" s="16">
        <v>508</v>
      </c>
      <c r="H60" s="128">
        <v>339.72499999999997</v>
      </c>
      <c r="I60" s="128">
        <v>244.47499999999999</v>
      </c>
      <c r="J60" s="128">
        <v>127</v>
      </c>
      <c r="K60" s="128" t="s">
        <v>143</v>
      </c>
      <c r="L60" s="128" t="s">
        <v>143</v>
      </c>
      <c r="M60" s="128" t="s">
        <v>143</v>
      </c>
      <c r="N60" s="12" t="s">
        <v>143</v>
      </c>
      <c r="O60" s="12" t="s">
        <v>143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>
      <c r="A61" s="1"/>
      <c r="B61" s="1"/>
      <c r="C61" s="1"/>
      <c r="D61" s="1"/>
      <c r="E61" s="1"/>
      <c r="F61" s="4" t="s">
        <v>190</v>
      </c>
      <c r="G61" s="16">
        <v>139.887416</v>
      </c>
      <c r="H61" s="16">
        <v>71.431871999999998</v>
      </c>
      <c r="I61" s="16">
        <v>64.735134000000002</v>
      </c>
      <c r="J61" s="16">
        <v>31.846709600000004</v>
      </c>
      <c r="K61" s="16" t="s">
        <v>143</v>
      </c>
      <c r="L61" s="16" t="s">
        <v>143</v>
      </c>
      <c r="M61" s="16" t="s">
        <v>143</v>
      </c>
      <c r="N61" s="16" t="s">
        <v>143</v>
      </c>
      <c r="O61" s="16" t="s">
        <v>143</v>
      </c>
      <c r="P61" s="16" t="s">
        <v>143</v>
      </c>
      <c r="Q61" s="16" t="s">
        <v>143</v>
      </c>
      <c r="R61" s="16" t="s">
        <v>143</v>
      </c>
      <c r="S61" s="16" t="s">
        <v>143</v>
      </c>
      <c r="T61" s="16" t="s">
        <v>143</v>
      </c>
      <c r="U61" s="16" t="s">
        <v>143</v>
      </c>
      <c r="V61" s="1"/>
      <c r="W61" s="1"/>
      <c r="X61" s="1"/>
      <c r="Y61" s="1"/>
      <c r="Z61" s="1"/>
      <c r="AA61" s="1"/>
      <c r="AB61" s="1"/>
    </row>
    <row r="62" spans="1:28">
      <c r="A62" s="1"/>
      <c r="B62" s="1"/>
      <c r="C62" s="1"/>
      <c r="D62" s="1"/>
      <c r="E62" s="1"/>
      <c r="F62" s="4" t="s">
        <v>191</v>
      </c>
      <c r="G62" s="12" t="s">
        <v>192</v>
      </c>
      <c r="H62" s="12" t="s">
        <v>193</v>
      </c>
      <c r="I62" s="12" t="s">
        <v>194</v>
      </c>
      <c r="J62" s="12" t="s">
        <v>194</v>
      </c>
      <c r="K62" s="12" t="s">
        <v>143</v>
      </c>
      <c r="L62" s="12" t="s">
        <v>143</v>
      </c>
      <c r="M62" s="12" t="s">
        <v>143</v>
      </c>
      <c r="N62" s="12" t="s">
        <v>143</v>
      </c>
      <c r="O62" s="12" t="s">
        <v>143</v>
      </c>
      <c r="P62" s="12" t="s">
        <v>143</v>
      </c>
      <c r="Q62" s="12" t="s">
        <v>143</v>
      </c>
      <c r="R62" s="12" t="s">
        <v>143</v>
      </c>
      <c r="S62" s="12" t="s">
        <v>143</v>
      </c>
      <c r="T62" s="1"/>
      <c r="U62" s="1"/>
      <c r="V62" s="1"/>
      <c r="W62" s="1"/>
      <c r="X62" s="1"/>
      <c r="Y62" s="1"/>
      <c r="Z62" s="1"/>
      <c r="AA62" s="1"/>
      <c r="AB62" s="1"/>
    </row>
    <row r="63" spans="1:28">
      <c r="A63" s="1"/>
      <c r="B63" s="1"/>
      <c r="C63" s="1"/>
      <c r="D63" s="1"/>
      <c r="E63" s="1"/>
      <c r="F63" s="4" t="s">
        <v>195</v>
      </c>
      <c r="G63" s="17">
        <v>0</v>
      </c>
      <c r="H63" s="17" t="s">
        <v>196</v>
      </c>
      <c r="I63" s="17" t="s">
        <v>197</v>
      </c>
      <c r="J63" s="17" t="s">
        <v>198</v>
      </c>
      <c r="K63" s="17" t="s">
        <v>143</v>
      </c>
      <c r="L63" s="17" t="s">
        <v>143</v>
      </c>
      <c r="M63" s="17" t="s">
        <v>143</v>
      </c>
      <c r="N63" s="17" t="s">
        <v>143</v>
      </c>
      <c r="O63" s="17" t="s">
        <v>143</v>
      </c>
      <c r="P63" s="17" t="s">
        <v>143</v>
      </c>
      <c r="Q63" s="17" t="s">
        <v>143</v>
      </c>
      <c r="R63" s="17" t="s">
        <v>143</v>
      </c>
      <c r="S63" s="17" t="s">
        <v>143</v>
      </c>
      <c r="T63" s="1"/>
      <c r="U63" s="1"/>
      <c r="V63" s="1"/>
      <c r="W63" s="1"/>
      <c r="X63" s="1"/>
      <c r="Y63" s="1"/>
      <c r="Z63" s="1"/>
      <c r="AA63" s="1"/>
      <c r="AB63" s="1"/>
    </row>
    <row r="64" spans="1:28">
      <c r="A64" s="1"/>
      <c r="B64" s="1"/>
      <c r="C64" s="1"/>
      <c r="D64" s="1"/>
      <c r="E64" s="1"/>
      <c r="F64" s="4" t="s">
        <v>199</v>
      </c>
      <c r="G64" s="12">
        <v>0</v>
      </c>
      <c r="H64" s="12">
        <v>0</v>
      </c>
      <c r="I64" s="12">
        <v>0</v>
      </c>
      <c r="J64" s="12">
        <v>0</v>
      </c>
      <c r="K64" s="12" t="s">
        <v>143</v>
      </c>
      <c r="L64" s="12" t="s">
        <v>143</v>
      </c>
      <c r="M64" s="12" t="s">
        <v>143</v>
      </c>
      <c r="N64" s="12" t="s">
        <v>143</v>
      </c>
      <c r="O64" s="12" t="s">
        <v>143</v>
      </c>
      <c r="P64" s="12" t="s">
        <v>143</v>
      </c>
      <c r="Q64" s="12" t="s">
        <v>143</v>
      </c>
      <c r="R64" s="12" t="s">
        <v>143</v>
      </c>
      <c r="S64" s="12" t="s">
        <v>143</v>
      </c>
      <c r="T64" s="1"/>
      <c r="U64" s="1"/>
      <c r="V64" s="1"/>
      <c r="W64" s="1"/>
      <c r="X64" s="1"/>
      <c r="Y64" s="1"/>
      <c r="Z64" s="1"/>
      <c r="AA64" s="1"/>
      <c r="AB64" s="1"/>
    </row>
    <row r="65" spans="1:28">
      <c r="A65" s="1"/>
      <c r="B65" s="1"/>
      <c r="C65" s="1"/>
      <c r="D65" s="1"/>
      <c r="E65" s="1"/>
      <c r="F65" s="4" t="s">
        <v>200</v>
      </c>
      <c r="G65" s="12">
        <v>13.499999999999091</v>
      </c>
      <c r="H65" s="12">
        <v>508.97999999996796</v>
      </c>
      <c r="I65" s="12">
        <v>1821.1299999998841</v>
      </c>
      <c r="J65" s="12">
        <v>4811.8399999996909</v>
      </c>
      <c r="K65" s="12" t="s">
        <v>143</v>
      </c>
      <c r="L65" s="12" t="s">
        <v>143</v>
      </c>
      <c r="M65" s="12" t="s">
        <v>143</v>
      </c>
      <c r="N65" s="12" t="s">
        <v>143</v>
      </c>
      <c r="O65" s="12" t="s">
        <v>143</v>
      </c>
      <c r="P65" s="12" t="s">
        <v>143</v>
      </c>
      <c r="Q65" s="12" t="s">
        <v>143</v>
      </c>
      <c r="R65" s="12" t="s">
        <v>143</v>
      </c>
      <c r="S65" s="12" t="s">
        <v>143</v>
      </c>
      <c r="T65" s="1"/>
      <c r="U65" s="1"/>
      <c r="V65" s="1"/>
      <c r="W65" s="1"/>
      <c r="X65" s="1"/>
      <c r="Y65" s="1"/>
      <c r="Z65" s="1"/>
      <c r="AA65" s="1"/>
      <c r="AB65" s="1"/>
    </row>
    <row r="66" spans="1:28">
      <c r="A66" s="1"/>
      <c r="B66" s="1"/>
      <c r="C66" s="1"/>
      <c r="D66" s="1"/>
      <c r="E66" s="1"/>
      <c r="F66" s="4" t="s">
        <v>201</v>
      </c>
      <c r="G66" s="16" t="s">
        <v>143</v>
      </c>
      <c r="H66" s="16">
        <v>508.75999999996793</v>
      </c>
      <c r="I66" s="16">
        <v>1820.7599999998847</v>
      </c>
      <c r="J66" s="16">
        <v>4811.3799999996909</v>
      </c>
      <c r="K66" s="16" t="s">
        <v>143</v>
      </c>
      <c r="L66" s="16" t="s">
        <v>143</v>
      </c>
      <c r="M66" s="16" t="s">
        <v>143</v>
      </c>
      <c r="N66" s="16" t="s">
        <v>143</v>
      </c>
      <c r="O66" s="16" t="s">
        <v>143</v>
      </c>
      <c r="P66" s="16" t="s">
        <v>143</v>
      </c>
      <c r="Q66" s="16" t="s">
        <v>143</v>
      </c>
      <c r="R66" s="16" t="s">
        <v>143</v>
      </c>
      <c r="S66" s="16" t="s">
        <v>143</v>
      </c>
      <c r="T66" s="1"/>
      <c r="U66" s="1"/>
      <c r="V66" s="1"/>
      <c r="W66" s="1"/>
      <c r="X66" s="1"/>
      <c r="Y66" s="1"/>
      <c r="Z66" s="1"/>
      <c r="AA66" s="1"/>
      <c r="AB66" s="1"/>
    </row>
    <row r="67" spans="1:28">
      <c r="A67" s="1"/>
      <c r="B67" s="1"/>
      <c r="C67" s="1"/>
      <c r="D67" s="1"/>
      <c r="E67" s="18"/>
      <c r="F67" s="4" t="s">
        <v>202</v>
      </c>
      <c r="G67" s="16" t="s">
        <v>143</v>
      </c>
      <c r="H67" s="16">
        <v>497.25999999996867</v>
      </c>
      <c r="I67" s="16">
        <v>1792.7899999998858</v>
      </c>
      <c r="J67" s="16">
        <v>4796.179999999692</v>
      </c>
      <c r="K67" s="16" t="s">
        <v>143</v>
      </c>
      <c r="L67" s="16" t="s">
        <v>143</v>
      </c>
      <c r="M67" s="16" t="s">
        <v>143</v>
      </c>
      <c r="N67" s="16" t="s">
        <v>143</v>
      </c>
      <c r="O67" s="16" t="s">
        <v>143</v>
      </c>
      <c r="P67" s="16" t="s">
        <v>143</v>
      </c>
      <c r="Q67" s="16" t="s">
        <v>143</v>
      </c>
      <c r="R67" s="16" t="s">
        <v>143</v>
      </c>
      <c r="S67" s="16" t="s">
        <v>143</v>
      </c>
      <c r="T67" s="16" t="s">
        <v>143</v>
      </c>
      <c r="U67" s="16" t="s">
        <v>143</v>
      </c>
      <c r="V67" s="16" t="s">
        <v>143</v>
      </c>
      <c r="W67" s="16" t="s">
        <v>143</v>
      </c>
      <c r="X67" s="16" t="s">
        <v>143</v>
      </c>
      <c r="Y67" s="16" t="s">
        <v>143</v>
      </c>
      <c r="Z67" s="16" t="s">
        <v>143</v>
      </c>
      <c r="AA67" s="16" t="s">
        <v>143</v>
      </c>
      <c r="AB67" s="1"/>
    </row>
    <row r="68" spans="1:28">
      <c r="A68" s="1"/>
      <c r="B68" s="1"/>
      <c r="C68" s="1"/>
      <c r="D68" s="1"/>
      <c r="E68" s="18"/>
      <c r="F68" s="4" t="s">
        <v>203</v>
      </c>
      <c r="G68" s="16" t="s">
        <v>204</v>
      </c>
      <c r="H68" s="16" t="s">
        <v>204</v>
      </c>
      <c r="I68" s="16" t="s">
        <v>204</v>
      </c>
      <c r="J68" s="16" t="s">
        <v>204</v>
      </c>
      <c r="K68" s="16" t="s">
        <v>143</v>
      </c>
      <c r="L68" s="16" t="s">
        <v>143</v>
      </c>
      <c r="M68" s="16" t="s">
        <v>143</v>
      </c>
      <c r="N68" s="16" t="s">
        <v>143</v>
      </c>
      <c r="O68" s="16" t="s">
        <v>143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>
      <c r="A69" s="1"/>
      <c r="B69" s="1"/>
      <c r="C69" s="1"/>
      <c r="D69" s="1"/>
      <c r="E69" s="18"/>
      <c r="F69" s="4" t="s">
        <v>205</v>
      </c>
      <c r="G69" s="16" t="s">
        <v>204</v>
      </c>
      <c r="H69" s="16" t="s">
        <v>204</v>
      </c>
      <c r="I69" s="16" t="s">
        <v>204</v>
      </c>
      <c r="J69" s="16" t="s">
        <v>204</v>
      </c>
      <c r="K69" s="16" t="s">
        <v>143</v>
      </c>
      <c r="L69" s="16" t="s">
        <v>143</v>
      </c>
      <c r="M69" s="16" t="s">
        <v>143</v>
      </c>
      <c r="N69" s="16" t="s">
        <v>143</v>
      </c>
      <c r="O69" s="16" t="s">
        <v>143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>
      <c r="A71" s="3" t="s">
        <v>206</v>
      </c>
      <c r="B71" s="3"/>
      <c r="C71" s="1"/>
      <c r="D71" s="1"/>
      <c r="E71" s="1"/>
      <c r="F71" s="1"/>
      <c r="G71" s="11" t="s">
        <v>160</v>
      </c>
      <c r="H71" s="11" t="s">
        <v>161</v>
      </c>
      <c r="I71" s="11" t="s">
        <v>162</v>
      </c>
      <c r="J71" s="11" t="s">
        <v>175</v>
      </c>
      <c r="K71" s="11" t="s">
        <v>176</v>
      </c>
      <c r="L71" s="11" t="s">
        <v>143</v>
      </c>
      <c r="M71" s="11" t="s">
        <v>207</v>
      </c>
      <c r="N71" s="11" t="s">
        <v>143</v>
      </c>
      <c r="O71" s="11" t="s">
        <v>143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>
      <c r="A72" s="3"/>
      <c r="B72" s="3"/>
      <c r="C72" s="1"/>
      <c r="D72" s="1"/>
      <c r="E72" s="1"/>
      <c r="F72" s="1"/>
      <c r="G72" s="11" t="s">
        <v>143</v>
      </c>
      <c r="H72" s="11" t="s">
        <v>185</v>
      </c>
      <c r="I72" s="11" t="s">
        <v>185</v>
      </c>
      <c r="J72" s="11" t="s">
        <v>188</v>
      </c>
      <c r="K72" s="11" t="s">
        <v>188</v>
      </c>
      <c r="L72" s="11" t="s">
        <v>143</v>
      </c>
      <c r="M72" s="11" t="s">
        <v>143</v>
      </c>
      <c r="N72" s="11" t="s">
        <v>143</v>
      </c>
      <c r="O72" s="11" t="s">
        <v>143</v>
      </c>
      <c r="P72" s="11" t="s">
        <v>143</v>
      </c>
      <c r="Q72" s="11" t="s">
        <v>143</v>
      </c>
      <c r="R72" s="11" t="s">
        <v>143</v>
      </c>
      <c r="S72" s="11" t="s">
        <v>143</v>
      </c>
      <c r="T72" s="11" t="s">
        <v>143</v>
      </c>
      <c r="U72" s="11" t="s">
        <v>143</v>
      </c>
      <c r="V72" s="11" t="s">
        <v>143</v>
      </c>
      <c r="W72" s="1"/>
      <c r="X72" s="1"/>
      <c r="Y72" s="1"/>
      <c r="Z72" s="1"/>
      <c r="AA72" s="1"/>
      <c r="AB72" s="1"/>
    </row>
    <row r="73" spans="1:28">
      <c r="A73" s="1"/>
      <c r="B73" s="4"/>
      <c r="C73" s="4"/>
      <c r="D73" s="1"/>
      <c r="E73" s="1"/>
      <c r="F73" s="4" t="s">
        <v>208</v>
      </c>
      <c r="G73" s="11" t="s">
        <v>122</v>
      </c>
      <c r="H73" s="11" t="s">
        <v>122</v>
      </c>
      <c r="I73" s="11" t="s">
        <v>122</v>
      </c>
      <c r="J73" s="11" t="s">
        <v>122</v>
      </c>
      <c r="K73" s="11" t="s">
        <v>122</v>
      </c>
      <c r="L73" s="11" t="s">
        <v>143</v>
      </c>
      <c r="M73" s="11" t="s">
        <v>122</v>
      </c>
      <c r="N73" s="11" t="s">
        <v>143</v>
      </c>
      <c r="O73" s="11" t="s">
        <v>143</v>
      </c>
      <c r="P73" s="11" t="s">
        <v>143</v>
      </c>
      <c r="Q73" s="11" t="s">
        <v>143</v>
      </c>
      <c r="R73" s="11" t="s">
        <v>143</v>
      </c>
      <c r="S73" s="11" t="s">
        <v>143</v>
      </c>
      <c r="T73" s="11" t="s">
        <v>143</v>
      </c>
      <c r="U73" s="1"/>
      <c r="V73" s="1"/>
      <c r="W73" s="1"/>
      <c r="X73" s="1"/>
      <c r="Y73" s="1"/>
      <c r="Z73" s="1"/>
      <c r="AA73" s="1"/>
      <c r="AB73" s="1"/>
    </row>
    <row r="74" spans="1:28">
      <c r="A74" s="1"/>
      <c r="B74" s="4"/>
      <c r="C74" s="4"/>
      <c r="D74" s="1"/>
      <c r="E74" s="1"/>
      <c r="F74" s="4" t="s">
        <v>170</v>
      </c>
      <c r="G74" s="11">
        <v>1.900000000000472</v>
      </c>
      <c r="H74" s="11">
        <v>1.8700000000004653</v>
      </c>
      <c r="I74" s="11">
        <v>1.7400000000004328</v>
      </c>
      <c r="J74" s="11">
        <v>1.89325742955992</v>
      </c>
      <c r="K74" s="11">
        <v>1.9172227134784001</v>
      </c>
      <c r="L74" s="11" t="s">
        <v>143</v>
      </c>
      <c r="M74" s="11">
        <v>1.89325742955992</v>
      </c>
      <c r="N74" s="11" t="s">
        <v>143</v>
      </c>
      <c r="O74" s="11" t="s">
        <v>143</v>
      </c>
      <c r="P74" s="11" t="s">
        <v>143</v>
      </c>
      <c r="Q74" s="11" t="s">
        <v>143</v>
      </c>
      <c r="R74" s="11" t="s">
        <v>143</v>
      </c>
      <c r="S74" s="11" t="s">
        <v>143</v>
      </c>
      <c r="T74" s="11" t="s">
        <v>143</v>
      </c>
      <c r="U74" s="1"/>
      <c r="V74" s="1"/>
      <c r="W74" s="1"/>
      <c r="X74" s="1"/>
      <c r="Y74" s="1"/>
      <c r="Z74" s="1"/>
      <c r="AA74" s="1"/>
      <c r="AB74" s="1"/>
    </row>
    <row r="75" spans="1:28">
      <c r="A75" s="1"/>
      <c r="B75" s="4"/>
      <c r="C75" s="4"/>
      <c r="D75" s="1"/>
      <c r="E75" s="1"/>
      <c r="F75" s="4" t="s">
        <v>209</v>
      </c>
      <c r="G75" s="19">
        <v>0</v>
      </c>
      <c r="H75" s="19">
        <v>0</v>
      </c>
      <c r="I75" s="19">
        <v>0</v>
      </c>
      <c r="J75" s="19">
        <v>0</v>
      </c>
      <c r="K75" s="19">
        <v>0</v>
      </c>
      <c r="L75" s="19" t="s">
        <v>143</v>
      </c>
      <c r="M75" s="19">
        <v>0</v>
      </c>
      <c r="N75" s="19" t="s">
        <v>143</v>
      </c>
      <c r="O75" s="19" t="s">
        <v>143</v>
      </c>
      <c r="P75" s="19" t="s">
        <v>143</v>
      </c>
      <c r="Q75" s="19" t="s">
        <v>143</v>
      </c>
      <c r="R75" s="19" t="s">
        <v>143</v>
      </c>
      <c r="S75" s="20" t="s">
        <v>143</v>
      </c>
      <c r="T75" s="20" t="s">
        <v>143</v>
      </c>
      <c r="U75" s="1"/>
      <c r="V75" s="1"/>
      <c r="W75" s="1"/>
      <c r="X75" s="1"/>
      <c r="Y75" s="1"/>
      <c r="Z75" s="1"/>
      <c r="AA75" s="1"/>
      <c r="AB75" s="1"/>
    </row>
    <row r="76" spans="1:28">
      <c r="A76" s="1"/>
      <c r="B76" s="4"/>
      <c r="C76" s="4"/>
      <c r="D76" s="1"/>
      <c r="E76" s="1"/>
      <c r="F76" s="4" t="s">
        <v>210</v>
      </c>
      <c r="G76" s="11" t="s">
        <v>204</v>
      </c>
      <c r="H76" s="11" t="s">
        <v>204</v>
      </c>
      <c r="I76" s="11" t="s">
        <v>204</v>
      </c>
      <c r="J76" s="11" t="s">
        <v>204</v>
      </c>
      <c r="K76" s="11" t="s">
        <v>204</v>
      </c>
      <c r="L76" s="11" t="s">
        <v>143</v>
      </c>
      <c r="M76" s="11" t="s">
        <v>204</v>
      </c>
      <c r="N76" s="11" t="s">
        <v>143</v>
      </c>
      <c r="O76" s="11" t="s">
        <v>143</v>
      </c>
      <c r="P76" s="11" t="s">
        <v>143</v>
      </c>
      <c r="Q76" s="11" t="s">
        <v>143</v>
      </c>
      <c r="R76" s="11" t="s">
        <v>143</v>
      </c>
      <c r="S76" s="11"/>
      <c r="T76" s="11"/>
      <c r="U76" s="1"/>
      <c r="V76" s="1"/>
      <c r="W76" s="1"/>
      <c r="X76" s="1"/>
      <c r="Y76" s="1"/>
      <c r="Z76" s="1"/>
      <c r="AA76" s="1"/>
      <c r="AB76" s="1"/>
    </row>
    <row r="77" spans="1:28">
      <c r="A77" s="1"/>
      <c r="B77" s="4"/>
      <c r="C77" s="4"/>
      <c r="D77" s="1"/>
      <c r="E77" s="1"/>
      <c r="F77" s="4" t="s">
        <v>211</v>
      </c>
      <c r="G77" s="19">
        <v>6</v>
      </c>
      <c r="H77" s="19">
        <v>5.0000000000000009</v>
      </c>
      <c r="I77" s="19">
        <v>10.000000000000002</v>
      </c>
      <c r="J77" s="19">
        <v>24</v>
      </c>
      <c r="K77" s="19">
        <v>8</v>
      </c>
      <c r="L77" s="11" t="s">
        <v>143</v>
      </c>
      <c r="M77" s="11">
        <v>8</v>
      </c>
      <c r="N77" s="11" t="s">
        <v>143</v>
      </c>
      <c r="O77" s="11" t="s">
        <v>143</v>
      </c>
      <c r="P77" s="11" t="s">
        <v>143</v>
      </c>
      <c r="Q77" s="11" t="s">
        <v>143</v>
      </c>
      <c r="R77" s="11" t="s">
        <v>143</v>
      </c>
      <c r="S77" s="11" t="s">
        <v>143</v>
      </c>
      <c r="T77" s="11" t="s">
        <v>143</v>
      </c>
      <c r="U77" s="1"/>
      <c r="V77" s="1"/>
      <c r="W77" s="1"/>
      <c r="X77" s="1"/>
      <c r="Y77" s="1"/>
      <c r="Z77" s="1"/>
      <c r="AA77" s="1"/>
      <c r="AB77" s="1"/>
    </row>
    <row r="78" spans="1:28">
      <c r="A78" s="1"/>
      <c r="B78" s="4"/>
      <c r="C78" s="4"/>
      <c r="D78" s="1"/>
      <c r="E78" s="1"/>
      <c r="F78" s="4" t="s">
        <v>212</v>
      </c>
      <c r="G78" s="11" t="s">
        <v>204</v>
      </c>
      <c r="H78" s="11" t="s">
        <v>204</v>
      </c>
      <c r="I78" s="11" t="s">
        <v>204</v>
      </c>
      <c r="J78" s="11" t="s">
        <v>204</v>
      </c>
      <c r="K78" s="11" t="s">
        <v>204</v>
      </c>
      <c r="L78" s="11" t="s">
        <v>143</v>
      </c>
      <c r="M78" s="11" t="s">
        <v>204</v>
      </c>
      <c r="N78" s="11" t="s">
        <v>143</v>
      </c>
      <c r="O78" s="11" t="s">
        <v>143</v>
      </c>
      <c r="P78" s="11" t="s">
        <v>143</v>
      </c>
      <c r="Q78" s="11" t="s">
        <v>143</v>
      </c>
      <c r="R78" s="11" t="s">
        <v>143</v>
      </c>
      <c r="S78" s="11"/>
      <c r="T78" s="11"/>
      <c r="U78" s="1"/>
      <c r="V78" s="1"/>
      <c r="W78" s="1"/>
      <c r="X78" s="1"/>
      <c r="Y78" s="1"/>
      <c r="Z78" s="1"/>
      <c r="AA78" s="1"/>
      <c r="AB78" s="1"/>
    </row>
    <row r="79" spans="1:28">
      <c r="A79" s="1"/>
      <c r="B79" s="4"/>
      <c r="C79" s="4"/>
      <c r="D79" s="1"/>
      <c r="E79" s="1"/>
      <c r="F79" s="4" t="s">
        <v>213</v>
      </c>
      <c r="G79" s="11" t="s">
        <v>204</v>
      </c>
      <c r="H79" s="11" t="s">
        <v>204</v>
      </c>
      <c r="I79" s="11" t="s">
        <v>204</v>
      </c>
      <c r="J79" s="11" t="s">
        <v>204</v>
      </c>
      <c r="K79" s="11" t="s">
        <v>204</v>
      </c>
      <c r="L79" s="11" t="s">
        <v>143</v>
      </c>
      <c r="M79" s="11" t="s">
        <v>204</v>
      </c>
      <c r="N79" s="11" t="s">
        <v>143</v>
      </c>
      <c r="O79" s="11" t="s">
        <v>143</v>
      </c>
      <c r="P79" s="11" t="s">
        <v>143</v>
      </c>
      <c r="Q79" s="11" t="s">
        <v>143</v>
      </c>
      <c r="R79" s="11" t="s">
        <v>143</v>
      </c>
      <c r="S79" s="11"/>
      <c r="T79" s="11"/>
      <c r="U79" s="1"/>
      <c r="V79" s="1"/>
      <c r="W79" s="1"/>
      <c r="X79" s="1"/>
      <c r="Y79" s="1"/>
      <c r="Z79" s="1"/>
      <c r="AA79" s="1"/>
      <c r="AB79" s="1"/>
    </row>
    <row r="80" spans="1:28">
      <c r="A80" s="1"/>
      <c r="B80" s="4"/>
      <c r="C80" s="4"/>
      <c r="D80" s="1"/>
      <c r="E80" s="1"/>
      <c r="F80" s="4" t="s">
        <v>214</v>
      </c>
      <c r="G80" s="11" t="s">
        <v>204</v>
      </c>
      <c r="H80" s="11" t="s">
        <v>204</v>
      </c>
      <c r="I80" s="11" t="s">
        <v>204</v>
      </c>
      <c r="J80" s="11" t="s">
        <v>204</v>
      </c>
      <c r="K80" s="11" t="s">
        <v>204</v>
      </c>
      <c r="L80" s="11" t="s">
        <v>143</v>
      </c>
      <c r="M80" s="11" t="s">
        <v>204</v>
      </c>
      <c r="N80" s="11" t="s">
        <v>143</v>
      </c>
      <c r="O80" s="11" t="s">
        <v>143</v>
      </c>
      <c r="P80" s="11" t="s">
        <v>143</v>
      </c>
      <c r="Q80" s="11" t="s">
        <v>143</v>
      </c>
      <c r="R80" s="11" t="s">
        <v>143</v>
      </c>
      <c r="S80" s="11"/>
      <c r="T80" s="11"/>
      <c r="U80" s="1"/>
      <c r="V80" s="1"/>
      <c r="W80" s="1"/>
      <c r="X80" s="1"/>
      <c r="Y80" s="1"/>
      <c r="Z80" s="1"/>
      <c r="AA80" s="1"/>
      <c r="AB80" s="1"/>
    </row>
    <row r="81" spans="1:28">
      <c r="A81" s="1"/>
      <c r="B81" s="4"/>
      <c r="C81" s="4"/>
      <c r="D81" s="1"/>
      <c r="E81" s="1"/>
      <c r="F81" s="4" t="s">
        <v>215</v>
      </c>
      <c r="G81" s="11" t="s">
        <v>204</v>
      </c>
      <c r="H81" s="11" t="s">
        <v>204</v>
      </c>
      <c r="I81" s="11" t="s">
        <v>204</v>
      </c>
      <c r="J81" s="11" t="s">
        <v>204</v>
      </c>
      <c r="K81" s="11" t="s">
        <v>204</v>
      </c>
      <c r="L81" s="11" t="s">
        <v>143</v>
      </c>
      <c r="M81" s="11" t="s">
        <v>204</v>
      </c>
      <c r="N81" s="11" t="s">
        <v>143</v>
      </c>
      <c r="O81" s="11" t="s">
        <v>143</v>
      </c>
      <c r="P81" s="11" t="s">
        <v>143</v>
      </c>
      <c r="Q81" s="11" t="s">
        <v>143</v>
      </c>
      <c r="R81" s="11" t="s">
        <v>143</v>
      </c>
      <c r="S81" s="11"/>
      <c r="T81" s="11"/>
      <c r="U81" s="1"/>
      <c r="V81" s="1"/>
      <c r="W81" s="1"/>
      <c r="X81" s="1"/>
      <c r="Y81" s="1"/>
      <c r="Z81" s="1"/>
      <c r="AA81" s="1"/>
      <c r="AB81" s="1"/>
    </row>
    <row r="82" spans="1:28">
      <c r="A82" s="1"/>
      <c r="B82" s="1"/>
      <c r="C82" s="1"/>
      <c r="D82" s="1"/>
      <c r="E82" s="1"/>
      <c r="F82" s="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"/>
      <c r="V82" s="1"/>
      <c r="W82" s="1"/>
      <c r="X82" s="1"/>
      <c r="Y82" s="1"/>
      <c r="Z82" s="1"/>
      <c r="AA82" s="1"/>
      <c r="AB82" s="1"/>
    </row>
    <row r="83" spans="1:28">
      <c r="A83" s="1"/>
      <c r="B83" s="1"/>
      <c r="C83" s="1"/>
      <c r="D83" s="1"/>
      <c r="E83" s="1"/>
      <c r="F83" s="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"/>
      <c r="V83" s="1"/>
      <c r="W83" s="1"/>
      <c r="X83" s="1"/>
      <c r="Y83" s="1"/>
      <c r="Z83" s="1"/>
      <c r="AA83" s="1"/>
      <c r="AB83" s="1"/>
    </row>
    <row r="84" spans="1:28">
      <c r="A84" s="1"/>
      <c r="B84" s="1"/>
      <c r="C84" s="1"/>
      <c r="D84" s="1"/>
      <c r="E84" s="1"/>
      <c r="F84" s="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"/>
      <c r="V84" s="1"/>
      <c r="W84" s="1"/>
      <c r="X84" s="1"/>
      <c r="Y84" s="1"/>
      <c r="Z84" s="1"/>
      <c r="AA84" s="1"/>
      <c r="AB84" s="1"/>
    </row>
    <row r="85" spans="1:28">
      <c r="A85" s="1"/>
      <c r="B85" s="1"/>
      <c r="C85" s="1"/>
      <c r="D85" s="1"/>
      <c r="E85" s="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"/>
      <c r="V85" s="1"/>
      <c r="W85" s="1"/>
      <c r="X85" s="1"/>
      <c r="Y85" s="1"/>
      <c r="Z85" s="1"/>
      <c r="AA85" s="1"/>
      <c r="AB85" s="1"/>
    </row>
    <row r="86" spans="1:28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</sheetData>
  <mergeCells count="19">
    <mergeCell ref="A1:N1"/>
    <mergeCell ref="J7:K7"/>
    <mergeCell ref="J8:K8"/>
    <mergeCell ref="J9:K9"/>
    <mergeCell ref="J10:K10"/>
    <mergeCell ref="E35:E37"/>
    <mergeCell ref="E39:E40"/>
    <mergeCell ref="E45:E47"/>
    <mergeCell ref="E48:E50"/>
    <mergeCell ref="J11:K11"/>
    <mergeCell ref="K28:N28"/>
    <mergeCell ref="K29:N29"/>
    <mergeCell ref="K30:N30"/>
    <mergeCell ref="K21:N21"/>
    <mergeCell ref="K22:N22"/>
    <mergeCell ref="K23:N23"/>
    <mergeCell ref="K24:N24"/>
    <mergeCell ref="K26:N26"/>
    <mergeCell ref="K27:N27"/>
  </mergeCells>
  <conditionalFormatting sqref="G54:W55 G45:N51 O46:S46">
    <cfRule type="notContainsBlanks" dxfId="19" priority="13">
      <formula>LEN(TRIM(G45))&gt;0</formula>
    </cfRule>
  </conditionalFormatting>
  <conditionalFormatting sqref="T67:AA67 G60:O60 G68:O69 G58:S58 T61:U61 G61:S67">
    <cfRule type="notContainsBlanks" dxfId="18" priority="12">
      <formula>LEN(TRIM(G58))&gt;0</formula>
    </cfRule>
  </conditionalFormatting>
  <conditionalFormatting sqref="G59:P59">
    <cfRule type="notContainsBlanks" dxfId="17" priority="11">
      <formula>LEN(TRIM(G59))&gt;0</formula>
    </cfRule>
  </conditionalFormatting>
  <conditionalFormatting sqref="G73:T75 G77:T82 G76:R76">
    <cfRule type="notContainsBlanks" dxfId="16" priority="14">
      <formula>LEN(TRIM(G73))&gt;0</formula>
    </cfRule>
  </conditionalFormatting>
  <conditionalFormatting sqref="A1:AB1 A2:P6 R2:AB6 A46:D50 A38:AB38 A7:AB7 A41:AB45 A40:D40 F40 A36:D37 F36:AB37 A39:F39 H39:AB40 A17:AB35 A15:F16 H15:AB16 A9:AB14 A8:F8 H8:AB8 A78:AB100 A73:T75 W73:AB77 A77:T77 A76:R76 S59:AB60 F46:AB50 A60:O60 A59:P59 A51:AB58 A61:AB72">
    <cfRule type="containsText" dxfId="15" priority="10" operator="containsText" text="VERIFICAR!">
      <formula>NOT(ISERROR(SEARCH("VERIFICAR!",A1)))</formula>
    </cfRule>
  </conditionalFormatting>
  <conditionalFormatting sqref="G14">
    <cfRule type="containsBlanks" dxfId="14" priority="9">
      <formula>LEN(TRIM(G14))=0</formula>
    </cfRule>
  </conditionalFormatting>
  <conditionalFormatting sqref="E45">
    <cfRule type="notContainsBlanks" dxfId="13" priority="15">
      <formula>LEN(TRIM(E45))&gt;0</formula>
    </cfRule>
  </conditionalFormatting>
  <conditionalFormatting sqref="E48:E50">
    <cfRule type="notContainsBlanks" dxfId="12" priority="16">
      <formula>LEN(TRIM(E48))&gt;0</formula>
    </cfRule>
  </conditionalFormatting>
  <conditionalFormatting sqref="G72:V72">
    <cfRule type="notContainsBlanks" dxfId="11" priority="8">
      <formula>LEN(TRIM(G72))&gt;0</formula>
    </cfRule>
  </conditionalFormatting>
  <conditionalFormatting sqref="G15:G16 G8 G39:G40">
    <cfRule type="containsBlanks" dxfId="10" priority="7">
      <formula>LEN(TRIM(G8))=0</formula>
    </cfRule>
  </conditionalFormatting>
  <conditionalFormatting sqref="G73:T75 G77:T77 G76:R76">
    <cfRule type="cellIs" dxfId="9" priority="6" operator="equal">
      <formula>0</formula>
    </cfRule>
  </conditionalFormatting>
  <conditionalFormatting sqref="G73:L75">
    <cfRule type="cellIs" dxfId="8" priority="5" operator="equal">
      <formula>"-"</formula>
    </cfRule>
  </conditionalFormatting>
  <conditionalFormatting sqref="G60:O60 G59:P59 T61:U61 G65:S67 G61:S63">
    <cfRule type="cellIs" dxfId="7" priority="4" operator="equal">
      <formula>0</formula>
    </cfRule>
  </conditionalFormatting>
  <conditionalFormatting sqref="G66:S66">
    <cfRule type="cellIs" dxfId="6" priority="3" operator="equal">
      <formula>"-"</formula>
    </cfRule>
  </conditionalFormatting>
  <conditionalFormatting sqref="G55:W55">
    <cfRule type="cellIs" dxfId="5" priority="2" operator="equal">
      <formula>"-"</formula>
    </cfRule>
  </conditionalFormatting>
  <conditionalFormatting sqref="G46">
    <cfRule type="containsText" dxfId="4" priority="1" operator="containsText" text="tipo">
      <formula>NOT(ISERROR(SEARCH("tipo",G46)))</formula>
    </cfRule>
  </conditionalFormatting>
  <pageMargins left="0.35433070866141736" right="0.19685039370078741" top="0.98425196850393704" bottom="0.6692913385826772" header="0.51181102362204722" footer="0.51181102362204722"/>
  <pageSetup paperSize="9" scale="5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3">
    <pageSetUpPr fitToPage="1"/>
  </sheetPr>
  <dimension ref="A1:AB176"/>
  <sheetViews>
    <sheetView zoomScale="85" zoomScaleNormal="85" workbookViewId="0">
      <selection activeCell="A7" sqref="A7:K176"/>
    </sheetView>
  </sheetViews>
  <sheetFormatPr defaultColWidth="11.42578125" defaultRowHeight="15"/>
  <cols>
    <col min="1" max="1" width="17.42578125" bestFit="1" customWidth="1"/>
  </cols>
  <sheetData>
    <row r="1" spans="1:28" ht="30.75" customHeight="1">
      <c r="A1" s="169" t="s">
        <v>216</v>
      </c>
      <c r="B1" s="169"/>
      <c r="C1" s="169"/>
      <c r="D1" s="169"/>
      <c r="E1" s="169"/>
      <c r="F1" s="169"/>
      <c r="G1" s="169"/>
      <c r="H1" s="169"/>
      <c r="I1" s="169"/>
      <c r="J1" s="169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>
      <c r="A2" s="12"/>
      <c r="B2" s="12"/>
      <c r="C2" s="12"/>
      <c r="D2" s="12"/>
      <c r="E2" s="12"/>
      <c r="F2" s="12"/>
      <c r="G2" s="12"/>
      <c r="H2" s="12"/>
      <c r="I2" s="1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>
      <c r="A3" s="12"/>
      <c r="B3" s="12" t="s">
        <v>217</v>
      </c>
      <c r="C3" s="12"/>
      <c r="D3" s="12"/>
      <c r="E3" s="12"/>
      <c r="F3" s="12"/>
      <c r="G3" s="12"/>
      <c r="H3" s="12"/>
      <c r="I3" s="1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5.75" thickBot="1">
      <c r="A4" s="12"/>
      <c r="B4" s="12"/>
      <c r="C4" s="12"/>
      <c r="D4" s="12"/>
      <c r="E4" s="12"/>
      <c r="F4" s="12"/>
      <c r="G4" s="12"/>
      <c r="H4" s="12"/>
      <c r="I4" s="1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.75" thickBot="1">
      <c r="A5" s="12"/>
      <c r="B5" s="12"/>
      <c r="C5" s="1"/>
      <c r="D5" s="12"/>
      <c r="E5" s="12" t="s">
        <v>218</v>
      </c>
      <c r="F5" s="12"/>
      <c r="G5" s="170" t="s">
        <v>219</v>
      </c>
      <c r="H5" s="171"/>
      <c r="I5" s="17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75" thickBot="1">
      <c r="A6" s="21" t="s">
        <v>143</v>
      </c>
      <c r="B6" s="22" t="s">
        <v>143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4.75" thickBot="1">
      <c r="A7" s="135" t="s">
        <v>220</v>
      </c>
      <c r="B7" s="135" t="s">
        <v>221</v>
      </c>
      <c r="C7" s="135" t="s">
        <v>222</v>
      </c>
      <c r="D7" s="135" t="s">
        <v>223</v>
      </c>
      <c r="E7" s="135" t="s">
        <v>224</v>
      </c>
      <c r="F7" s="135" t="s">
        <v>225</v>
      </c>
      <c r="G7" s="135" t="s">
        <v>226</v>
      </c>
      <c r="H7" s="135" t="s">
        <v>227</v>
      </c>
      <c r="I7" s="135" t="s">
        <v>228</v>
      </c>
      <c r="J7" s="135" t="s">
        <v>229</v>
      </c>
      <c r="K7" s="135" t="s">
        <v>230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>
      <c r="A8" s="136" t="s">
        <v>231</v>
      </c>
      <c r="B8" s="136">
        <v>0</v>
      </c>
      <c r="C8" s="136">
        <v>0</v>
      </c>
      <c r="D8" s="136">
        <v>0</v>
      </c>
      <c r="E8" s="137" t="s">
        <v>232</v>
      </c>
      <c r="F8" s="136">
        <v>0</v>
      </c>
      <c r="G8" s="136">
        <v>0</v>
      </c>
      <c r="H8" s="136">
        <v>0</v>
      </c>
      <c r="I8" s="136"/>
      <c r="J8" s="136">
        <v>0</v>
      </c>
      <c r="K8" s="136">
        <v>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>
      <c r="A9" s="136" t="s">
        <v>231</v>
      </c>
      <c r="B9" s="136">
        <v>61</v>
      </c>
      <c r="C9" s="136">
        <v>0.3</v>
      </c>
      <c r="D9" s="136">
        <v>288.3</v>
      </c>
      <c r="E9" s="137" t="s">
        <v>232</v>
      </c>
      <c r="F9" s="136">
        <v>60.99</v>
      </c>
      <c r="G9" s="136">
        <v>0.05</v>
      </c>
      <c r="H9" s="136">
        <v>-0.15</v>
      </c>
      <c r="I9" s="136"/>
      <c r="J9" s="136">
        <v>0.15</v>
      </c>
      <c r="K9" s="136">
        <v>0.15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>
      <c r="A10" s="136" t="s">
        <v>231</v>
      </c>
      <c r="B10" s="136">
        <v>89.24</v>
      </c>
      <c r="C10" s="136">
        <v>0.3</v>
      </c>
      <c r="D10" s="136">
        <v>292.3</v>
      </c>
      <c r="E10" s="137" t="s">
        <v>232</v>
      </c>
      <c r="F10" s="136">
        <v>89.23</v>
      </c>
      <c r="G10" s="136">
        <v>0.1</v>
      </c>
      <c r="H10" s="136">
        <v>-0.28999999999999998</v>
      </c>
      <c r="I10" s="136"/>
      <c r="J10" s="136">
        <v>0.02</v>
      </c>
      <c r="K10" s="136">
        <v>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>
      <c r="A11" s="136" t="s">
        <v>231</v>
      </c>
      <c r="B11" s="136">
        <v>106.9</v>
      </c>
      <c r="C11" s="136">
        <v>0.4</v>
      </c>
      <c r="D11" s="136">
        <v>286.3</v>
      </c>
      <c r="E11" s="137" t="s">
        <v>232</v>
      </c>
      <c r="F11" s="136">
        <v>106.9</v>
      </c>
      <c r="G11" s="136">
        <v>0.13</v>
      </c>
      <c r="H11" s="136">
        <v>-0.39</v>
      </c>
      <c r="I11" s="136"/>
      <c r="J11" s="136">
        <v>0.18</v>
      </c>
      <c r="K11" s="136">
        <v>0.17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>
      <c r="A12" s="136" t="s">
        <v>231</v>
      </c>
      <c r="B12" s="136">
        <v>125.63</v>
      </c>
      <c r="C12" s="136">
        <v>0.4</v>
      </c>
      <c r="D12" s="136">
        <v>281.3</v>
      </c>
      <c r="E12" s="137" t="s">
        <v>232</v>
      </c>
      <c r="F12" s="136">
        <v>125.63</v>
      </c>
      <c r="G12" s="136">
        <v>0.16</v>
      </c>
      <c r="H12" s="136">
        <v>-0.51</v>
      </c>
      <c r="I12" s="136"/>
      <c r="J12" s="136">
        <v>0.06</v>
      </c>
      <c r="K12" s="136">
        <v>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>
      <c r="A13" s="136" t="s">
        <v>231</v>
      </c>
      <c r="B13" s="136">
        <v>142.74</v>
      </c>
      <c r="C13" s="136">
        <v>0.8</v>
      </c>
      <c r="D13" s="136">
        <v>289.3</v>
      </c>
      <c r="E13" s="137" t="s">
        <v>232</v>
      </c>
      <c r="F13" s="136">
        <v>142.72999999999999</v>
      </c>
      <c r="G13" s="136">
        <v>0.21</v>
      </c>
      <c r="H13" s="136">
        <v>-0.69</v>
      </c>
      <c r="I13" s="136"/>
      <c r="J13" s="136">
        <v>0.72</v>
      </c>
      <c r="K13" s="136">
        <v>0.7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>
      <c r="A14" s="136" t="s">
        <v>231</v>
      </c>
      <c r="B14" s="136">
        <v>162.07</v>
      </c>
      <c r="C14" s="136">
        <v>1</v>
      </c>
      <c r="D14" s="136">
        <v>300</v>
      </c>
      <c r="E14" s="137" t="s">
        <v>232</v>
      </c>
      <c r="F14" s="136">
        <v>162.06</v>
      </c>
      <c r="G14" s="136">
        <v>0.34</v>
      </c>
      <c r="H14" s="136">
        <v>-0.96</v>
      </c>
      <c r="I14" s="136"/>
      <c r="J14" s="136">
        <v>0.4</v>
      </c>
      <c r="K14" s="136">
        <v>0.31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>
      <c r="A15" s="136" t="s">
        <v>231</v>
      </c>
      <c r="B15" s="136">
        <v>189.49</v>
      </c>
      <c r="C15" s="136">
        <v>0.7</v>
      </c>
      <c r="D15" s="136">
        <v>314.3</v>
      </c>
      <c r="E15" s="137" t="s">
        <v>232</v>
      </c>
      <c r="F15" s="136">
        <v>189.48</v>
      </c>
      <c r="G15" s="136">
        <v>0.57999999999999996</v>
      </c>
      <c r="H15" s="136">
        <v>-1.29</v>
      </c>
      <c r="I15" s="136"/>
      <c r="J15" s="136">
        <v>0.4</v>
      </c>
      <c r="K15" s="136">
        <v>-0.33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>
      <c r="A16" s="136" t="s">
        <v>231</v>
      </c>
      <c r="B16" s="136">
        <v>218.08</v>
      </c>
      <c r="C16" s="136">
        <v>0.7</v>
      </c>
      <c r="D16" s="136">
        <v>314.3</v>
      </c>
      <c r="E16" s="137" t="s">
        <v>232</v>
      </c>
      <c r="F16" s="136">
        <v>218.07</v>
      </c>
      <c r="G16" s="136">
        <v>0.82</v>
      </c>
      <c r="H16" s="136">
        <v>-1.54</v>
      </c>
      <c r="I16" s="136"/>
      <c r="J16" s="136">
        <v>0</v>
      </c>
      <c r="K16" s="136">
        <v>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>
      <c r="A17" s="136" t="s">
        <v>231</v>
      </c>
      <c r="B17" s="136">
        <v>246.62</v>
      </c>
      <c r="C17" s="136">
        <v>0.8</v>
      </c>
      <c r="D17" s="136">
        <v>278.3</v>
      </c>
      <c r="E17" s="137" t="s">
        <v>232</v>
      </c>
      <c r="F17" s="136">
        <v>246.61</v>
      </c>
      <c r="G17" s="136">
        <v>0.97</v>
      </c>
      <c r="H17" s="136">
        <v>-1.86</v>
      </c>
      <c r="I17" s="136"/>
      <c r="J17" s="136">
        <v>0.5</v>
      </c>
      <c r="K17" s="136">
        <v>0.11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>
      <c r="A18" s="136" t="s">
        <v>231</v>
      </c>
      <c r="B18" s="136">
        <v>274.60000000000002</v>
      </c>
      <c r="C18" s="136">
        <v>0.8</v>
      </c>
      <c r="D18" s="136">
        <v>304.3</v>
      </c>
      <c r="E18" s="137" t="s">
        <v>232</v>
      </c>
      <c r="F18" s="136">
        <v>274.58</v>
      </c>
      <c r="G18" s="136">
        <v>1.1100000000000001</v>
      </c>
      <c r="H18" s="136">
        <v>-2.21</v>
      </c>
      <c r="I18" s="136"/>
      <c r="J18" s="136">
        <v>0.39</v>
      </c>
      <c r="K18" s="136">
        <v>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>
      <c r="A19" s="136" t="s">
        <v>231</v>
      </c>
      <c r="B19" s="136">
        <v>306.06</v>
      </c>
      <c r="C19" s="136">
        <v>0.9</v>
      </c>
      <c r="D19" s="136">
        <v>305.3</v>
      </c>
      <c r="E19" s="137" t="s">
        <v>232</v>
      </c>
      <c r="F19" s="136">
        <v>306.04000000000002</v>
      </c>
      <c r="G19" s="136">
        <v>1.38</v>
      </c>
      <c r="H19" s="136">
        <v>-2.6</v>
      </c>
      <c r="I19" s="136"/>
      <c r="J19" s="136">
        <v>0.1</v>
      </c>
      <c r="K19" s="136">
        <v>0.1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>
      <c r="A20" s="136" t="s">
        <v>231</v>
      </c>
      <c r="B20" s="136">
        <v>480</v>
      </c>
      <c r="C20" s="136">
        <v>1.8</v>
      </c>
      <c r="D20" s="136">
        <v>349</v>
      </c>
      <c r="E20" s="137" t="s">
        <v>232</v>
      </c>
      <c r="F20" s="136">
        <v>479.93</v>
      </c>
      <c r="G20" s="136">
        <v>4.8499999999999996</v>
      </c>
      <c r="H20" s="136">
        <v>-4.2300000000000004</v>
      </c>
      <c r="I20" s="136"/>
      <c r="J20" s="136">
        <v>0.23</v>
      </c>
      <c r="K20" s="136">
        <v>0.16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>
      <c r="A21" s="136" t="s">
        <v>231</v>
      </c>
      <c r="B21" s="136">
        <v>509</v>
      </c>
      <c r="C21" s="136">
        <v>2</v>
      </c>
      <c r="D21" s="136">
        <v>339</v>
      </c>
      <c r="E21" s="137" t="s">
        <v>232</v>
      </c>
      <c r="F21" s="136">
        <v>508.91</v>
      </c>
      <c r="G21" s="136">
        <v>5.77</v>
      </c>
      <c r="H21" s="136">
        <v>-4.5</v>
      </c>
      <c r="I21" s="136"/>
      <c r="J21" s="136">
        <v>0.4</v>
      </c>
      <c r="K21" s="136">
        <v>0.21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>
      <c r="A22" s="136" t="s">
        <v>231</v>
      </c>
      <c r="B22" s="136">
        <v>509</v>
      </c>
      <c r="C22" s="136">
        <v>2</v>
      </c>
      <c r="D22" s="136">
        <v>339</v>
      </c>
      <c r="E22" s="137" t="s">
        <v>233</v>
      </c>
      <c r="F22" s="136">
        <v>508.92</v>
      </c>
      <c r="G22" s="136">
        <v>5.77</v>
      </c>
      <c r="H22" s="136">
        <v>-4.5</v>
      </c>
      <c r="I22" s="136"/>
      <c r="J22" s="136">
        <v>0</v>
      </c>
      <c r="K22" s="136">
        <v>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>
      <c r="A23" s="136" t="s">
        <v>231</v>
      </c>
      <c r="B23" s="136">
        <v>511</v>
      </c>
      <c r="C23" s="136">
        <v>2</v>
      </c>
      <c r="D23" s="136">
        <v>339.3</v>
      </c>
      <c r="E23" s="137" t="s">
        <v>233</v>
      </c>
      <c r="F23" s="136">
        <v>510.89</v>
      </c>
      <c r="G23" s="136">
        <v>8.34</v>
      </c>
      <c r="H23" s="136">
        <v>-3.15</v>
      </c>
      <c r="I23" s="136"/>
      <c r="J23" s="136">
        <v>0.12</v>
      </c>
      <c r="K23" s="136">
        <v>0.12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>
      <c r="A24" s="136" t="s">
        <v>231</v>
      </c>
      <c r="B24" s="136">
        <v>538.54</v>
      </c>
      <c r="C24" s="136">
        <v>1.89</v>
      </c>
      <c r="D24" s="136">
        <v>340.96</v>
      </c>
      <c r="E24" s="137" t="s">
        <v>233</v>
      </c>
      <c r="F24" s="136">
        <v>538.42999999999995</v>
      </c>
      <c r="G24" s="136">
        <v>9.2200000000000006</v>
      </c>
      <c r="H24" s="136">
        <v>-3.47</v>
      </c>
      <c r="I24" s="136"/>
      <c r="J24" s="136">
        <v>0.13</v>
      </c>
      <c r="K24" s="136">
        <v>-0.12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>
      <c r="A25" s="136" t="s">
        <v>231</v>
      </c>
      <c r="B25" s="136">
        <v>566.64</v>
      </c>
      <c r="C25" s="136">
        <v>1.98</v>
      </c>
      <c r="D25" s="136">
        <v>342.02</v>
      </c>
      <c r="E25" s="137" t="s">
        <v>233</v>
      </c>
      <c r="F25" s="136">
        <v>566.5</v>
      </c>
      <c r="G25" s="136">
        <v>10.119999999999999</v>
      </c>
      <c r="H25" s="136">
        <v>-3.77</v>
      </c>
      <c r="I25" s="136"/>
      <c r="J25" s="136">
        <v>0.1</v>
      </c>
      <c r="K25" s="136">
        <v>0.1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>
      <c r="A26" s="136" t="s">
        <v>231</v>
      </c>
      <c r="B26" s="136">
        <v>595.65</v>
      </c>
      <c r="C26" s="136">
        <v>4.28</v>
      </c>
      <c r="D26" s="136">
        <v>11.91</v>
      </c>
      <c r="E26" s="137" t="s">
        <v>233</v>
      </c>
      <c r="F26" s="136">
        <v>595.47</v>
      </c>
      <c r="G26" s="136">
        <v>11.65</v>
      </c>
      <c r="H26" s="136">
        <v>-3.7</v>
      </c>
      <c r="I26" s="136"/>
      <c r="J26" s="136">
        <v>2.84</v>
      </c>
      <c r="K26" s="136">
        <v>2.38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36" t="s">
        <v>231</v>
      </c>
      <c r="B27" s="136">
        <v>623.52</v>
      </c>
      <c r="C27" s="136">
        <v>6.77</v>
      </c>
      <c r="D27" s="136">
        <v>17.8</v>
      </c>
      <c r="E27" s="137" t="s">
        <v>233</v>
      </c>
      <c r="F27" s="136">
        <v>623.21</v>
      </c>
      <c r="G27" s="136">
        <v>14.23</v>
      </c>
      <c r="H27" s="136">
        <v>-2.98</v>
      </c>
      <c r="I27" s="136"/>
      <c r="J27" s="136">
        <v>2.74</v>
      </c>
      <c r="K27" s="136">
        <v>2.68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36" t="s">
        <v>231</v>
      </c>
      <c r="B28" s="136">
        <v>653.41</v>
      </c>
      <c r="C28" s="136">
        <v>6.64</v>
      </c>
      <c r="D28" s="136">
        <v>20.11</v>
      </c>
      <c r="E28" s="137" t="s">
        <v>233</v>
      </c>
      <c r="F28" s="136">
        <v>652.9</v>
      </c>
      <c r="G28" s="136">
        <v>17.54</v>
      </c>
      <c r="H28" s="136">
        <v>-1.85</v>
      </c>
      <c r="I28" s="136"/>
      <c r="J28" s="136">
        <v>0.3</v>
      </c>
      <c r="K28" s="136">
        <v>-0.13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36" t="s">
        <v>231</v>
      </c>
      <c r="B29" s="136">
        <v>682.46</v>
      </c>
      <c r="C29" s="136">
        <v>5.74</v>
      </c>
      <c r="D29" s="136">
        <v>21.55</v>
      </c>
      <c r="E29" s="137" t="s">
        <v>233</v>
      </c>
      <c r="F29" s="136">
        <v>681.77</v>
      </c>
      <c r="G29" s="136">
        <v>20.46</v>
      </c>
      <c r="H29" s="136">
        <v>-0.74</v>
      </c>
      <c r="I29" s="136"/>
      <c r="J29" s="136">
        <v>0.94</v>
      </c>
      <c r="K29" s="136">
        <v>-0.93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36" t="s">
        <v>231</v>
      </c>
      <c r="B30" s="136">
        <v>711.11</v>
      </c>
      <c r="C30" s="136">
        <v>3.84</v>
      </c>
      <c r="D30" s="136">
        <v>19.11</v>
      </c>
      <c r="E30" s="137" t="s">
        <v>233</v>
      </c>
      <c r="F30" s="136">
        <v>710.32</v>
      </c>
      <c r="G30" s="136">
        <v>22.7</v>
      </c>
      <c r="H30" s="136">
        <v>0.09</v>
      </c>
      <c r="I30" s="136"/>
      <c r="J30" s="136">
        <v>2</v>
      </c>
      <c r="K30" s="136">
        <v>-1.99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36" t="s">
        <v>231</v>
      </c>
      <c r="B31" s="136">
        <v>739.82</v>
      </c>
      <c r="C31" s="136">
        <v>2.23</v>
      </c>
      <c r="D31" s="136">
        <v>11.11</v>
      </c>
      <c r="E31" s="137" t="s">
        <v>233</v>
      </c>
      <c r="F31" s="136">
        <v>738.99</v>
      </c>
      <c r="G31" s="136">
        <v>24.16</v>
      </c>
      <c r="H31" s="136">
        <v>0.52</v>
      </c>
      <c r="I31" s="136"/>
      <c r="J31" s="136">
        <v>1.74</v>
      </c>
      <c r="K31" s="136">
        <v>-1.68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136" t="s">
        <v>231</v>
      </c>
      <c r="B32" s="136">
        <v>768.05</v>
      </c>
      <c r="C32" s="136">
        <v>1.57</v>
      </c>
      <c r="D32" s="136">
        <v>355.55</v>
      </c>
      <c r="E32" s="137" t="s">
        <v>233</v>
      </c>
      <c r="F32" s="136">
        <v>767.21</v>
      </c>
      <c r="G32" s="136">
        <v>25.08</v>
      </c>
      <c r="H32" s="136">
        <v>0.59</v>
      </c>
      <c r="I32" s="136"/>
      <c r="J32" s="136">
        <v>0.88</v>
      </c>
      <c r="K32" s="136">
        <v>-0.7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>
      <c r="A33" s="136" t="s">
        <v>231</v>
      </c>
      <c r="B33" s="136">
        <v>797.25</v>
      </c>
      <c r="C33" s="136">
        <v>1.6</v>
      </c>
      <c r="D33" s="136">
        <v>356.73</v>
      </c>
      <c r="E33" s="137" t="s">
        <v>233</v>
      </c>
      <c r="F33" s="136">
        <v>796.39</v>
      </c>
      <c r="G33" s="136">
        <v>25.89</v>
      </c>
      <c r="H33" s="136">
        <v>0.54</v>
      </c>
      <c r="I33" s="136"/>
      <c r="J33" s="136">
        <v>0.05</v>
      </c>
      <c r="K33" s="136">
        <v>0.03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>
      <c r="A34" s="136" t="s">
        <v>231</v>
      </c>
      <c r="B34" s="136">
        <v>825.58</v>
      </c>
      <c r="C34" s="136">
        <v>0.39</v>
      </c>
      <c r="D34" s="136">
        <v>342.71</v>
      </c>
      <c r="E34" s="137" t="s">
        <v>233</v>
      </c>
      <c r="F34" s="136">
        <v>824.72</v>
      </c>
      <c r="G34" s="136">
        <v>26.38</v>
      </c>
      <c r="H34" s="136">
        <v>0.49</v>
      </c>
      <c r="I34" s="136"/>
      <c r="J34" s="136">
        <v>1.3</v>
      </c>
      <c r="K34" s="136">
        <v>-1.28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>
      <c r="A35" s="136" t="s">
        <v>231</v>
      </c>
      <c r="B35" s="136">
        <v>855.05</v>
      </c>
      <c r="C35" s="136">
        <v>7.0000000000000007E-2</v>
      </c>
      <c r="D35" s="136">
        <v>28.13</v>
      </c>
      <c r="E35" s="137" t="s">
        <v>233</v>
      </c>
      <c r="F35" s="136">
        <v>854.2</v>
      </c>
      <c r="G35" s="136">
        <v>26.49</v>
      </c>
      <c r="H35" s="136">
        <v>0.46</v>
      </c>
      <c r="I35" s="136"/>
      <c r="J35" s="136">
        <v>0.35</v>
      </c>
      <c r="K35" s="136">
        <v>-0.33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>
      <c r="A36" s="136" t="s">
        <v>231</v>
      </c>
      <c r="B36" s="136">
        <v>883.9</v>
      </c>
      <c r="C36" s="136">
        <v>0.23</v>
      </c>
      <c r="D36" s="136">
        <v>238.59</v>
      </c>
      <c r="E36" s="137" t="s">
        <v>233</v>
      </c>
      <c r="F36" s="136">
        <v>883.04</v>
      </c>
      <c r="G36" s="136">
        <v>26.47</v>
      </c>
      <c r="H36" s="136">
        <v>0.42</v>
      </c>
      <c r="I36" s="136"/>
      <c r="J36" s="136">
        <v>0.3</v>
      </c>
      <c r="K36" s="136">
        <v>0.17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>
      <c r="A37" s="136" t="s">
        <v>231</v>
      </c>
      <c r="B37" s="136">
        <v>908.65</v>
      </c>
      <c r="C37" s="136">
        <v>0.37</v>
      </c>
      <c r="D37" s="136">
        <v>214.89</v>
      </c>
      <c r="E37" s="137" t="s">
        <v>233</v>
      </c>
      <c r="F37" s="136">
        <v>907.79</v>
      </c>
      <c r="G37" s="136">
        <v>26.38</v>
      </c>
      <c r="H37" s="136">
        <v>0.34</v>
      </c>
      <c r="I37" s="136"/>
      <c r="J37" s="136">
        <v>0.22</v>
      </c>
      <c r="K37" s="136">
        <v>0.17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>
      <c r="A38" s="136" t="s">
        <v>231</v>
      </c>
      <c r="B38" s="136">
        <v>938.13</v>
      </c>
      <c r="C38" s="136">
        <v>0.47</v>
      </c>
      <c r="D38" s="136">
        <v>215.56</v>
      </c>
      <c r="E38" s="137" t="s">
        <v>233</v>
      </c>
      <c r="F38" s="136">
        <v>937.26</v>
      </c>
      <c r="G38" s="136">
        <v>26.2</v>
      </c>
      <c r="H38" s="136">
        <v>0.21</v>
      </c>
      <c r="I38" s="136"/>
      <c r="J38" s="136">
        <v>0.1</v>
      </c>
      <c r="K38" s="136">
        <v>0.1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>
      <c r="A39" s="136" t="s">
        <v>231</v>
      </c>
      <c r="B39" s="136">
        <v>967.42</v>
      </c>
      <c r="C39" s="136">
        <v>0.17</v>
      </c>
      <c r="D39" s="136">
        <v>256.26</v>
      </c>
      <c r="E39" s="137" t="s">
        <v>233</v>
      </c>
      <c r="F39" s="136">
        <v>966.55</v>
      </c>
      <c r="G39" s="136">
        <v>26.1</v>
      </c>
      <c r="H39" s="136">
        <v>0.1</v>
      </c>
      <c r="I39" s="136"/>
      <c r="J39" s="136">
        <v>0.37</v>
      </c>
      <c r="K39" s="136">
        <v>-0.31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>
      <c r="A40" s="136" t="s">
        <v>231</v>
      </c>
      <c r="B40" s="136">
        <v>995.75</v>
      </c>
      <c r="C40" s="136">
        <v>0.32</v>
      </c>
      <c r="D40" s="136">
        <v>263.76</v>
      </c>
      <c r="E40" s="137" t="s">
        <v>233</v>
      </c>
      <c r="F40" s="136">
        <v>994.88</v>
      </c>
      <c r="G40" s="136">
        <v>26.08</v>
      </c>
      <c r="H40" s="136">
        <v>-0.01</v>
      </c>
      <c r="I40" s="136"/>
      <c r="J40" s="136">
        <v>0.16</v>
      </c>
      <c r="K40" s="136">
        <v>0.16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>
      <c r="A41" s="136" t="s">
        <v>231</v>
      </c>
      <c r="B41" s="138">
        <v>1023.12</v>
      </c>
      <c r="C41" s="136">
        <v>0.19</v>
      </c>
      <c r="D41" s="136">
        <v>263.08999999999997</v>
      </c>
      <c r="E41" s="137" t="s">
        <v>233</v>
      </c>
      <c r="F41" s="138">
        <v>1022.25</v>
      </c>
      <c r="G41" s="136">
        <v>26.06</v>
      </c>
      <c r="H41" s="136">
        <v>-0.13</v>
      </c>
      <c r="I41" s="136"/>
      <c r="J41" s="136">
        <v>0.14000000000000001</v>
      </c>
      <c r="K41" s="136">
        <v>-0.14000000000000001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>
      <c r="A42" s="136" t="s">
        <v>231</v>
      </c>
      <c r="B42" s="138">
        <v>1052.21</v>
      </c>
      <c r="C42" s="136">
        <v>0.03</v>
      </c>
      <c r="D42" s="136">
        <v>230.14</v>
      </c>
      <c r="E42" s="137" t="s">
        <v>233</v>
      </c>
      <c r="F42" s="138">
        <v>1051.3399999999999</v>
      </c>
      <c r="G42" s="136">
        <v>26.05</v>
      </c>
      <c r="H42" s="136">
        <v>-0.19</v>
      </c>
      <c r="I42" s="136"/>
      <c r="J42" s="136">
        <v>0.17</v>
      </c>
      <c r="K42" s="136">
        <v>-0.17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>
      <c r="A43" s="136" t="s">
        <v>231</v>
      </c>
      <c r="B43" s="138">
        <v>1084.98</v>
      </c>
      <c r="C43" s="136">
        <v>0.06</v>
      </c>
      <c r="D43" s="136">
        <v>292.98</v>
      </c>
      <c r="E43" s="137" t="s">
        <v>233</v>
      </c>
      <c r="F43" s="138">
        <v>1084.1099999999999</v>
      </c>
      <c r="G43" s="136">
        <v>26.05</v>
      </c>
      <c r="H43" s="136">
        <v>-0.21</v>
      </c>
      <c r="I43" s="136"/>
      <c r="J43" s="136">
        <v>0.05</v>
      </c>
      <c r="K43" s="136">
        <v>0.03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>
      <c r="A44" s="136" t="s">
        <v>231</v>
      </c>
      <c r="B44" s="138">
        <v>1114</v>
      </c>
      <c r="C44" s="136">
        <v>0.28999999999999998</v>
      </c>
      <c r="D44" s="136">
        <v>245.57</v>
      </c>
      <c r="E44" s="137" t="s">
        <v>233</v>
      </c>
      <c r="F44" s="138">
        <v>1113.1300000000001</v>
      </c>
      <c r="G44" s="136">
        <v>26.03</v>
      </c>
      <c r="H44" s="136">
        <v>-0.28999999999999998</v>
      </c>
      <c r="I44" s="136"/>
      <c r="J44" s="136">
        <v>0.26</v>
      </c>
      <c r="K44" s="136">
        <v>0.24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>
      <c r="A45" s="136" t="s">
        <v>231</v>
      </c>
      <c r="B45" s="138">
        <v>1142.96</v>
      </c>
      <c r="C45" s="136">
        <v>0.44</v>
      </c>
      <c r="D45" s="136">
        <v>210</v>
      </c>
      <c r="E45" s="137" t="s">
        <v>233</v>
      </c>
      <c r="F45" s="138">
        <v>1142.0899999999999</v>
      </c>
      <c r="G45" s="136">
        <v>25.9</v>
      </c>
      <c r="H45" s="136">
        <v>-0.41</v>
      </c>
      <c r="I45" s="136"/>
      <c r="J45" s="136">
        <v>0.27</v>
      </c>
      <c r="K45" s="136">
        <v>0.16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>
      <c r="A46" s="136" t="s">
        <v>231</v>
      </c>
      <c r="B46" s="138">
        <v>1171.42</v>
      </c>
      <c r="C46" s="136">
        <v>0.22</v>
      </c>
      <c r="D46" s="136">
        <v>224.45</v>
      </c>
      <c r="E46" s="137" t="s">
        <v>233</v>
      </c>
      <c r="F46" s="138">
        <v>1170.55</v>
      </c>
      <c r="G46" s="136">
        <v>25.77</v>
      </c>
      <c r="H46" s="136">
        <v>-0.5</v>
      </c>
      <c r="I46" s="136"/>
      <c r="J46" s="136">
        <v>0.25</v>
      </c>
      <c r="K46" s="136">
        <v>-0.23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>
      <c r="A47" s="136" t="s">
        <v>231</v>
      </c>
      <c r="B47" s="138">
        <v>1200.47</v>
      </c>
      <c r="C47" s="136">
        <v>0.34</v>
      </c>
      <c r="D47" s="136">
        <v>231.06</v>
      </c>
      <c r="E47" s="137" t="s">
        <v>233</v>
      </c>
      <c r="F47" s="138">
        <v>1199.5999999999999</v>
      </c>
      <c r="G47" s="136">
        <v>25.68</v>
      </c>
      <c r="H47" s="136">
        <v>-0.61</v>
      </c>
      <c r="I47" s="136"/>
      <c r="J47" s="136">
        <v>0.13</v>
      </c>
      <c r="K47" s="136">
        <v>0.12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>
      <c r="A48" s="136" t="s">
        <v>231</v>
      </c>
      <c r="B48" s="138">
        <v>1229.01</v>
      </c>
      <c r="C48" s="136">
        <v>0.44</v>
      </c>
      <c r="D48" s="136">
        <v>216</v>
      </c>
      <c r="E48" s="137" t="s">
        <v>233</v>
      </c>
      <c r="F48" s="138">
        <v>1228.1400000000001</v>
      </c>
      <c r="G48" s="136">
        <v>25.53</v>
      </c>
      <c r="H48" s="136">
        <v>-0.74</v>
      </c>
      <c r="I48" s="136"/>
      <c r="J48" s="136">
        <v>0.15</v>
      </c>
      <c r="K48" s="136">
        <v>0.11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>
      <c r="A49" s="136" t="s">
        <v>231</v>
      </c>
      <c r="B49" s="138">
        <v>1257.5</v>
      </c>
      <c r="C49" s="136">
        <v>0.35</v>
      </c>
      <c r="D49" s="136">
        <v>214.31</v>
      </c>
      <c r="E49" s="137" t="s">
        <v>233</v>
      </c>
      <c r="F49" s="138">
        <v>1256.6300000000001</v>
      </c>
      <c r="G49" s="136">
        <v>25.37</v>
      </c>
      <c r="H49" s="136">
        <v>-0.85</v>
      </c>
      <c r="I49" s="136"/>
      <c r="J49" s="136">
        <v>0.1</v>
      </c>
      <c r="K49" s="136">
        <v>-0.09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>
      <c r="A50" s="136" t="s">
        <v>231</v>
      </c>
      <c r="B50" s="138">
        <v>1286.5</v>
      </c>
      <c r="C50" s="136">
        <v>0.28000000000000003</v>
      </c>
      <c r="D50" s="136">
        <v>219.8</v>
      </c>
      <c r="E50" s="137" t="s">
        <v>233</v>
      </c>
      <c r="F50" s="138">
        <v>1285.6300000000001</v>
      </c>
      <c r="G50" s="136">
        <v>25.25</v>
      </c>
      <c r="H50" s="136">
        <v>-0.95</v>
      </c>
      <c r="I50" s="136"/>
      <c r="J50" s="136">
        <v>0.08</v>
      </c>
      <c r="K50" s="136">
        <v>-7.0000000000000007E-2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>
      <c r="A51" s="136" t="s">
        <v>231</v>
      </c>
      <c r="B51" s="138">
        <v>1315.06</v>
      </c>
      <c r="C51" s="136">
        <v>0.28999999999999998</v>
      </c>
      <c r="D51" s="136">
        <v>259</v>
      </c>
      <c r="E51" s="137" t="s">
        <v>233</v>
      </c>
      <c r="F51" s="138">
        <v>1314.19</v>
      </c>
      <c r="G51" s="136">
        <v>25.18</v>
      </c>
      <c r="H51" s="136">
        <v>-1.06</v>
      </c>
      <c r="I51" s="136"/>
      <c r="J51" s="136">
        <v>0.2</v>
      </c>
      <c r="K51" s="136">
        <v>0.01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>
      <c r="A52" s="136" t="s">
        <v>231</v>
      </c>
      <c r="B52" s="138">
        <v>1343.76</v>
      </c>
      <c r="C52" s="136">
        <v>0.4</v>
      </c>
      <c r="D52" s="136">
        <v>172.02</v>
      </c>
      <c r="E52" s="137" t="s">
        <v>233</v>
      </c>
      <c r="F52" s="138">
        <v>1342.89</v>
      </c>
      <c r="G52" s="136">
        <v>25.07</v>
      </c>
      <c r="H52" s="136">
        <v>-1.1200000000000001</v>
      </c>
      <c r="I52" s="136"/>
      <c r="J52" s="136">
        <v>0.5</v>
      </c>
      <c r="K52" s="136">
        <v>0.11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>
      <c r="A53" s="136" t="s">
        <v>231</v>
      </c>
      <c r="B53" s="138">
        <v>1372.36</v>
      </c>
      <c r="C53" s="136">
        <v>0.3</v>
      </c>
      <c r="D53" s="136">
        <v>152.38</v>
      </c>
      <c r="E53" s="137" t="s">
        <v>233</v>
      </c>
      <c r="F53" s="138">
        <v>1371.49</v>
      </c>
      <c r="G53" s="136">
        <v>24.9</v>
      </c>
      <c r="H53" s="136">
        <v>-1.07</v>
      </c>
      <c r="I53" s="136"/>
      <c r="J53" s="136">
        <v>0.16</v>
      </c>
      <c r="K53" s="136">
        <v>-0.1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>
      <c r="A54" s="136" t="s">
        <v>231</v>
      </c>
      <c r="B54" s="138">
        <v>1401.35</v>
      </c>
      <c r="C54" s="136">
        <v>0.35</v>
      </c>
      <c r="D54" s="136">
        <v>224.44</v>
      </c>
      <c r="E54" s="137" t="s">
        <v>233</v>
      </c>
      <c r="F54" s="138">
        <v>1400.48</v>
      </c>
      <c r="G54" s="136">
        <v>24.77</v>
      </c>
      <c r="H54" s="136">
        <v>-1.1000000000000001</v>
      </c>
      <c r="I54" s="136"/>
      <c r="J54" s="136">
        <v>0.4</v>
      </c>
      <c r="K54" s="136">
        <v>0.05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>
      <c r="A55" s="136" t="s">
        <v>231</v>
      </c>
      <c r="B55" s="138">
        <v>1429.76</v>
      </c>
      <c r="C55" s="136">
        <v>0.19</v>
      </c>
      <c r="D55" s="136">
        <v>150.09</v>
      </c>
      <c r="E55" s="137" t="s">
        <v>233</v>
      </c>
      <c r="F55" s="138">
        <v>1428.89</v>
      </c>
      <c r="G55" s="136">
        <v>24.67</v>
      </c>
      <c r="H55" s="136">
        <v>-1.1399999999999999</v>
      </c>
      <c r="I55" s="136"/>
      <c r="J55" s="136">
        <v>0.37</v>
      </c>
      <c r="K55" s="136">
        <v>-0.17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>
      <c r="A56" s="136" t="s">
        <v>231</v>
      </c>
      <c r="B56" s="138">
        <v>1458.72</v>
      </c>
      <c r="C56" s="136">
        <v>0.34</v>
      </c>
      <c r="D56" s="136">
        <v>176.1</v>
      </c>
      <c r="E56" s="137" t="s">
        <v>233</v>
      </c>
      <c r="F56" s="138">
        <v>1457.85</v>
      </c>
      <c r="G56" s="136">
        <v>24.54</v>
      </c>
      <c r="H56" s="136">
        <v>-1.1100000000000001</v>
      </c>
      <c r="I56" s="136"/>
      <c r="J56" s="136">
        <v>0.2</v>
      </c>
      <c r="K56" s="136">
        <v>0.16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>
      <c r="A57" s="136" t="s">
        <v>231</v>
      </c>
      <c r="B57" s="138">
        <v>1487.38</v>
      </c>
      <c r="C57" s="136">
        <v>0.41</v>
      </c>
      <c r="D57" s="136">
        <v>186.57</v>
      </c>
      <c r="E57" s="137" t="s">
        <v>233</v>
      </c>
      <c r="F57" s="138">
        <v>1486.51</v>
      </c>
      <c r="G57" s="136">
        <v>24.35</v>
      </c>
      <c r="H57" s="136">
        <v>-1.1100000000000001</v>
      </c>
      <c r="I57" s="136"/>
      <c r="J57" s="136">
        <v>0.1</v>
      </c>
      <c r="K57" s="136">
        <v>7.0000000000000007E-2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>
      <c r="A58" s="136" t="s">
        <v>231</v>
      </c>
      <c r="B58" s="138">
        <v>1515.78</v>
      </c>
      <c r="C58" s="136">
        <v>0.19</v>
      </c>
      <c r="D58" s="136">
        <v>151.13999999999999</v>
      </c>
      <c r="E58" s="137" t="s">
        <v>233</v>
      </c>
      <c r="F58" s="138">
        <v>1514.91</v>
      </c>
      <c r="G58" s="136">
        <v>24.21</v>
      </c>
      <c r="H58" s="136">
        <v>-1.1000000000000001</v>
      </c>
      <c r="I58" s="136"/>
      <c r="J58" s="136">
        <v>0.28999999999999998</v>
      </c>
      <c r="K58" s="136">
        <v>-0.23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>
      <c r="A59" s="136" t="s">
        <v>231</v>
      </c>
      <c r="B59" s="138">
        <v>1544.67</v>
      </c>
      <c r="C59" s="136">
        <v>0.4</v>
      </c>
      <c r="D59" s="136">
        <v>133.43</v>
      </c>
      <c r="E59" s="137" t="s">
        <v>233</v>
      </c>
      <c r="F59" s="138">
        <v>1543.8</v>
      </c>
      <c r="G59" s="136">
        <v>24.1</v>
      </c>
      <c r="H59" s="136">
        <v>-1.01</v>
      </c>
      <c r="I59" s="136"/>
      <c r="J59" s="136">
        <v>0.24</v>
      </c>
      <c r="K59" s="136">
        <v>0.22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>
      <c r="A60" s="136" t="s">
        <v>231</v>
      </c>
      <c r="B60" s="138">
        <v>1573.41</v>
      </c>
      <c r="C60" s="136">
        <v>0.34</v>
      </c>
      <c r="D60" s="136">
        <v>190.95</v>
      </c>
      <c r="E60" s="137" t="s">
        <v>233</v>
      </c>
      <c r="F60" s="138">
        <v>1572.54</v>
      </c>
      <c r="G60" s="136">
        <v>23.95</v>
      </c>
      <c r="H60" s="136">
        <v>-0.95</v>
      </c>
      <c r="I60" s="136"/>
      <c r="J60" s="136">
        <v>0.38</v>
      </c>
      <c r="K60" s="136">
        <v>-0.06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>
      <c r="A61" s="136" t="s">
        <v>231</v>
      </c>
      <c r="B61" s="138">
        <v>1601.81</v>
      </c>
      <c r="C61" s="136">
        <v>0.38</v>
      </c>
      <c r="D61" s="136">
        <v>126.96</v>
      </c>
      <c r="E61" s="137" t="s">
        <v>233</v>
      </c>
      <c r="F61" s="138">
        <v>1600.94</v>
      </c>
      <c r="G61" s="136">
        <v>23.81</v>
      </c>
      <c r="H61" s="136">
        <v>-0.89</v>
      </c>
      <c r="I61" s="136"/>
      <c r="J61" s="136">
        <v>0.4</v>
      </c>
      <c r="K61" s="136">
        <v>0.04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>
      <c r="A62" s="136" t="s">
        <v>231</v>
      </c>
      <c r="B62" s="138">
        <v>1630.21</v>
      </c>
      <c r="C62" s="136">
        <v>0</v>
      </c>
      <c r="D62" s="136">
        <v>0</v>
      </c>
      <c r="E62" s="137" t="s">
        <v>233</v>
      </c>
      <c r="F62" s="138">
        <v>1629.34</v>
      </c>
      <c r="G62" s="136">
        <v>23.75</v>
      </c>
      <c r="H62" s="136">
        <v>-0.81</v>
      </c>
      <c r="I62" s="136"/>
      <c r="J62" s="136">
        <v>0.4</v>
      </c>
      <c r="K62" s="136">
        <v>-0.4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>
      <c r="A63" s="136" t="s">
        <v>231</v>
      </c>
      <c r="B63" s="138">
        <v>1658.93</v>
      </c>
      <c r="C63" s="136">
        <v>0.52</v>
      </c>
      <c r="D63" s="136">
        <v>157.6</v>
      </c>
      <c r="E63" s="137" t="s">
        <v>233</v>
      </c>
      <c r="F63" s="138">
        <v>1658.06</v>
      </c>
      <c r="G63" s="136">
        <v>23.63</v>
      </c>
      <c r="H63" s="136">
        <v>-0.77</v>
      </c>
      <c r="I63" s="136"/>
      <c r="J63" s="136">
        <v>0.54</v>
      </c>
      <c r="K63" s="136">
        <v>0.54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>
      <c r="A64" s="136" t="s">
        <v>231</v>
      </c>
      <c r="B64" s="138">
        <v>1687.42</v>
      </c>
      <c r="C64" s="136">
        <v>0.43</v>
      </c>
      <c r="D64" s="136">
        <v>148.99</v>
      </c>
      <c r="E64" s="137" t="s">
        <v>233</v>
      </c>
      <c r="F64" s="138">
        <v>1686.54</v>
      </c>
      <c r="G64" s="136">
        <v>23.42</v>
      </c>
      <c r="H64" s="136">
        <v>-0.66</v>
      </c>
      <c r="I64" s="136"/>
      <c r="J64" s="136">
        <v>0.12</v>
      </c>
      <c r="K64" s="136">
        <v>-0.09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>
      <c r="A65" s="136" t="s">
        <v>231</v>
      </c>
      <c r="B65" s="138">
        <v>1715.89</v>
      </c>
      <c r="C65" s="136">
        <v>0.18</v>
      </c>
      <c r="D65" s="136">
        <v>161.69</v>
      </c>
      <c r="E65" s="137" t="s">
        <v>233</v>
      </c>
      <c r="F65" s="138">
        <v>1715.01</v>
      </c>
      <c r="G65" s="136">
        <v>23.29</v>
      </c>
      <c r="H65" s="136">
        <v>-0.59</v>
      </c>
      <c r="I65" s="136"/>
      <c r="J65" s="136">
        <v>0.27</v>
      </c>
      <c r="K65" s="136">
        <v>-0.26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>
      <c r="A66" s="136" t="s">
        <v>231</v>
      </c>
      <c r="B66" s="138">
        <v>1745.14</v>
      </c>
      <c r="C66" s="136">
        <v>0.5</v>
      </c>
      <c r="D66" s="136">
        <v>177.08</v>
      </c>
      <c r="E66" s="137" t="s">
        <v>233</v>
      </c>
      <c r="F66" s="138">
        <v>1744.26</v>
      </c>
      <c r="G66" s="136">
        <v>23.11</v>
      </c>
      <c r="H66" s="136">
        <v>-0.56999999999999995</v>
      </c>
      <c r="I66" s="136"/>
      <c r="J66" s="136">
        <v>0.34</v>
      </c>
      <c r="K66" s="136">
        <v>0.33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>
      <c r="A67" s="136" t="s">
        <v>231</v>
      </c>
      <c r="B67" s="138">
        <v>1774.24</v>
      </c>
      <c r="C67" s="136">
        <v>0.35</v>
      </c>
      <c r="D67" s="136">
        <v>133.91999999999999</v>
      </c>
      <c r="E67" s="137" t="s">
        <v>233</v>
      </c>
      <c r="F67" s="138">
        <v>1773.36</v>
      </c>
      <c r="G67" s="136">
        <v>22.93</v>
      </c>
      <c r="H67" s="136">
        <v>-0.5</v>
      </c>
      <c r="I67" s="136"/>
      <c r="J67" s="136">
        <v>0.35</v>
      </c>
      <c r="K67" s="136">
        <v>-0.15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>
      <c r="A68" s="136" t="s">
        <v>231</v>
      </c>
      <c r="B68" s="138">
        <v>1803.03</v>
      </c>
      <c r="C68" s="136">
        <v>0.19</v>
      </c>
      <c r="D68" s="136">
        <v>149.1</v>
      </c>
      <c r="E68" s="137" t="s">
        <v>233</v>
      </c>
      <c r="F68" s="138">
        <v>1802.15</v>
      </c>
      <c r="G68" s="136">
        <v>22.82</v>
      </c>
      <c r="H68" s="136">
        <v>-0.41</v>
      </c>
      <c r="I68" s="136"/>
      <c r="J68" s="136">
        <v>0.18</v>
      </c>
      <c r="K68" s="136">
        <v>-0.17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>
      <c r="A69" s="136" t="s">
        <v>231</v>
      </c>
      <c r="B69" s="138">
        <v>1803.03</v>
      </c>
      <c r="C69" s="136">
        <v>0.19</v>
      </c>
      <c r="D69" s="136">
        <v>149.1</v>
      </c>
      <c r="E69" s="137" t="s">
        <v>234</v>
      </c>
      <c r="F69" s="138">
        <v>1802.15</v>
      </c>
      <c r="G69" s="136">
        <v>22.82</v>
      </c>
      <c r="H69" s="136">
        <v>-0.41</v>
      </c>
      <c r="I69" s="136"/>
      <c r="J69" s="136">
        <v>0</v>
      </c>
      <c r="K69" s="136">
        <v>0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>
      <c r="A70" s="136" t="s">
        <v>231</v>
      </c>
      <c r="B70" s="138">
        <v>1836.49</v>
      </c>
      <c r="C70" s="136">
        <v>0.32</v>
      </c>
      <c r="D70" s="136">
        <v>163.09</v>
      </c>
      <c r="E70" s="137" t="s">
        <v>234</v>
      </c>
      <c r="F70" s="138">
        <v>1835.61</v>
      </c>
      <c r="G70" s="136">
        <v>22.69</v>
      </c>
      <c r="H70" s="136">
        <v>-0.36</v>
      </c>
      <c r="I70" s="136"/>
      <c r="J70" s="136">
        <v>0.13</v>
      </c>
      <c r="K70" s="136">
        <v>0.12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>
      <c r="A71" s="136" t="s">
        <v>231</v>
      </c>
      <c r="B71" s="138">
        <v>1865.77</v>
      </c>
      <c r="C71" s="136">
        <v>0.34</v>
      </c>
      <c r="D71" s="136">
        <v>183.12</v>
      </c>
      <c r="E71" s="137" t="s">
        <v>234</v>
      </c>
      <c r="F71" s="138">
        <v>1864.89</v>
      </c>
      <c r="G71" s="136">
        <v>22.52</v>
      </c>
      <c r="H71" s="136">
        <v>-0.34</v>
      </c>
      <c r="I71" s="136"/>
      <c r="J71" s="136">
        <v>0.12</v>
      </c>
      <c r="K71" s="136">
        <v>0.02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>
      <c r="A72" s="136" t="s">
        <v>231</v>
      </c>
      <c r="B72" s="138">
        <v>1894.12</v>
      </c>
      <c r="C72" s="136">
        <v>0.51</v>
      </c>
      <c r="D72" s="136">
        <v>208.36</v>
      </c>
      <c r="E72" s="137" t="s">
        <v>234</v>
      </c>
      <c r="F72" s="138">
        <v>1893.24</v>
      </c>
      <c r="G72" s="136">
        <v>22.33</v>
      </c>
      <c r="H72" s="136">
        <v>-0.4</v>
      </c>
      <c r="I72" s="136"/>
      <c r="J72" s="136">
        <v>0.26</v>
      </c>
      <c r="K72" s="136">
        <v>0.18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>
      <c r="A73" s="136" t="s">
        <v>231</v>
      </c>
      <c r="B73" s="138">
        <v>1922.94</v>
      </c>
      <c r="C73" s="136">
        <v>0.54</v>
      </c>
      <c r="D73" s="136">
        <v>210.53</v>
      </c>
      <c r="E73" s="137" t="s">
        <v>234</v>
      </c>
      <c r="F73" s="138">
        <v>1922.06</v>
      </c>
      <c r="G73" s="136">
        <v>22.1</v>
      </c>
      <c r="H73" s="136">
        <v>-0.53</v>
      </c>
      <c r="I73" s="136"/>
      <c r="J73" s="136">
        <v>0.04</v>
      </c>
      <c r="K73" s="136">
        <v>0.03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>
      <c r="A74" s="136" t="s">
        <v>231</v>
      </c>
      <c r="B74" s="138">
        <v>1951.72</v>
      </c>
      <c r="C74" s="136">
        <v>0.56999999999999995</v>
      </c>
      <c r="D74" s="136">
        <v>201.64</v>
      </c>
      <c r="E74" s="137" t="s">
        <v>234</v>
      </c>
      <c r="F74" s="138">
        <v>1950.84</v>
      </c>
      <c r="G74" s="136">
        <v>21.85</v>
      </c>
      <c r="H74" s="136">
        <v>-0.65</v>
      </c>
      <c r="I74" s="136"/>
      <c r="J74" s="136">
        <v>0.09</v>
      </c>
      <c r="K74" s="136">
        <v>0.03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>
      <c r="A75" s="136" t="s">
        <v>231</v>
      </c>
      <c r="B75" s="138">
        <v>1980.21</v>
      </c>
      <c r="C75" s="136">
        <v>0.88</v>
      </c>
      <c r="D75" s="136">
        <v>187.98</v>
      </c>
      <c r="E75" s="137" t="s">
        <v>234</v>
      </c>
      <c r="F75" s="138">
        <v>1979.33</v>
      </c>
      <c r="G75" s="136">
        <v>21.5</v>
      </c>
      <c r="H75" s="136">
        <v>-0.74</v>
      </c>
      <c r="I75" s="136"/>
      <c r="J75" s="136">
        <v>0.37</v>
      </c>
      <c r="K75" s="136">
        <v>0.33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>
      <c r="A76" s="136" t="s">
        <v>231</v>
      </c>
      <c r="B76" s="138">
        <v>2009.34</v>
      </c>
      <c r="C76" s="136">
        <v>0.85</v>
      </c>
      <c r="D76" s="136">
        <v>192.06</v>
      </c>
      <c r="E76" s="137" t="s">
        <v>234</v>
      </c>
      <c r="F76" s="138">
        <v>2008.45</v>
      </c>
      <c r="G76" s="136">
        <v>21.07</v>
      </c>
      <c r="H76" s="136">
        <v>-0.81</v>
      </c>
      <c r="I76" s="136"/>
      <c r="J76" s="136">
        <v>7.0000000000000007E-2</v>
      </c>
      <c r="K76" s="136">
        <v>-0.03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>
      <c r="A77" s="136" t="s">
        <v>231</v>
      </c>
      <c r="B77" s="138">
        <v>2037.53</v>
      </c>
      <c r="C77" s="136">
        <v>0.99</v>
      </c>
      <c r="D77" s="136">
        <v>190.36</v>
      </c>
      <c r="E77" s="137" t="s">
        <v>234</v>
      </c>
      <c r="F77" s="138">
        <v>2036.64</v>
      </c>
      <c r="G77" s="136">
        <v>20.62</v>
      </c>
      <c r="H77" s="136">
        <v>-0.9</v>
      </c>
      <c r="I77" s="136"/>
      <c r="J77" s="136">
        <v>0.15</v>
      </c>
      <c r="K77" s="136">
        <v>0.15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>
      <c r="A78" s="136" t="s">
        <v>231</v>
      </c>
      <c r="B78" s="138">
        <v>2066.35</v>
      </c>
      <c r="C78" s="136">
        <v>1.1200000000000001</v>
      </c>
      <c r="D78" s="136">
        <v>187.07</v>
      </c>
      <c r="E78" s="137" t="s">
        <v>234</v>
      </c>
      <c r="F78" s="138">
        <v>2065.4499999999998</v>
      </c>
      <c r="G78" s="136">
        <v>20.100000000000001</v>
      </c>
      <c r="H78" s="136">
        <v>-0.98</v>
      </c>
      <c r="I78" s="136"/>
      <c r="J78" s="136">
        <v>0.15</v>
      </c>
      <c r="K78" s="136">
        <v>0.14000000000000001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>
      <c r="A79" s="136" t="s">
        <v>231</v>
      </c>
      <c r="B79" s="138">
        <v>2094.9899999999998</v>
      </c>
      <c r="C79" s="136">
        <v>1.1000000000000001</v>
      </c>
      <c r="D79" s="136">
        <v>177.05</v>
      </c>
      <c r="E79" s="137" t="s">
        <v>234</v>
      </c>
      <c r="F79" s="138">
        <v>2094.09</v>
      </c>
      <c r="G79" s="136">
        <v>19.55</v>
      </c>
      <c r="H79" s="136">
        <v>-1</v>
      </c>
      <c r="I79" s="136"/>
      <c r="J79" s="136">
        <v>0.2</v>
      </c>
      <c r="K79" s="136">
        <v>-0.02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>
      <c r="A80" s="136" t="s">
        <v>231</v>
      </c>
      <c r="B80" s="138">
        <v>2124</v>
      </c>
      <c r="C80" s="136">
        <v>1.39</v>
      </c>
      <c r="D80" s="136">
        <v>178.46</v>
      </c>
      <c r="E80" s="137" t="s">
        <v>234</v>
      </c>
      <c r="F80" s="138">
        <v>2123.09</v>
      </c>
      <c r="G80" s="136">
        <v>18.920000000000002</v>
      </c>
      <c r="H80" s="136">
        <v>-0.98</v>
      </c>
      <c r="I80" s="136"/>
      <c r="J80" s="136">
        <v>0.3</v>
      </c>
      <c r="K80" s="136">
        <v>0.3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>
      <c r="A81" s="136" t="s">
        <v>231</v>
      </c>
      <c r="B81" s="138">
        <v>2152.62</v>
      </c>
      <c r="C81" s="136">
        <v>1.45</v>
      </c>
      <c r="D81" s="136">
        <v>185.64</v>
      </c>
      <c r="E81" s="137" t="s">
        <v>234</v>
      </c>
      <c r="F81" s="138">
        <v>2151.6999999999998</v>
      </c>
      <c r="G81" s="136">
        <v>18.21</v>
      </c>
      <c r="H81" s="136">
        <v>-1</v>
      </c>
      <c r="I81" s="136"/>
      <c r="J81" s="136">
        <v>0.2</v>
      </c>
      <c r="K81" s="136">
        <v>0.06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>
      <c r="A82" s="136" t="s">
        <v>231</v>
      </c>
      <c r="B82" s="138">
        <v>2181.5</v>
      </c>
      <c r="C82" s="136">
        <v>1.2</v>
      </c>
      <c r="D82" s="136">
        <v>17.850000000000001</v>
      </c>
      <c r="E82" s="137" t="s">
        <v>234</v>
      </c>
      <c r="F82" s="138">
        <v>2180.58</v>
      </c>
      <c r="G82" s="136">
        <v>18.13</v>
      </c>
      <c r="H82" s="136">
        <v>-0.95</v>
      </c>
      <c r="I82" s="136"/>
      <c r="J82" s="136">
        <v>2.74</v>
      </c>
      <c r="K82" s="136">
        <v>-0.26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>
      <c r="A83" s="136" t="s">
        <v>231</v>
      </c>
      <c r="B83" s="138">
        <v>2210.17</v>
      </c>
      <c r="C83" s="136">
        <v>1.41</v>
      </c>
      <c r="D83" s="136">
        <v>18.91</v>
      </c>
      <c r="E83" s="137" t="s">
        <v>234</v>
      </c>
      <c r="F83" s="138">
        <v>2209.2399999999998</v>
      </c>
      <c r="G83" s="136">
        <v>18.75</v>
      </c>
      <c r="H83" s="136">
        <v>-0.74</v>
      </c>
      <c r="I83" s="136"/>
      <c r="J83" s="136">
        <v>0.22</v>
      </c>
      <c r="K83" s="136">
        <v>0.22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>
      <c r="A84" s="136" t="s">
        <v>231</v>
      </c>
      <c r="B84" s="138">
        <v>2238.79</v>
      </c>
      <c r="C84" s="136">
        <v>1.1100000000000001</v>
      </c>
      <c r="D84" s="136">
        <v>19.46</v>
      </c>
      <c r="E84" s="137" t="s">
        <v>234</v>
      </c>
      <c r="F84" s="138">
        <v>2237.86</v>
      </c>
      <c r="G84" s="136">
        <v>19.350000000000001</v>
      </c>
      <c r="H84" s="136">
        <v>-0.53</v>
      </c>
      <c r="I84" s="136"/>
      <c r="J84" s="136">
        <v>0.31</v>
      </c>
      <c r="K84" s="136">
        <v>-0.31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>
      <c r="A85" s="136" t="s">
        <v>231</v>
      </c>
      <c r="B85" s="138">
        <v>2267.29</v>
      </c>
      <c r="C85" s="136">
        <v>1.03</v>
      </c>
      <c r="D85" s="136">
        <v>27.11</v>
      </c>
      <c r="E85" s="137" t="s">
        <v>234</v>
      </c>
      <c r="F85" s="138">
        <v>2266.35</v>
      </c>
      <c r="G85" s="136">
        <v>19.829999999999998</v>
      </c>
      <c r="H85" s="136">
        <v>-0.32</v>
      </c>
      <c r="I85" s="136"/>
      <c r="J85" s="136">
        <v>0.17</v>
      </c>
      <c r="K85" s="136">
        <v>-0.08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>
      <c r="A86" s="136" t="s">
        <v>231</v>
      </c>
      <c r="B86" s="138">
        <v>2296.1799999999998</v>
      </c>
      <c r="C86" s="136">
        <v>0.86</v>
      </c>
      <c r="D86" s="136">
        <v>39.159999999999997</v>
      </c>
      <c r="E86" s="137" t="s">
        <v>234</v>
      </c>
      <c r="F86" s="138">
        <v>2295.2399999999998</v>
      </c>
      <c r="G86" s="136">
        <v>20.23</v>
      </c>
      <c r="H86" s="136">
        <v>-7.0000000000000007E-2</v>
      </c>
      <c r="I86" s="136"/>
      <c r="J86" s="136">
        <v>0.27</v>
      </c>
      <c r="K86" s="136">
        <v>-0.18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>
      <c r="A87" s="136" t="s">
        <v>231</v>
      </c>
      <c r="B87" s="138">
        <v>2324.98</v>
      </c>
      <c r="C87" s="136">
        <v>0.83</v>
      </c>
      <c r="D87" s="136">
        <v>41.55</v>
      </c>
      <c r="E87" s="137" t="s">
        <v>234</v>
      </c>
      <c r="F87" s="138">
        <v>2324.0300000000002</v>
      </c>
      <c r="G87" s="136">
        <v>20.56</v>
      </c>
      <c r="H87" s="136">
        <v>0.2</v>
      </c>
      <c r="I87" s="136"/>
      <c r="J87" s="136">
        <v>0.05</v>
      </c>
      <c r="K87" s="136">
        <v>-0.03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>
      <c r="A88" s="136" t="s">
        <v>231</v>
      </c>
      <c r="B88" s="138">
        <v>2353.85</v>
      </c>
      <c r="C88" s="136">
        <v>1.06</v>
      </c>
      <c r="D88" s="136">
        <v>32.32</v>
      </c>
      <c r="E88" s="137" t="s">
        <v>234</v>
      </c>
      <c r="F88" s="138">
        <v>2352.9</v>
      </c>
      <c r="G88" s="136">
        <v>20.94</v>
      </c>
      <c r="H88" s="136">
        <v>0.48</v>
      </c>
      <c r="I88" s="136"/>
      <c r="J88" s="136">
        <v>0.28999999999999998</v>
      </c>
      <c r="K88" s="136">
        <v>0.24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>
      <c r="A89" s="136" t="s">
        <v>231</v>
      </c>
      <c r="B89" s="138">
        <v>2382.67</v>
      </c>
      <c r="C89" s="136">
        <v>7.13</v>
      </c>
      <c r="D89" s="136">
        <v>21.39</v>
      </c>
      <c r="E89" s="137" t="s">
        <v>234</v>
      </c>
      <c r="F89" s="138">
        <v>2381.63</v>
      </c>
      <c r="G89" s="136">
        <v>22.83</v>
      </c>
      <c r="H89" s="136">
        <v>1.27</v>
      </c>
      <c r="I89" s="136"/>
      <c r="J89" s="136">
        <v>6.34</v>
      </c>
      <c r="K89" s="136">
        <v>6.32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>
      <c r="A90" s="136" t="s">
        <v>231</v>
      </c>
      <c r="B90" s="138">
        <v>2411.8200000000002</v>
      </c>
      <c r="C90" s="136">
        <v>12.9</v>
      </c>
      <c r="D90" s="136">
        <v>14.82</v>
      </c>
      <c r="E90" s="137" t="s">
        <v>234</v>
      </c>
      <c r="F90" s="138">
        <v>2410.33</v>
      </c>
      <c r="G90" s="136">
        <v>27.67</v>
      </c>
      <c r="H90" s="136">
        <v>2.77</v>
      </c>
      <c r="I90" s="136"/>
      <c r="J90" s="136">
        <v>6.04</v>
      </c>
      <c r="K90" s="136">
        <v>5.94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>
      <c r="A91" s="136" t="s">
        <v>231</v>
      </c>
      <c r="B91" s="138">
        <v>2440.5</v>
      </c>
      <c r="C91" s="136">
        <v>17.14</v>
      </c>
      <c r="D91" s="136">
        <v>17.39</v>
      </c>
      <c r="E91" s="137" t="s">
        <v>234</v>
      </c>
      <c r="F91" s="138">
        <v>2438.02</v>
      </c>
      <c r="G91" s="136">
        <v>34.799999999999997</v>
      </c>
      <c r="H91" s="136">
        <v>4.8499999999999996</v>
      </c>
      <c r="I91" s="136"/>
      <c r="J91" s="136">
        <v>4.49</v>
      </c>
      <c r="K91" s="136">
        <v>4.4400000000000004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>
      <c r="A92" s="136" t="s">
        <v>231</v>
      </c>
      <c r="B92" s="138">
        <v>2469.11</v>
      </c>
      <c r="C92" s="136">
        <v>20.100000000000001</v>
      </c>
      <c r="D92" s="136">
        <v>19.55</v>
      </c>
      <c r="E92" s="137" t="s">
        <v>234</v>
      </c>
      <c r="F92" s="138">
        <v>2465.13</v>
      </c>
      <c r="G92" s="136">
        <v>43.46</v>
      </c>
      <c r="H92" s="136">
        <v>7.76</v>
      </c>
      <c r="I92" s="136"/>
      <c r="J92" s="136">
        <v>3.19</v>
      </c>
      <c r="K92" s="136">
        <v>3.1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>
      <c r="A93" s="136" t="s">
        <v>231</v>
      </c>
      <c r="B93" s="138">
        <v>2496.06</v>
      </c>
      <c r="C93" s="136">
        <v>24.57</v>
      </c>
      <c r="D93" s="136">
        <v>12.47</v>
      </c>
      <c r="E93" s="137" t="s">
        <v>234</v>
      </c>
      <c r="F93" s="138">
        <v>2490.06</v>
      </c>
      <c r="G93" s="136">
        <v>53.3</v>
      </c>
      <c r="H93" s="136">
        <v>10.52</v>
      </c>
      <c r="I93" s="136"/>
      <c r="J93" s="136">
        <v>5.8</v>
      </c>
      <c r="K93" s="136">
        <v>4.9800000000000004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>
      <c r="A94" s="136" t="s">
        <v>231</v>
      </c>
      <c r="B94" s="138">
        <v>2523.08</v>
      </c>
      <c r="C94" s="136">
        <v>26.33</v>
      </c>
      <c r="D94" s="136">
        <v>4.28</v>
      </c>
      <c r="E94" s="137" t="s">
        <v>234</v>
      </c>
      <c r="F94" s="138">
        <v>2514.46</v>
      </c>
      <c r="G94" s="136">
        <v>64.760000000000005</v>
      </c>
      <c r="H94" s="136">
        <v>12.18</v>
      </c>
      <c r="I94" s="136"/>
      <c r="J94" s="136">
        <v>4.3600000000000003</v>
      </c>
      <c r="K94" s="136">
        <v>1.95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>
      <c r="A95" s="136" t="s">
        <v>231</v>
      </c>
      <c r="B95" s="138">
        <v>2551.65</v>
      </c>
      <c r="C95" s="136">
        <v>31.19</v>
      </c>
      <c r="D95" s="136">
        <v>3.23</v>
      </c>
      <c r="E95" s="137" t="s">
        <v>234</v>
      </c>
      <c r="F95" s="138">
        <v>2539.5100000000002</v>
      </c>
      <c r="G95" s="136">
        <v>78.48</v>
      </c>
      <c r="H95" s="136">
        <v>13.07</v>
      </c>
      <c r="I95" s="136"/>
      <c r="J95" s="136">
        <v>5.13</v>
      </c>
      <c r="K95" s="136">
        <v>5.0999999999999996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>
      <c r="A96" s="136" t="s">
        <v>231</v>
      </c>
      <c r="B96" s="138">
        <v>2580.36</v>
      </c>
      <c r="C96" s="136">
        <v>35.21</v>
      </c>
      <c r="D96" s="136">
        <v>1.79</v>
      </c>
      <c r="E96" s="137" t="s">
        <v>234</v>
      </c>
      <c r="F96" s="138">
        <v>2563.52</v>
      </c>
      <c r="G96" s="136">
        <v>94.18</v>
      </c>
      <c r="H96" s="136">
        <v>13.75</v>
      </c>
      <c r="I96" s="136"/>
      <c r="J96" s="136">
        <v>4.28</v>
      </c>
      <c r="K96" s="136">
        <v>4.2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>
      <c r="A97" s="136" t="s">
        <v>231</v>
      </c>
      <c r="B97" s="138">
        <v>2607.9699999999998</v>
      </c>
      <c r="C97" s="136">
        <v>41.42</v>
      </c>
      <c r="D97" s="136">
        <v>1.08</v>
      </c>
      <c r="E97" s="137" t="s">
        <v>234</v>
      </c>
      <c r="F97" s="138">
        <v>2585.17</v>
      </c>
      <c r="G97" s="136">
        <v>111.28</v>
      </c>
      <c r="H97" s="136">
        <v>14.17</v>
      </c>
      <c r="I97" s="136"/>
      <c r="J97" s="136">
        <v>6.76</v>
      </c>
      <c r="K97" s="136">
        <v>6.75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>
      <c r="A98" s="136" t="s">
        <v>231</v>
      </c>
      <c r="B98" s="138">
        <v>2636.61</v>
      </c>
      <c r="C98" s="136">
        <v>45.06</v>
      </c>
      <c r="D98" s="136">
        <v>359.32</v>
      </c>
      <c r="E98" s="137" t="s">
        <v>234</v>
      </c>
      <c r="F98" s="138">
        <v>2606.0300000000002</v>
      </c>
      <c r="G98" s="136">
        <v>130.88999999999999</v>
      </c>
      <c r="H98" s="136">
        <v>14.22</v>
      </c>
      <c r="I98" s="136"/>
      <c r="J98" s="136">
        <v>4.0199999999999996</v>
      </c>
      <c r="K98" s="136">
        <v>3.81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>
      <c r="A99" s="136" t="s">
        <v>231</v>
      </c>
      <c r="B99" s="138">
        <v>2665.32</v>
      </c>
      <c r="C99" s="136">
        <v>52.08</v>
      </c>
      <c r="D99" s="136">
        <v>0.85</v>
      </c>
      <c r="E99" s="137" t="s">
        <v>234</v>
      </c>
      <c r="F99" s="138">
        <v>2625.02</v>
      </c>
      <c r="G99" s="136">
        <v>152.41</v>
      </c>
      <c r="H99" s="136">
        <v>14.27</v>
      </c>
      <c r="I99" s="136"/>
      <c r="J99" s="136">
        <v>7.43</v>
      </c>
      <c r="K99" s="136">
        <v>7.34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>
      <c r="A100" s="136" t="s">
        <v>231</v>
      </c>
      <c r="B100" s="138">
        <v>2694.49</v>
      </c>
      <c r="C100" s="136">
        <v>59.41</v>
      </c>
      <c r="D100" s="136">
        <v>0.22</v>
      </c>
      <c r="E100" s="137" t="s">
        <v>234</v>
      </c>
      <c r="F100" s="138">
        <v>2641.43</v>
      </c>
      <c r="G100" s="136">
        <v>176.5</v>
      </c>
      <c r="H100" s="136">
        <v>14.49</v>
      </c>
      <c r="I100" s="136"/>
      <c r="J100" s="136">
        <v>7.56</v>
      </c>
      <c r="K100" s="136">
        <v>7.54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>
      <c r="A101" s="136" t="s">
        <v>231</v>
      </c>
      <c r="B101" s="138">
        <v>2723</v>
      </c>
      <c r="C101" s="136">
        <v>65.959999999999994</v>
      </c>
      <c r="D101" s="136">
        <v>358.58</v>
      </c>
      <c r="E101" s="137" t="s">
        <v>234</v>
      </c>
      <c r="F101" s="138">
        <v>2654.51</v>
      </c>
      <c r="G101" s="136">
        <v>201.81</v>
      </c>
      <c r="H101" s="136">
        <v>14.22</v>
      </c>
      <c r="I101" s="136"/>
      <c r="J101" s="136">
        <v>7.06</v>
      </c>
      <c r="K101" s="136">
        <v>6.89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>
      <c r="A102" s="136" t="s">
        <v>231</v>
      </c>
      <c r="B102" s="138">
        <v>2751.87</v>
      </c>
      <c r="C102" s="136">
        <v>72.260000000000005</v>
      </c>
      <c r="D102" s="136">
        <v>357.75</v>
      </c>
      <c r="E102" s="137" t="s">
        <v>234</v>
      </c>
      <c r="F102" s="138">
        <v>2664.79</v>
      </c>
      <c r="G102" s="136">
        <v>228.76</v>
      </c>
      <c r="H102" s="136">
        <v>13.35</v>
      </c>
      <c r="I102" s="136"/>
      <c r="J102" s="136">
        <v>6.6</v>
      </c>
      <c r="K102" s="136">
        <v>6.55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>
      <c r="A103" s="136" t="s">
        <v>231</v>
      </c>
      <c r="B103" s="138">
        <v>2780.57</v>
      </c>
      <c r="C103" s="136">
        <v>79.88</v>
      </c>
      <c r="D103" s="136">
        <v>359.03</v>
      </c>
      <c r="E103" s="137" t="s">
        <v>234</v>
      </c>
      <c r="F103" s="138">
        <v>2671.7</v>
      </c>
      <c r="G103" s="136">
        <v>256.58</v>
      </c>
      <c r="H103" s="136">
        <v>12.57</v>
      </c>
      <c r="I103" s="136"/>
      <c r="J103" s="136">
        <v>8.07</v>
      </c>
      <c r="K103" s="136">
        <v>7.97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>
      <c r="A104" s="136" t="s">
        <v>231</v>
      </c>
      <c r="B104" s="138">
        <v>2809.58</v>
      </c>
      <c r="C104" s="136">
        <v>85.13</v>
      </c>
      <c r="D104" s="136">
        <v>0.72</v>
      </c>
      <c r="E104" s="137" t="s">
        <v>234</v>
      </c>
      <c r="F104" s="138">
        <v>2675.48</v>
      </c>
      <c r="G104" s="136">
        <v>285.33</v>
      </c>
      <c r="H104" s="136">
        <v>12.51</v>
      </c>
      <c r="I104" s="136"/>
      <c r="J104" s="136">
        <v>5.7</v>
      </c>
      <c r="K104" s="136">
        <v>5.43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>
      <c r="A105" s="136" t="s">
        <v>231</v>
      </c>
      <c r="B105" s="138">
        <v>2817.55</v>
      </c>
      <c r="C105" s="136">
        <v>85.5</v>
      </c>
      <c r="D105" s="136">
        <v>0.76</v>
      </c>
      <c r="E105" s="137" t="s">
        <v>234</v>
      </c>
      <c r="F105" s="138">
        <v>2676.13</v>
      </c>
      <c r="G105" s="136">
        <v>293.27</v>
      </c>
      <c r="H105" s="136">
        <v>12.61</v>
      </c>
      <c r="I105" s="136"/>
      <c r="J105" s="136">
        <v>1.4</v>
      </c>
      <c r="K105" s="136">
        <v>1.39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>
      <c r="A106" s="136" t="s">
        <v>231</v>
      </c>
      <c r="B106" s="138">
        <v>2838.21</v>
      </c>
      <c r="C106" s="136">
        <v>86.61</v>
      </c>
      <c r="D106" s="136">
        <v>1.17</v>
      </c>
      <c r="E106" s="137" t="s">
        <v>234</v>
      </c>
      <c r="F106" s="138">
        <v>2677.55</v>
      </c>
      <c r="G106" s="136">
        <v>313.89</v>
      </c>
      <c r="H106" s="136">
        <v>12.96</v>
      </c>
      <c r="I106" s="136"/>
      <c r="J106" s="136">
        <v>1.72</v>
      </c>
      <c r="K106" s="136">
        <v>1.61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>
      <c r="A107" s="136" t="s">
        <v>231</v>
      </c>
      <c r="B107" s="138">
        <v>2867.15</v>
      </c>
      <c r="C107" s="136">
        <v>86.49</v>
      </c>
      <c r="D107" s="136">
        <v>0.65</v>
      </c>
      <c r="E107" s="137" t="s">
        <v>234</v>
      </c>
      <c r="F107" s="138">
        <v>2679.3</v>
      </c>
      <c r="G107" s="136">
        <v>342.77</v>
      </c>
      <c r="H107" s="136">
        <v>13.42</v>
      </c>
      <c r="I107" s="136"/>
      <c r="J107" s="136">
        <v>0.55000000000000004</v>
      </c>
      <c r="K107" s="136">
        <v>-0.12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>
      <c r="A108" s="136" t="s">
        <v>231</v>
      </c>
      <c r="B108" s="138">
        <v>2895.59</v>
      </c>
      <c r="C108" s="136">
        <v>87.72</v>
      </c>
      <c r="D108" s="136">
        <v>1.2</v>
      </c>
      <c r="E108" s="137" t="s">
        <v>234</v>
      </c>
      <c r="F108" s="138">
        <v>2680.73</v>
      </c>
      <c r="G108" s="136">
        <v>371.17</v>
      </c>
      <c r="H108" s="136">
        <v>13.88</v>
      </c>
      <c r="I108" s="136"/>
      <c r="J108" s="136">
        <v>1.42</v>
      </c>
      <c r="K108" s="136">
        <v>1.3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>
      <c r="A109" s="136" t="s">
        <v>231</v>
      </c>
      <c r="B109" s="138">
        <v>2924.77</v>
      </c>
      <c r="C109" s="136">
        <v>89.17</v>
      </c>
      <c r="D109" s="136">
        <v>1.2</v>
      </c>
      <c r="E109" s="137" t="s">
        <v>234</v>
      </c>
      <c r="F109" s="138">
        <v>2681.52</v>
      </c>
      <c r="G109" s="136">
        <v>400.33</v>
      </c>
      <c r="H109" s="136">
        <v>14.49</v>
      </c>
      <c r="I109" s="136"/>
      <c r="J109" s="136">
        <v>1.49</v>
      </c>
      <c r="K109" s="136">
        <v>1.49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>
      <c r="A110" s="136" t="s">
        <v>231</v>
      </c>
      <c r="B110" s="138">
        <v>2952.22</v>
      </c>
      <c r="C110" s="136">
        <v>88.18</v>
      </c>
      <c r="D110" s="136">
        <v>1.32</v>
      </c>
      <c r="E110" s="137" t="s">
        <v>234</v>
      </c>
      <c r="F110" s="138">
        <v>2682.16</v>
      </c>
      <c r="G110" s="136">
        <v>427.76</v>
      </c>
      <c r="H110" s="136">
        <v>15.09</v>
      </c>
      <c r="I110" s="136"/>
      <c r="J110" s="136">
        <v>1.0900000000000001</v>
      </c>
      <c r="K110" s="136">
        <v>-1.08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>
      <c r="A111" s="136" t="s">
        <v>231</v>
      </c>
      <c r="B111" s="138">
        <v>2980.5</v>
      </c>
      <c r="C111" s="136">
        <v>87.07</v>
      </c>
      <c r="D111" s="136">
        <v>359.65</v>
      </c>
      <c r="E111" s="137" t="s">
        <v>234</v>
      </c>
      <c r="F111" s="138">
        <v>2683.33</v>
      </c>
      <c r="G111" s="136">
        <v>456.02</v>
      </c>
      <c r="H111" s="136">
        <v>15.33</v>
      </c>
      <c r="I111" s="136"/>
      <c r="J111" s="136">
        <v>2.13</v>
      </c>
      <c r="K111" s="136">
        <v>-1.18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>
      <c r="A112" s="136" t="s">
        <v>231</v>
      </c>
      <c r="B112" s="138">
        <v>3010.06</v>
      </c>
      <c r="C112" s="136">
        <v>85.75</v>
      </c>
      <c r="D112" s="136">
        <v>358.13</v>
      </c>
      <c r="E112" s="137" t="s">
        <v>234</v>
      </c>
      <c r="F112" s="138">
        <v>2685.18</v>
      </c>
      <c r="G112" s="136">
        <v>485.51</v>
      </c>
      <c r="H112" s="136">
        <v>14.76</v>
      </c>
      <c r="I112" s="136"/>
      <c r="J112" s="136">
        <v>2.04</v>
      </c>
      <c r="K112" s="136">
        <v>-1.34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>
      <c r="A113" s="136" t="s">
        <v>231</v>
      </c>
      <c r="B113" s="138">
        <v>3039.75</v>
      </c>
      <c r="C113" s="136">
        <v>84.88</v>
      </c>
      <c r="D113" s="136">
        <v>358.11</v>
      </c>
      <c r="E113" s="137" t="s">
        <v>234</v>
      </c>
      <c r="F113" s="138">
        <v>2687.61</v>
      </c>
      <c r="G113" s="136">
        <v>515.09</v>
      </c>
      <c r="H113" s="136">
        <v>13.79</v>
      </c>
      <c r="I113" s="136"/>
      <c r="J113" s="136">
        <v>0.88</v>
      </c>
      <c r="K113" s="136">
        <v>-0.88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>
      <c r="A114" s="136" t="s">
        <v>231</v>
      </c>
      <c r="B114" s="138">
        <v>3068.65</v>
      </c>
      <c r="C114" s="136">
        <v>86.12</v>
      </c>
      <c r="D114" s="136">
        <v>358.13</v>
      </c>
      <c r="E114" s="137" t="s">
        <v>234</v>
      </c>
      <c r="F114" s="138">
        <v>2689.87</v>
      </c>
      <c r="G114" s="136">
        <v>543.88</v>
      </c>
      <c r="H114" s="136">
        <v>12.84</v>
      </c>
      <c r="I114" s="136"/>
      <c r="J114" s="136">
        <v>1.29</v>
      </c>
      <c r="K114" s="136">
        <v>1.29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>
      <c r="A115" s="136" t="s">
        <v>231</v>
      </c>
      <c r="B115" s="138">
        <v>3097.43</v>
      </c>
      <c r="C115" s="136">
        <v>87.54</v>
      </c>
      <c r="D115" s="136">
        <v>358.04</v>
      </c>
      <c r="E115" s="137" t="s">
        <v>234</v>
      </c>
      <c r="F115" s="138">
        <v>2691.47</v>
      </c>
      <c r="G115" s="136">
        <v>572.6</v>
      </c>
      <c r="H115" s="136">
        <v>11.88</v>
      </c>
      <c r="I115" s="136"/>
      <c r="J115" s="136">
        <v>1.48</v>
      </c>
      <c r="K115" s="136">
        <v>1.48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>
      <c r="A116" s="136" t="s">
        <v>231</v>
      </c>
      <c r="B116" s="138">
        <v>3126.38</v>
      </c>
      <c r="C116" s="136">
        <v>89.32</v>
      </c>
      <c r="D116" s="136">
        <v>358.11</v>
      </c>
      <c r="E116" s="137" t="s">
        <v>234</v>
      </c>
      <c r="F116" s="138">
        <v>2692.26</v>
      </c>
      <c r="G116" s="136">
        <v>601.52</v>
      </c>
      <c r="H116" s="136">
        <v>10.91</v>
      </c>
      <c r="I116" s="136"/>
      <c r="J116" s="136">
        <v>1.85</v>
      </c>
      <c r="K116" s="136">
        <v>1.84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>
      <c r="A117" s="136" t="s">
        <v>231</v>
      </c>
      <c r="B117" s="138">
        <v>3154.51</v>
      </c>
      <c r="C117" s="136">
        <v>89.02</v>
      </c>
      <c r="D117" s="136">
        <v>357.8</v>
      </c>
      <c r="E117" s="137" t="s">
        <v>234</v>
      </c>
      <c r="F117" s="138">
        <v>2692.67</v>
      </c>
      <c r="G117" s="136">
        <v>629.63</v>
      </c>
      <c r="H117" s="136">
        <v>9.91</v>
      </c>
      <c r="I117" s="136"/>
      <c r="J117" s="136">
        <v>0.46</v>
      </c>
      <c r="K117" s="136">
        <v>-0.32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>
      <c r="A118" s="136" t="s">
        <v>231</v>
      </c>
      <c r="B118" s="138">
        <v>3183.68</v>
      </c>
      <c r="C118" s="136">
        <v>87.75</v>
      </c>
      <c r="D118" s="136">
        <v>357.61</v>
      </c>
      <c r="E118" s="137" t="s">
        <v>234</v>
      </c>
      <c r="F118" s="138">
        <v>2693.49</v>
      </c>
      <c r="G118" s="136">
        <v>658.77</v>
      </c>
      <c r="H118" s="136">
        <v>8.74</v>
      </c>
      <c r="I118" s="136"/>
      <c r="J118" s="136">
        <v>1.32</v>
      </c>
      <c r="K118" s="136">
        <v>-1.31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>
      <c r="A119" s="136" t="s">
        <v>231</v>
      </c>
      <c r="B119" s="138">
        <v>3212.09</v>
      </c>
      <c r="C119" s="136">
        <v>89.17</v>
      </c>
      <c r="D119" s="136">
        <v>357.82</v>
      </c>
      <c r="E119" s="137" t="s">
        <v>234</v>
      </c>
      <c r="F119" s="138">
        <v>2694.25</v>
      </c>
      <c r="G119" s="136">
        <v>687.14</v>
      </c>
      <c r="H119" s="136">
        <v>7.61</v>
      </c>
      <c r="I119" s="136"/>
      <c r="J119" s="136">
        <v>1.52</v>
      </c>
      <c r="K119" s="136">
        <v>1.5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>
      <c r="A120" s="136" t="s">
        <v>231</v>
      </c>
      <c r="B120" s="138">
        <v>3241.02</v>
      </c>
      <c r="C120" s="136">
        <v>90.8</v>
      </c>
      <c r="D120" s="136">
        <v>357.84</v>
      </c>
      <c r="E120" s="137" t="s">
        <v>234</v>
      </c>
      <c r="F120" s="138">
        <v>2694.26</v>
      </c>
      <c r="G120" s="136">
        <v>716.05</v>
      </c>
      <c r="H120" s="136">
        <v>6.51</v>
      </c>
      <c r="I120" s="136"/>
      <c r="J120" s="136">
        <v>1.69</v>
      </c>
      <c r="K120" s="136">
        <v>1.69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>
      <c r="A121" s="136" t="s">
        <v>231</v>
      </c>
      <c r="B121" s="138">
        <v>3269.3</v>
      </c>
      <c r="C121" s="136">
        <v>89.75</v>
      </c>
      <c r="D121" s="136">
        <v>359.01</v>
      </c>
      <c r="E121" s="137" t="s">
        <v>234</v>
      </c>
      <c r="F121" s="138">
        <v>2694.12</v>
      </c>
      <c r="G121" s="136">
        <v>744.32</v>
      </c>
      <c r="H121" s="136">
        <v>5.74</v>
      </c>
      <c r="I121" s="136"/>
      <c r="J121" s="136">
        <v>1.67</v>
      </c>
      <c r="K121" s="136">
        <v>-1.1100000000000001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>
      <c r="A122" s="136" t="s">
        <v>231</v>
      </c>
      <c r="B122" s="138">
        <v>3298.36</v>
      </c>
      <c r="C122" s="136">
        <v>89.01</v>
      </c>
      <c r="D122" s="136">
        <v>359.63</v>
      </c>
      <c r="E122" s="137" t="s">
        <v>234</v>
      </c>
      <c r="F122" s="138">
        <v>2694.44</v>
      </c>
      <c r="G122" s="136">
        <v>773.37</v>
      </c>
      <c r="H122" s="136">
        <v>5.39</v>
      </c>
      <c r="I122" s="136"/>
      <c r="J122" s="136">
        <v>1</v>
      </c>
      <c r="K122" s="136">
        <v>-0.76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>
      <c r="A123" s="136" t="s">
        <v>231</v>
      </c>
      <c r="B123" s="138">
        <v>3327.33</v>
      </c>
      <c r="C123" s="136">
        <v>89.48</v>
      </c>
      <c r="D123" s="136">
        <v>0.61</v>
      </c>
      <c r="E123" s="137" t="s">
        <v>234</v>
      </c>
      <c r="F123" s="138">
        <v>2694.82</v>
      </c>
      <c r="G123" s="136">
        <v>802.34</v>
      </c>
      <c r="H123" s="136">
        <v>5.45</v>
      </c>
      <c r="I123" s="136"/>
      <c r="J123" s="136">
        <v>1.1299999999999999</v>
      </c>
      <c r="K123" s="136">
        <v>0.49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>
      <c r="A124" s="136" t="s">
        <v>231</v>
      </c>
      <c r="B124" s="138">
        <v>3355.94</v>
      </c>
      <c r="C124" s="136">
        <v>87.78</v>
      </c>
      <c r="D124" s="136">
        <v>0.55000000000000004</v>
      </c>
      <c r="E124" s="137" t="s">
        <v>234</v>
      </c>
      <c r="F124" s="138">
        <v>2695.5</v>
      </c>
      <c r="G124" s="136">
        <v>830.94</v>
      </c>
      <c r="H124" s="136">
        <v>5.74</v>
      </c>
      <c r="I124" s="136"/>
      <c r="J124" s="136">
        <v>1.78</v>
      </c>
      <c r="K124" s="136">
        <v>-1.78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>
      <c r="A125" s="136" t="s">
        <v>231</v>
      </c>
      <c r="B125" s="138">
        <v>3384.58</v>
      </c>
      <c r="C125" s="136">
        <v>89.38</v>
      </c>
      <c r="D125" s="136">
        <v>1.07</v>
      </c>
      <c r="E125" s="137" t="s">
        <v>234</v>
      </c>
      <c r="F125" s="138">
        <v>2696.21</v>
      </c>
      <c r="G125" s="136">
        <v>859.57</v>
      </c>
      <c r="H125" s="136">
        <v>6.15</v>
      </c>
      <c r="I125" s="136"/>
      <c r="J125" s="136">
        <v>1.76</v>
      </c>
      <c r="K125" s="136">
        <v>1.68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>
      <c r="A126" s="136" t="s">
        <v>231</v>
      </c>
      <c r="B126" s="138">
        <v>3413.31</v>
      </c>
      <c r="C126" s="136">
        <v>88.64</v>
      </c>
      <c r="D126" s="136">
        <v>0.05</v>
      </c>
      <c r="E126" s="137" t="s">
        <v>234</v>
      </c>
      <c r="F126" s="138">
        <v>2696.71</v>
      </c>
      <c r="G126" s="136">
        <v>888.29</v>
      </c>
      <c r="H126" s="136">
        <v>6.43</v>
      </c>
      <c r="I126" s="136"/>
      <c r="J126" s="136">
        <v>1.32</v>
      </c>
      <c r="K126" s="136">
        <v>-0.77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>
      <c r="A127" s="136" t="s">
        <v>231</v>
      </c>
      <c r="B127" s="138">
        <v>3441.88</v>
      </c>
      <c r="C127" s="136">
        <v>87.75</v>
      </c>
      <c r="D127" s="136">
        <v>358.27</v>
      </c>
      <c r="E127" s="137" t="s">
        <v>234</v>
      </c>
      <c r="F127" s="138">
        <v>2697.61</v>
      </c>
      <c r="G127" s="136">
        <v>916.84</v>
      </c>
      <c r="H127" s="136">
        <v>6.01</v>
      </c>
      <c r="I127" s="136"/>
      <c r="J127" s="136">
        <v>2.09</v>
      </c>
      <c r="K127" s="136">
        <v>-0.93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>
      <c r="A128" s="136" t="s">
        <v>231</v>
      </c>
      <c r="B128" s="138">
        <v>3470.64</v>
      </c>
      <c r="C128" s="136">
        <v>86.05</v>
      </c>
      <c r="D128" s="136">
        <v>359.77</v>
      </c>
      <c r="E128" s="137" t="s">
        <v>234</v>
      </c>
      <c r="F128" s="138">
        <v>2699.17</v>
      </c>
      <c r="G128" s="136">
        <v>945.55</v>
      </c>
      <c r="H128" s="136">
        <v>5.52</v>
      </c>
      <c r="I128" s="136"/>
      <c r="J128" s="136">
        <v>2.36</v>
      </c>
      <c r="K128" s="136">
        <v>-1.77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>
      <c r="A129" s="136" t="s">
        <v>231</v>
      </c>
      <c r="B129" s="138">
        <v>3499.71</v>
      </c>
      <c r="C129" s="136">
        <v>86.36</v>
      </c>
      <c r="D129" s="136">
        <v>7.0000000000000007E-2</v>
      </c>
      <c r="E129" s="137" t="s">
        <v>234</v>
      </c>
      <c r="F129" s="138">
        <v>2701.09</v>
      </c>
      <c r="G129" s="136">
        <v>974.56</v>
      </c>
      <c r="H129" s="136">
        <v>5.48</v>
      </c>
      <c r="I129" s="136"/>
      <c r="J129" s="136">
        <v>0.44</v>
      </c>
      <c r="K129" s="136">
        <v>0.32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>
      <c r="A130" s="136" t="s">
        <v>231</v>
      </c>
      <c r="B130" s="138">
        <v>3528.06</v>
      </c>
      <c r="C130" s="136">
        <v>88.34</v>
      </c>
      <c r="D130" s="136">
        <v>0.8</v>
      </c>
      <c r="E130" s="137" t="s">
        <v>234</v>
      </c>
      <c r="F130" s="138">
        <v>2702.4</v>
      </c>
      <c r="G130" s="138">
        <v>1002.88</v>
      </c>
      <c r="H130" s="136">
        <v>5.69</v>
      </c>
      <c r="I130" s="136"/>
      <c r="J130" s="136">
        <v>2.23</v>
      </c>
      <c r="K130" s="136">
        <v>2.1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>
      <c r="A131" s="136" t="s">
        <v>231</v>
      </c>
      <c r="B131" s="138">
        <v>3556.87</v>
      </c>
      <c r="C131" s="136">
        <v>88.92</v>
      </c>
      <c r="D131" s="136">
        <v>2.2999999999999998</v>
      </c>
      <c r="E131" s="137" t="s">
        <v>234</v>
      </c>
      <c r="F131" s="138">
        <v>2703.09</v>
      </c>
      <c r="G131" s="138">
        <v>1031.67</v>
      </c>
      <c r="H131" s="136">
        <v>6.47</v>
      </c>
      <c r="I131" s="136"/>
      <c r="J131" s="136">
        <v>1.67</v>
      </c>
      <c r="K131" s="136">
        <v>0.6</v>
      </c>
    </row>
    <row r="132" spans="1:28">
      <c r="A132" s="136" t="s">
        <v>231</v>
      </c>
      <c r="B132" s="138">
        <v>3585.77</v>
      </c>
      <c r="C132" s="136">
        <v>88</v>
      </c>
      <c r="D132" s="136">
        <v>2.87</v>
      </c>
      <c r="E132" s="137" t="s">
        <v>234</v>
      </c>
      <c r="F132" s="138">
        <v>2703.87</v>
      </c>
      <c r="G132" s="138">
        <v>1060.53</v>
      </c>
      <c r="H132" s="136">
        <v>7.77</v>
      </c>
      <c r="I132" s="136"/>
      <c r="J132" s="136">
        <v>1.1200000000000001</v>
      </c>
      <c r="K132" s="136">
        <v>-0.96</v>
      </c>
    </row>
    <row r="133" spans="1:28">
      <c r="A133" s="136" t="s">
        <v>231</v>
      </c>
      <c r="B133" s="138">
        <v>3614.87</v>
      </c>
      <c r="C133" s="136">
        <v>88.49</v>
      </c>
      <c r="D133" s="136">
        <v>3.4</v>
      </c>
      <c r="E133" s="137" t="s">
        <v>234</v>
      </c>
      <c r="F133" s="138">
        <v>2704.76</v>
      </c>
      <c r="G133" s="138">
        <v>1089.57</v>
      </c>
      <c r="H133" s="136">
        <v>9.36</v>
      </c>
      <c r="I133" s="136"/>
      <c r="J133" s="136">
        <v>0.74</v>
      </c>
      <c r="K133" s="136">
        <v>0.51</v>
      </c>
    </row>
    <row r="134" spans="1:28">
      <c r="A134" s="136" t="s">
        <v>231</v>
      </c>
      <c r="B134" s="138">
        <v>3643.37</v>
      </c>
      <c r="C134" s="136">
        <v>89.38</v>
      </c>
      <c r="D134" s="136">
        <v>0.93</v>
      </c>
      <c r="E134" s="137" t="s">
        <v>234</v>
      </c>
      <c r="F134" s="138">
        <v>2705.29</v>
      </c>
      <c r="G134" s="138">
        <v>1118.04</v>
      </c>
      <c r="H134" s="136">
        <v>10.44</v>
      </c>
      <c r="I134" s="136"/>
      <c r="J134" s="136">
        <v>2.76</v>
      </c>
      <c r="K134" s="136">
        <v>0.94</v>
      </c>
    </row>
    <row r="135" spans="1:28">
      <c r="A135" s="136" t="s">
        <v>231</v>
      </c>
      <c r="B135" s="138">
        <v>3672.33</v>
      </c>
      <c r="C135" s="136">
        <v>90.71</v>
      </c>
      <c r="D135" s="136">
        <v>0.12</v>
      </c>
      <c r="E135" s="137" t="s">
        <v>234</v>
      </c>
      <c r="F135" s="138">
        <v>2705.26</v>
      </c>
      <c r="G135" s="138">
        <v>1147</v>
      </c>
      <c r="H135" s="136">
        <v>10.71</v>
      </c>
      <c r="I135" s="136"/>
      <c r="J135" s="136">
        <v>1.61</v>
      </c>
      <c r="K135" s="136">
        <v>1.38</v>
      </c>
    </row>
    <row r="136" spans="1:28">
      <c r="A136" s="136" t="s">
        <v>231</v>
      </c>
      <c r="B136" s="138">
        <v>3700.87</v>
      </c>
      <c r="C136" s="136">
        <v>89.54</v>
      </c>
      <c r="D136" s="136">
        <v>358.47</v>
      </c>
      <c r="E136" s="137" t="s">
        <v>234</v>
      </c>
      <c r="F136" s="138">
        <v>2705.2</v>
      </c>
      <c r="G136" s="138">
        <v>1175.54</v>
      </c>
      <c r="H136" s="136">
        <v>10.36</v>
      </c>
      <c r="I136" s="136"/>
      <c r="J136" s="136">
        <v>2.13</v>
      </c>
      <c r="K136" s="136">
        <v>-1.23</v>
      </c>
    </row>
    <row r="137" spans="1:28">
      <c r="A137" s="136" t="s">
        <v>231</v>
      </c>
      <c r="B137" s="138">
        <v>3729.94</v>
      </c>
      <c r="C137" s="136">
        <v>89.05</v>
      </c>
      <c r="D137" s="136">
        <v>358.11</v>
      </c>
      <c r="E137" s="137" t="s">
        <v>234</v>
      </c>
      <c r="F137" s="138">
        <v>2705.56</v>
      </c>
      <c r="G137" s="138">
        <v>1204.5899999999999</v>
      </c>
      <c r="H137" s="136">
        <v>9.49</v>
      </c>
      <c r="I137" s="136"/>
      <c r="J137" s="136">
        <v>0.63</v>
      </c>
      <c r="K137" s="136">
        <v>-0.51</v>
      </c>
    </row>
    <row r="138" spans="1:28">
      <c r="A138" s="136" t="s">
        <v>231</v>
      </c>
      <c r="B138" s="138">
        <v>3758.96</v>
      </c>
      <c r="C138" s="136">
        <v>88</v>
      </c>
      <c r="D138" s="136">
        <v>359.19</v>
      </c>
      <c r="E138" s="137" t="s">
        <v>234</v>
      </c>
      <c r="F138" s="138">
        <v>2706.31</v>
      </c>
      <c r="G138" s="138">
        <v>1233.5899999999999</v>
      </c>
      <c r="H138" s="136">
        <v>8.8000000000000007</v>
      </c>
      <c r="I138" s="136"/>
      <c r="J138" s="136">
        <v>1.56</v>
      </c>
      <c r="K138" s="136">
        <v>-1.0900000000000001</v>
      </c>
    </row>
    <row r="139" spans="1:28">
      <c r="A139" s="136" t="s">
        <v>231</v>
      </c>
      <c r="B139" s="138">
        <v>3787.23</v>
      </c>
      <c r="C139" s="136">
        <v>88.68</v>
      </c>
      <c r="D139" s="136">
        <v>359.19</v>
      </c>
      <c r="E139" s="137" t="s">
        <v>234</v>
      </c>
      <c r="F139" s="138">
        <v>2707.13</v>
      </c>
      <c r="G139" s="138">
        <v>1261.8499999999999</v>
      </c>
      <c r="H139" s="136">
        <v>8.4</v>
      </c>
      <c r="I139" s="136"/>
      <c r="J139" s="136">
        <v>0.72</v>
      </c>
      <c r="K139" s="136">
        <v>0.72</v>
      </c>
    </row>
    <row r="140" spans="1:28">
      <c r="A140" s="136" t="s">
        <v>231</v>
      </c>
      <c r="B140" s="138">
        <v>3816.13</v>
      </c>
      <c r="C140" s="136">
        <v>87.26</v>
      </c>
      <c r="D140" s="136">
        <v>359.13</v>
      </c>
      <c r="E140" s="137" t="s">
        <v>234</v>
      </c>
      <c r="F140" s="138">
        <v>2708.15</v>
      </c>
      <c r="G140" s="138">
        <v>1290.73</v>
      </c>
      <c r="H140" s="136">
        <v>7.98</v>
      </c>
      <c r="I140" s="136"/>
      <c r="J140" s="136">
        <v>1.48</v>
      </c>
      <c r="K140" s="136">
        <v>-1.47</v>
      </c>
    </row>
    <row r="141" spans="1:28">
      <c r="A141" s="136" t="s">
        <v>231</v>
      </c>
      <c r="B141" s="138">
        <v>3845.27</v>
      </c>
      <c r="C141" s="136">
        <v>87.54</v>
      </c>
      <c r="D141" s="136">
        <v>359</v>
      </c>
      <c r="E141" s="137" t="s">
        <v>234</v>
      </c>
      <c r="F141" s="138">
        <v>2709.47</v>
      </c>
      <c r="G141" s="138">
        <v>1319.83</v>
      </c>
      <c r="H141" s="136">
        <v>7.51</v>
      </c>
      <c r="I141" s="136"/>
      <c r="J141" s="136">
        <v>0.32</v>
      </c>
      <c r="K141" s="136">
        <v>0.28999999999999998</v>
      </c>
    </row>
    <row r="142" spans="1:28">
      <c r="A142" s="136" t="s">
        <v>231</v>
      </c>
      <c r="B142" s="138">
        <v>3873.57</v>
      </c>
      <c r="C142" s="136">
        <v>89.04</v>
      </c>
      <c r="D142" s="136">
        <v>358.72</v>
      </c>
      <c r="E142" s="137" t="s">
        <v>234</v>
      </c>
      <c r="F142" s="138">
        <v>2710.32</v>
      </c>
      <c r="G142" s="138">
        <v>1348.11</v>
      </c>
      <c r="H142" s="136">
        <v>6.94</v>
      </c>
      <c r="I142" s="136"/>
      <c r="J142" s="136">
        <v>1.62</v>
      </c>
      <c r="K142" s="136">
        <v>1.59</v>
      </c>
    </row>
    <row r="143" spans="1:28">
      <c r="A143" s="136" t="s">
        <v>231</v>
      </c>
      <c r="B143" s="138">
        <v>3902.25</v>
      </c>
      <c r="C143" s="136">
        <v>90.65</v>
      </c>
      <c r="D143" s="136">
        <v>358.35</v>
      </c>
      <c r="E143" s="137" t="s">
        <v>234</v>
      </c>
      <c r="F143" s="138">
        <v>2710.39</v>
      </c>
      <c r="G143" s="138">
        <v>1376.78</v>
      </c>
      <c r="H143" s="136">
        <v>6.21</v>
      </c>
      <c r="I143" s="136"/>
      <c r="J143" s="136">
        <v>1.73</v>
      </c>
      <c r="K143" s="136">
        <v>1.68</v>
      </c>
    </row>
    <row r="144" spans="1:28">
      <c r="A144" s="136" t="s">
        <v>231</v>
      </c>
      <c r="B144" s="138">
        <v>3931.17</v>
      </c>
      <c r="C144" s="136">
        <v>92.5</v>
      </c>
      <c r="D144" s="136">
        <v>358.2</v>
      </c>
      <c r="E144" s="137" t="s">
        <v>234</v>
      </c>
      <c r="F144" s="138">
        <v>2709.6</v>
      </c>
      <c r="G144" s="138">
        <v>1405.68</v>
      </c>
      <c r="H144" s="136">
        <v>5.34</v>
      </c>
      <c r="I144" s="136"/>
      <c r="J144" s="136">
        <v>1.93</v>
      </c>
      <c r="K144" s="136">
        <v>1.92</v>
      </c>
    </row>
    <row r="145" spans="1:11">
      <c r="A145" s="136" t="s">
        <v>231</v>
      </c>
      <c r="B145" s="138">
        <v>3959.63</v>
      </c>
      <c r="C145" s="136">
        <v>90.89</v>
      </c>
      <c r="D145" s="136">
        <v>359.21</v>
      </c>
      <c r="E145" s="137" t="s">
        <v>234</v>
      </c>
      <c r="F145" s="138">
        <v>2708.76</v>
      </c>
      <c r="G145" s="138">
        <v>1434.12</v>
      </c>
      <c r="H145" s="136">
        <v>4.7</v>
      </c>
      <c r="I145" s="136"/>
      <c r="J145" s="136">
        <v>2</v>
      </c>
      <c r="K145" s="136">
        <v>-1.7</v>
      </c>
    </row>
    <row r="146" spans="1:11">
      <c r="A146" s="136" t="s">
        <v>231</v>
      </c>
      <c r="B146" s="138">
        <v>3988.59</v>
      </c>
      <c r="C146" s="136">
        <v>88.83</v>
      </c>
      <c r="D146" s="136">
        <v>357.86</v>
      </c>
      <c r="E146" s="137" t="s">
        <v>234</v>
      </c>
      <c r="F146" s="138">
        <v>2708.83</v>
      </c>
      <c r="G146" s="138">
        <v>1463.06</v>
      </c>
      <c r="H146" s="136">
        <v>3.96</v>
      </c>
      <c r="I146" s="136"/>
      <c r="J146" s="136">
        <v>2.5499999999999998</v>
      </c>
      <c r="K146" s="136">
        <v>-2.13</v>
      </c>
    </row>
    <row r="147" spans="1:11">
      <c r="A147" s="136" t="s">
        <v>231</v>
      </c>
      <c r="B147" s="138">
        <v>4017.45</v>
      </c>
      <c r="C147" s="136">
        <v>88.74</v>
      </c>
      <c r="D147" s="136">
        <v>358.07</v>
      </c>
      <c r="E147" s="137" t="s">
        <v>234</v>
      </c>
      <c r="F147" s="138">
        <v>2709.44</v>
      </c>
      <c r="G147" s="138">
        <v>1491.9</v>
      </c>
      <c r="H147" s="136">
        <v>2.93</v>
      </c>
      <c r="I147" s="136"/>
      <c r="J147" s="136">
        <v>0.24</v>
      </c>
      <c r="K147" s="136">
        <v>-0.09</v>
      </c>
    </row>
    <row r="148" spans="1:11">
      <c r="A148" s="136" t="s">
        <v>231</v>
      </c>
      <c r="B148" s="138">
        <v>4046.16</v>
      </c>
      <c r="C148" s="136">
        <v>90.28</v>
      </c>
      <c r="D148" s="136">
        <v>358.22</v>
      </c>
      <c r="E148" s="137" t="s">
        <v>234</v>
      </c>
      <c r="F148" s="138">
        <v>2709.68</v>
      </c>
      <c r="G148" s="138">
        <v>1520.59</v>
      </c>
      <c r="H148" s="136">
        <v>2</v>
      </c>
      <c r="I148" s="136"/>
      <c r="J148" s="136">
        <v>1.62</v>
      </c>
      <c r="K148" s="136">
        <v>1.61</v>
      </c>
    </row>
    <row r="149" spans="1:11">
      <c r="A149" s="136" t="s">
        <v>231</v>
      </c>
      <c r="B149" s="138">
        <v>4075.08</v>
      </c>
      <c r="C149" s="136">
        <v>91.85</v>
      </c>
      <c r="D149" s="136">
        <v>358.66</v>
      </c>
      <c r="E149" s="137" t="s">
        <v>234</v>
      </c>
      <c r="F149" s="138">
        <v>2709.15</v>
      </c>
      <c r="G149" s="138">
        <v>1549.5</v>
      </c>
      <c r="H149" s="136">
        <v>1.22</v>
      </c>
      <c r="I149" s="136"/>
      <c r="J149" s="136">
        <v>1.69</v>
      </c>
      <c r="K149" s="136">
        <v>1.63</v>
      </c>
    </row>
    <row r="150" spans="1:11">
      <c r="A150" s="136" t="s">
        <v>231</v>
      </c>
      <c r="B150" s="138">
        <v>4103.95</v>
      </c>
      <c r="C150" s="136">
        <v>90.71</v>
      </c>
      <c r="D150" s="136">
        <v>359.75</v>
      </c>
      <c r="E150" s="137" t="s">
        <v>234</v>
      </c>
      <c r="F150" s="138">
        <v>2708.5</v>
      </c>
      <c r="G150" s="138">
        <v>1578.36</v>
      </c>
      <c r="H150" s="136">
        <v>0.82</v>
      </c>
      <c r="I150" s="136"/>
      <c r="J150" s="136">
        <v>1.64</v>
      </c>
      <c r="K150" s="136">
        <v>-1.18</v>
      </c>
    </row>
    <row r="151" spans="1:11">
      <c r="A151" s="136" t="s">
        <v>231</v>
      </c>
      <c r="B151" s="138">
        <v>4132.53</v>
      </c>
      <c r="C151" s="136">
        <v>89.94</v>
      </c>
      <c r="D151" s="136">
        <v>358.66</v>
      </c>
      <c r="E151" s="137" t="s">
        <v>234</v>
      </c>
      <c r="F151" s="138">
        <v>2708.34</v>
      </c>
      <c r="G151" s="138">
        <v>1606.93</v>
      </c>
      <c r="H151" s="136">
        <v>0.42</v>
      </c>
      <c r="I151" s="136"/>
      <c r="J151" s="136">
        <v>1.4</v>
      </c>
      <c r="K151" s="136">
        <v>-0.81</v>
      </c>
    </row>
    <row r="152" spans="1:11">
      <c r="A152" s="136" t="s">
        <v>231</v>
      </c>
      <c r="B152" s="138">
        <v>4161.38</v>
      </c>
      <c r="C152" s="136">
        <v>91.35</v>
      </c>
      <c r="D152" s="136">
        <v>358.71</v>
      </c>
      <c r="E152" s="137" t="s">
        <v>234</v>
      </c>
      <c r="F152" s="138">
        <v>2708.01</v>
      </c>
      <c r="G152" s="138">
        <v>1635.77</v>
      </c>
      <c r="H152" s="136">
        <v>-0.23</v>
      </c>
      <c r="I152" s="136"/>
      <c r="J152" s="136">
        <v>1.47</v>
      </c>
      <c r="K152" s="136">
        <v>1.47</v>
      </c>
    </row>
    <row r="153" spans="1:11">
      <c r="A153" s="136" t="s">
        <v>231</v>
      </c>
      <c r="B153" s="138">
        <v>4190.1099999999997</v>
      </c>
      <c r="C153" s="136">
        <v>89.69</v>
      </c>
      <c r="D153" s="136">
        <v>359.14</v>
      </c>
      <c r="E153" s="137" t="s">
        <v>234</v>
      </c>
      <c r="F153" s="138">
        <v>2707.75</v>
      </c>
      <c r="G153" s="138">
        <v>1664.49</v>
      </c>
      <c r="H153" s="136">
        <v>-0.77</v>
      </c>
      <c r="I153" s="136"/>
      <c r="J153" s="136">
        <v>1.79</v>
      </c>
      <c r="K153" s="136">
        <v>-1.73</v>
      </c>
    </row>
    <row r="154" spans="1:11">
      <c r="A154" s="136" t="s">
        <v>231</v>
      </c>
      <c r="B154" s="138">
        <v>4218.63</v>
      </c>
      <c r="C154" s="136">
        <v>89.69</v>
      </c>
      <c r="D154" s="136">
        <v>359.34</v>
      </c>
      <c r="E154" s="137" t="s">
        <v>234</v>
      </c>
      <c r="F154" s="138">
        <v>2707.91</v>
      </c>
      <c r="G154" s="138">
        <v>1693.01</v>
      </c>
      <c r="H154" s="136">
        <v>-1.1499999999999999</v>
      </c>
      <c r="I154" s="136"/>
      <c r="J154" s="136">
        <v>0.21</v>
      </c>
      <c r="K154" s="136">
        <v>0</v>
      </c>
    </row>
    <row r="155" spans="1:11">
      <c r="A155" s="136" t="s">
        <v>231</v>
      </c>
      <c r="B155" s="138">
        <v>4247.6899999999996</v>
      </c>
      <c r="C155" s="136">
        <v>90.31</v>
      </c>
      <c r="D155" s="136">
        <v>359.12</v>
      </c>
      <c r="E155" s="137" t="s">
        <v>234</v>
      </c>
      <c r="F155" s="138">
        <v>2707.91</v>
      </c>
      <c r="G155" s="138">
        <v>1722.07</v>
      </c>
      <c r="H155" s="136">
        <v>-1.54</v>
      </c>
      <c r="I155" s="136"/>
      <c r="J155" s="136">
        <v>0.68</v>
      </c>
      <c r="K155" s="136">
        <v>0.64</v>
      </c>
    </row>
    <row r="156" spans="1:11">
      <c r="A156" s="136" t="s">
        <v>231</v>
      </c>
      <c r="B156" s="138">
        <v>4276.49</v>
      </c>
      <c r="C156" s="136">
        <v>91.45</v>
      </c>
      <c r="D156" s="136">
        <v>358.98</v>
      </c>
      <c r="E156" s="137" t="s">
        <v>234</v>
      </c>
      <c r="F156" s="138">
        <v>2707.47</v>
      </c>
      <c r="G156" s="138">
        <v>1750.86</v>
      </c>
      <c r="H156" s="136">
        <v>-2.02</v>
      </c>
      <c r="I156" s="136"/>
      <c r="J156" s="136">
        <v>1.2</v>
      </c>
      <c r="K156" s="136">
        <v>1.19</v>
      </c>
    </row>
    <row r="157" spans="1:11">
      <c r="A157" s="136" t="s">
        <v>231</v>
      </c>
      <c r="B157" s="138">
        <v>4305.37</v>
      </c>
      <c r="C157" s="136">
        <v>92.56</v>
      </c>
      <c r="D157" s="136">
        <v>359.91</v>
      </c>
      <c r="E157" s="137" t="s">
        <v>234</v>
      </c>
      <c r="F157" s="138">
        <v>2706.46</v>
      </c>
      <c r="G157" s="138">
        <v>1779.72</v>
      </c>
      <c r="H157" s="136">
        <v>-2.2999999999999998</v>
      </c>
      <c r="I157" s="136"/>
      <c r="J157" s="136">
        <v>1.5</v>
      </c>
      <c r="K157" s="136">
        <v>1.1499999999999999</v>
      </c>
    </row>
    <row r="158" spans="1:11">
      <c r="A158" s="136" t="s">
        <v>231</v>
      </c>
      <c r="B158" s="138">
        <v>4333.8999999999996</v>
      </c>
      <c r="C158" s="136">
        <v>90.49</v>
      </c>
      <c r="D158" s="136">
        <v>0.14000000000000001</v>
      </c>
      <c r="E158" s="137" t="s">
        <v>234</v>
      </c>
      <c r="F158" s="138">
        <v>2705.7</v>
      </c>
      <c r="G158" s="138">
        <v>1808.24</v>
      </c>
      <c r="H158" s="136">
        <v>-2.29</v>
      </c>
      <c r="I158" s="136"/>
      <c r="J158" s="136">
        <v>2.19</v>
      </c>
      <c r="K158" s="136">
        <v>-2.1800000000000002</v>
      </c>
    </row>
    <row r="159" spans="1:11">
      <c r="A159" s="136" t="s">
        <v>231</v>
      </c>
      <c r="B159" s="138">
        <v>4362.6099999999997</v>
      </c>
      <c r="C159" s="136">
        <v>91.2</v>
      </c>
      <c r="D159" s="136">
        <v>0.85</v>
      </c>
      <c r="E159" s="137" t="s">
        <v>234</v>
      </c>
      <c r="F159" s="138">
        <v>2705.27</v>
      </c>
      <c r="G159" s="138">
        <v>1836.94</v>
      </c>
      <c r="H159" s="136">
        <v>-2.04</v>
      </c>
      <c r="I159" s="136"/>
      <c r="J159" s="136">
        <v>1.05</v>
      </c>
      <c r="K159" s="136">
        <v>0.74</v>
      </c>
    </row>
    <row r="160" spans="1:11">
      <c r="A160" s="136" t="s">
        <v>231</v>
      </c>
      <c r="B160" s="138">
        <v>4391.49</v>
      </c>
      <c r="C160" s="136">
        <v>88.58</v>
      </c>
      <c r="D160" s="136">
        <v>1.43</v>
      </c>
      <c r="E160" s="137" t="s">
        <v>234</v>
      </c>
      <c r="F160" s="138">
        <v>2705.33</v>
      </c>
      <c r="G160" s="138">
        <v>1865.82</v>
      </c>
      <c r="H160" s="136">
        <v>-1.46</v>
      </c>
      <c r="I160" s="136"/>
      <c r="J160" s="136">
        <v>2.79</v>
      </c>
      <c r="K160" s="136">
        <v>-2.72</v>
      </c>
    </row>
    <row r="161" spans="1:11">
      <c r="A161" s="136" t="s">
        <v>231</v>
      </c>
      <c r="B161" s="138">
        <v>4420.25</v>
      </c>
      <c r="C161" s="136">
        <v>89.41</v>
      </c>
      <c r="D161" s="136">
        <v>1.06</v>
      </c>
      <c r="E161" s="137" t="s">
        <v>234</v>
      </c>
      <c r="F161" s="138">
        <v>2705.83</v>
      </c>
      <c r="G161" s="138">
        <v>1894.56</v>
      </c>
      <c r="H161" s="136">
        <v>-0.84</v>
      </c>
      <c r="I161" s="136"/>
      <c r="J161" s="136">
        <v>0.95</v>
      </c>
      <c r="K161" s="136">
        <v>0.87</v>
      </c>
    </row>
    <row r="162" spans="1:11">
      <c r="A162" s="136" t="s">
        <v>231</v>
      </c>
      <c r="B162" s="138">
        <v>4449.3100000000004</v>
      </c>
      <c r="C162" s="136">
        <v>90.89</v>
      </c>
      <c r="D162" s="136">
        <v>1.22</v>
      </c>
      <c r="E162" s="137" t="s">
        <v>234</v>
      </c>
      <c r="F162" s="138">
        <v>2705.76</v>
      </c>
      <c r="G162" s="138">
        <v>1923.62</v>
      </c>
      <c r="H162" s="136">
        <v>-0.26</v>
      </c>
      <c r="I162" s="136"/>
      <c r="J162" s="136">
        <v>1.54</v>
      </c>
      <c r="K162" s="136">
        <v>1.53</v>
      </c>
    </row>
    <row r="163" spans="1:11">
      <c r="A163" s="136" t="s">
        <v>231</v>
      </c>
      <c r="B163" s="138">
        <v>4477.8599999999997</v>
      </c>
      <c r="C163" s="136">
        <v>91.63</v>
      </c>
      <c r="D163" s="136">
        <v>1.1299999999999999</v>
      </c>
      <c r="E163" s="137" t="s">
        <v>234</v>
      </c>
      <c r="F163" s="138">
        <v>2705.13</v>
      </c>
      <c r="G163" s="138">
        <v>1952.15</v>
      </c>
      <c r="H163" s="136">
        <v>0.32</v>
      </c>
      <c r="I163" s="136"/>
      <c r="J163" s="136">
        <v>0.78</v>
      </c>
      <c r="K163" s="136">
        <v>0.78</v>
      </c>
    </row>
    <row r="164" spans="1:11">
      <c r="A164" s="136" t="s">
        <v>231</v>
      </c>
      <c r="B164" s="138">
        <v>4506.5600000000004</v>
      </c>
      <c r="C164" s="136">
        <v>91.32</v>
      </c>
      <c r="D164" s="136">
        <v>2.23</v>
      </c>
      <c r="E164" s="137" t="s">
        <v>234</v>
      </c>
      <c r="F164" s="138">
        <v>2704.39</v>
      </c>
      <c r="G164" s="138">
        <v>1980.83</v>
      </c>
      <c r="H164" s="136">
        <v>1.1599999999999999</v>
      </c>
      <c r="I164" s="136"/>
      <c r="J164" s="136">
        <v>1.19</v>
      </c>
      <c r="K164" s="136">
        <v>-0.32</v>
      </c>
    </row>
    <row r="165" spans="1:11">
      <c r="A165" s="136" t="s">
        <v>231</v>
      </c>
      <c r="B165" s="138">
        <v>4535.3900000000003</v>
      </c>
      <c r="C165" s="136">
        <v>93.08</v>
      </c>
      <c r="D165" s="136">
        <v>2.5499999999999998</v>
      </c>
      <c r="E165" s="137" t="s">
        <v>234</v>
      </c>
      <c r="F165" s="138">
        <v>2703.28</v>
      </c>
      <c r="G165" s="138">
        <v>2009.62</v>
      </c>
      <c r="H165" s="136">
        <v>2.36</v>
      </c>
      <c r="I165" s="136"/>
      <c r="J165" s="136">
        <v>1.86</v>
      </c>
      <c r="K165" s="136">
        <v>1.83</v>
      </c>
    </row>
    <row r="166" spans="1:11">
      <c r="A166" s="136" t="s">
        <v>231</v>
      </c>
      <c r="B166" s="138">
        <v>4550.42</v>
      </c>
      <c r="C166" s="136">
        <v>92.31</v>
      </c>
      <c r="D166" s="136">
        <v>1.99</v>
      </c>
      <c r="E166" s="137" t="s">
        <v>234</v>
      </c>
      <c r="F166" s="138">
        <v>2702.58</v>
      </c>
      <c r="G166" s="138">
        <v>2024.62</v>
      </c>
      <c r="H166" s="136">
        <v>2.95</v>
      </c>
      <c r="I166" s="136"/>
      <c r="J166" s="136">
        <v>1.9</v>
      </c>
      <c r="K166" s="136">
        <v>-1.54</v>
      </c>
    </row>
    <row r="167" spans="1:11">
      <c r="A167" s="136" t="s">
        <v>231</v>
      </c>
      <c r="B167" s="138">
        <v>4572.08</v>
      </c>
      <c r="C167" s="136">
        <v>90.22</v>
      </c>
      <c r="D167" s="136">
        <v>359.6</v>
      </c>
      <c r="E167" s="137" t="s">
        <v>234</v>
      </c>
      <c r="F167" s="138">
        <v>2702.1</v>
      </c>
      <c r="G167" s="138">
        <v>2046.27</v>
      </c>
      <c r="H167" s="136">
        <v>3.25</v>
      </c>
      <c r="I167" s="136"/>
      <c r="J167" s="136">
        <v>4.4000000000000004</v>
      </c>
      <c r="K167" s="136">
        <v>-2.89</v>
      </c>
    </row>
    <row r="168" spans="1:11">
      <c r="A168" s="136" t="s">
        <v>231</v>
      </c>
      <c r="B168" s="138">
        <v>4601.33</v>
      </c>
      <c r="C168" s="136">
        <v>87.29</v>
      </c>
      <c r="D168" s="136">
        <v>0.87</v>
      </c>
      <c r="E168" s="137" t="s">
        <v>234</v>
      </c>
      <c r="F168" s="138">
        <v>2702.73</v>
      </c>
      <c r="G168" s="138">
        <v>2075.5100000000002</v>
      </c>
      <c r="H168" s="136">
        <v>3.37</v>
      </c>
      <c r="I168" s="136"/>
      <c r="J168" s="136">
        <v>3.28</v>
      </c>
      <c r="K168" s="136">
        <v>-3.01</v>
      </c>
    </row>
    <row r="169" spans="1:11">
      <c r="A169" s="136" t="s">
        <v>231</v>
      </c>
      <c r="B169" s="138">
        <v>4630.1099999999997</v>
      </c>
      <c r="C169" s="136">
        <v>86.36</v>
      </c>
      <c r="D169" s="136">
        <v>1.03</v>
      </c>
      <c r="E169" s="137" t="s">
        <v>234</v>
      </c>
      <c r="F169" s="138">
        <v>2704.33</v>
      </c>
      <c r="G169" s="138">
        <v>2104.2399999999998</v>
      </c>
      <c r="H169" s="136">
        <v>3.85</v>
      </c>
      <c r="I169" s="136"/>
      <c r="J169" s="136">
        <v>0.98</v>
      </c>
      <c r="K169" s="136">
        <v>-0.97</v>
      </c>
    </row>
    <row r="170" spans="1:11">
      <c r="A170" s="136" t="s">
        <v>231</v>
      </c>
      <c r="B170" s="138">
        <v>4658.7</v>
      </c>
      <c r="C170" s="136">
        <v>88.27</v>
      </c>
      <c r="D170" s="136">
        <v>0.34</v>
      </c>
      <c r="E170" s="137" t="s">
        <v>234</v>
      </c>
      <c r="F170" s="138">
        <v>2705.67</v>
      </c>
      <c r="G170" s="138">
        <v>2132.79</v>
      </c>
      <c r="H170" s="136">
        <v>4.1900000000000004</v>
      </c>
      <c r="I170" s="136"/>
      <c r="J170" s="136">
        <v>2.13</v>
      </c>
      <c r="K170" s="136">
        <v>2</v>
      </c>
    </row>
    <row r="171" spans="1:11">
      <c r="A171" s="136" t="s">
        <v>231</v>
      </c>
      <c r="B171" s="138">
        <v>4687.37</v>
      </c>
      <c r="C171" s="136">
        <v>90.37</v>
      </c>
      <c r="D171" s="136">
        <v>358.26</v>
      </c>
      <c r="E171" s="137" t="s">
        <v>234</v>
      </c>
      <c r="F171" s="138">
        <v>2706.01</v>
      </c>
      <c r="G171" s="138">
        <v>2161.4499999999998</v>
      </c>
      <c r="H171" s="136">
        <v>3.84</v>
      </c>
      <c r="I171" s="136"/>
      <c r="J171" s="136">
        <v>3.09</v>
      </c>
      <c r="K171" s="136">
        <v>2.2000000000000002</v>
      </c>
    </row>
    <row r="172" spans="1:11">
      <c r="A172" s="136" t="s">
        <v>231</v>
      </c>
      <c r="B172" s="138">
        <v>4716.21</v>
      </c>
      <c r="C172" s="136">
        <v>91.42</v>
      </c>
      <c r="D172" s="136">
        <v>357.69</v>
      </c>
      <c r="E172" s="137" t="s">
        <v>234</v>
      </c>
      <c r="F172" s="138">
        <v>2705.56</v>
      </c>
      <c r="G172" s="138">
        <v>2190.27</v>
      </c>
      <c r="H172" s="136">
        <v>2.82</v>
      </c>
      <c r="I172" s="136"/>
      <c r="J172" s="136">
        <v>1.24</v>
      </c>
      <c r="K172" s="136">
        <v>1.0900000000000001</v>
      </c>
    </row>
    <row r="173" spans="1:11">
      <c r="A173" s="136" t="s">
        <v>231</v>
      </c>
      <c r="B173" s="138">
        <v>4745.3900000000003</v>
      </c>
      <c r="C173" s="136">
        <v>90.18</v>
      </c>
      <c r="D173" s="136">
        <v>356.12</v>
      </c>
      <c r="E173" s="137" t="s">
        <v>234</v>
      </c>
      <c r="F173" s="138">
        <v>2705.15</v>
      </c>
      <c r="G173" s="138">
        <v>2219.41</v>
      </c>
      <c r="H173" s="136">
        <v>1.25</v>
      </c>
      <c r="I173" s="136"/>
      <c r="J173" s="136">
        <v>2.06</v>
      </c>
      <c r="K173" s="136">
        <v>-1.27</v>
      </c>
    </row>
    <row r="174" spans="1:11">
      <c r="A174" s="136" t="s">
        <v>231</v>
      </c>
      <c r="B174" s="138">
        <v>4773.8500000000004</v>
      </c>
      <c r="C174" s="136">
        <v>90.83</v>
      </c>
      <c r="D174" s="136">
        <v>356.89</v>
      </c>
      <c r="E174" s="137" t="s">
        <v>234</v>
      </c>
      <c r="F174" s="138">
        <v>2704.9</v>
      </c>
      <c r="G174" s="138">
        <v>2247.81</v>
      </c>
      <c r="H174" s="136">
        <v>-0.48</v>
      </c>
      <c r="I174" s="136"/>
      <c r="J174" s="136">
        <v>1.06</v>
      </c>
      <c r="K174" s="136">
        <v>0.69</v>
      </c>
    </row>
    <row r="175" spans="1:11">
      <c r="A175" s="136" t="s">
        <v>231</v>
      </c>
      <c r="B175" s="138">
        <v>4802.47</v>
      </c>
      <c r="C175" s="136">
        <v>91.32</v>
      </c>
      <c r="D175" s="136">
        <v>357.5</v>
      </c>
      <c r="E175" s="137" t="s">
        <v>234</v>
      </c>
      <c r="F175" s="138">
        <v>2704.36</v>
      </c>
      <c r="G175" s="138">
        <v>2276.39</v>
      </c>
      <c r="H175" s="136">
        <v>-1.88</v>
      </c>
      <c r="I175" s="136"/>
      <c r="J175" s="136">
        <v>0.82</v>
      </c>
      <c r="K175" s="136">
        <v>0.51</v>
      </c>
    </row>
    <row r="176" spans="1:11">
      <c r="A176" s="136" t="s">
        <v>231</v>
      </c>
      <c r="B176" s="138">
        <v>4823</v>
      </c>
      <c r="C176" s="136">
        <v>91.3</v>
      </c>
      <c r="D176" s="136">
        <v>357.46</v>
      </c>
      <c r="E176" s="137" t="s">
        <v>234</v>
      </c>
      <c r="F176" s="138">
        <v>2703.89</v>
      </c>
      <c r="G176" s="138">
        <v>2296.9</v>
      </c>
      <c r="H176" s="136">
        <v>-2.78</v>
      </c>
      <c r="I176" s="136"/>
      <c r="J176" s="136">
        <v>7.0000000000000007E-2</v>
      </c>
      <c r="K176" s="136">
        <v>-0.03</v>
      </c>
    </row>
  </sheetData>
  <mergeCells count="2">
    <mergeCell ref="A1:J1"/>
    <mergeCell ref="G5:I5"/>
  </mergeCells>
  <conditionalFormatting sqref="A6:B6">
    <cfRule type="notContainsBlanks" dxfId="3" priority="3">
      <formula>LEN(TRIM(A6))&gt;0</formula>
    </cfRule>
  </conditionalFormatting>
  <conditionalFormatting sqref="G5:I5">
    <cfRule type="containsBlanks" dxfId="2" priority="1">
      <formula>LEN(TRIM(G5))=0</formula>
    </cfRule>
    <cfRule type="containsText" dxfId="1" priority="2" operator="containsText" text="survey">
      <formula>NOT(ISERROR(SEARCH("survey",G5)))</formula>
    </cfRule>
  </conditionalFormatting>
  <pageMargins left="0.7" right="0.7" top="0.75" bottom="0.75" header="0.3" footer="0.3"/>
  <pageSetup paperSize="9" scale="6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4">
    <pageSetUpPr fitToPage="1"/>
  </sheetPr>
  <dimension ref="A1:AB100"/>
  <sheetViews>
    <sheetView workbookViewId="0">
      <selection activeCell="S12" sqref="S12"/>
    </sheetView>
  </sheetViews>
  <sheetFormatPr defaultColWidth="9.140625" defaultRowHeight="15"/>
  <sheetData>
    <row r="1" spans="1:28" ht="30" customHeight="1">
      <c r="A1" s="173" t="s">
        <v>216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>
      <c r="A2" s="1"/>
      <c r="B2" s="1"/>
      <c r="C2" s="1"/>
      <c r="D2" s="1"/>
      <c r="E2" s="3"/>
      <c r="F2" s="3"/>
      <c r="G2" s="3"/>
      <c r="H2" s="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>
      <c r="A5" s="1"/>
      <c r="B5" s="1" t="s">
        <v>235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>
      <c r="A6" s="1"/>
      <c r="B6" s="1" t="s">
        <v>236</v>
      </c>
      <c r="C6" s="1"/>
      <c r="D6" s="1"/>
      <c r="E6" s="1"/>
      <c r="F6" s="1"/>
      <c r="G6" s="1"/>
      <c r="H6" s="1"/>
      <c r="I6" s="12" t="s">
        <v>237</v>
      </c>
      <c r="J6" s="12" t="s">
        <v>238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>
      <c r="A7" s="1"/>
      <c r="B7" s="1"/>
      <c r="C7" s="1"/>
      <c r="D7" s="1"/>
      <c r="E7" s="1"/>
      <c r="F7" s="1"/>
      <c r="G7" s="1"/>
      <c r="H7" s="1"/>
      <c r="I7" s="12"/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>
      <c r="A8" s="1"/>
      <c r="B8" s="174" t="s">
        <v>239</v>
      </c>
      <c r="C8" s="174"/>
      <c r="D8" s="174"/>
      <c r="E8" s="174"/>
      <c r="F8" s="174"/>
      <c r="G8" s="174"/>
      <c r="H8" s="1"/>
      <c r="I8" s="117">
        <v>2544</v>
      </c>
      <c r="J8" s="117">
        <v>2114.4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>
      <c r="A9" s="1"/>
      <c r="B9" s="1"/>
      <c r="C9" s="1"/>
      <c r="D9" s="1"/>
      <c r="E9" s="1"/>
      <c r="F9" s="1"/>
      <c r="G9" s="1"/>
      <c r="H9" s="1"/>
      <c r="I9" s="12"/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>
      <c r="A10" s="1"/>
      <c r="B10" s="1" t="s">
        <v>240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2.75" customHeight="1">
      <c r="A12" s="1"/>
      <c r="B12" s="175" t="s">
        <v>241</v>
      </c>
      <c r="C12" s="176"/>
      <c r="D12" s="176"/>
      <c r="E12" s="176"/>
      <c r="F12" s="176"/>
      <c r="G12" s="176"/>
      <c r="H12" s="176"/>
      <c r="I12" s="176"/>
      <c r="J12" s="176"/>
      <c r="K12" s="176"/>
      <c r="L12" s="17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>
      <c r="A13" s="1"/>
      <c r="B13" s="178"/>
      <c r="C13" s="163"/>
      <c r="D13" s="163"/>
      <c r="E13" s="163"/>
      <c r="F13" s="163"/>
      <c r="G13" s="163"/>
      <c r="H13" s="163"/>
      <c r="I13" s="163"/>
      <c r="J13" s="163"/>
      <c r="K13" s="163"/>
      <c r="L13" s="179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>
      <c r="A14" s="1"/>
      <c r="B14" s="178"/>
      <c r="C14" s="163"/>
      <c r="D14" s="163"/>
      <c r="E14" s="163"/>
      <c r="F14" s="163"/>
      <c r="G14" s="163"/>
      <c r="H14" s="163"/>
      <c r="I14" s="163"/>
      <c r="J14" s="163"/>
      <c r="K14" s="163"/>
      <c r="L14" s="179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>
      <c r="A15" s="1"/>
      <c r="B15" s="178"/>
      <c r="C15" s="163"/>
      <c r="D15" s="163"/>
      <c r="E15" s="163"/>
      <c r="F15" s="163"/>
      <c r="G15" s="163"/>
      <c r="H15" s="163"/>
      <c r="I15" s="163"/>
      <c r="J15" s="163"/>
      <c r="K15" s="163"/>
      <c r="L15" s="179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>
      <c r="A16" s="1"/>
      <c r="B16" s="178"/>
      <c r="C16" s="163"/>
      <c r="D16" s="163"/>
      <c r="E16" s="163"/>
      <c r="F16" s="163"/>
      <c r="G16" s="163"/>
      <c r="H16" s="163"/>
      <c r="I16" s="163"/>
      <c r="J16" s="163"/>
      <c r="K16" s="163"/>
      <c r="L16" s="179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>
      <c r="A17" s="1"/>
      <c r="B17" s="178"/>
      <c r="C17" s="163"/>
      <c r="D17" s="163"/>
      <c r="E17" s="163"/>
      <c r="F17" s="163"/>
      <c r="G17" s="163"/>
      <c r="H17" s="163"/>
      <c r="I17" s="163"/>
      <c r="J17" s="163"/>
      <c r="K17" s="163"/>
      <c r="L17" s="17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>
      <c r="A18" s="1"/>
      <c r="B18" s="180"/>
      <c r="C18" s="181"/>
      <c r="D18" s="181"/>
      <c r="E18" s="181"/>
      <c r="F18" s="181"/>
      <c r="G18" s="181"/>
      <c r="H18" s="181"/>
      <c r="I18" s="181"/>
      <c r="J18" s="181"/>
      <c r="K18" s="181"/>
      <c r="L18" s="18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>
      <c r="A19" s="1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12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>
      <c r="A20" s="1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</sheetData>
  <mergeCells count="3">
    <mergeCell ref="A1:M1"/>
    <mergeCell ref="B8:G8"/>
    <mergeCell ref="B12:L18"/>
  </mergeCells>
  <pageMargins left="0.75" right="0.75" top="1" bottom="1" header="0.5" footer="0.5"/>
  <pageSetup paperSize="9" scale="73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15">
    <pageSetUpPr fitToPage="1"/>
  </sheetPr>
  <dimension ref="A1:AB100"/>
  <sheetViews>
    <sheetView topLeftCell="A10" zoomScaleNormal="100" workbookViewId="0">
      <selection activeCell="I46" sqref="I46"/>
    </sheetView>
  </sheetViews>
  <sheetFormatPr defaultColWidth="11.42578125" defaultRowHeight="15"/>
  <cols>
    <col min="7" max="7" width="21.5703125" bestFit="1" customWidth="1"/>
    <col min="8" max="8" width="24.140625" customWidth="1"/>
    <col min="9" max="10" width="13.42578125" bestFit="1" customWidth="1"/>
  </cols>
  <sheetData>
    <row r="1" spans="1:28" ht="30" customHeight="1">
      <c r="A1" s="93" t="s">
        <v>216</v>
      </c>
      <c r="B1" s="25"/>
      <c r="C1" s="25"/>
      <c r="D1" s="25"/>
      <c r="E1" s="24"/>
      <c r="F1" s="24"/>
      <c r="G1" s="24"/>
      <c r="H1" s="25"/>
      <c r="I1" s="2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>
      <c r="A2" s="1"/>
      <c r="B2" s="1"/>
      <c r="C2" s="1"/>
      <c r="D2" s="3"/>
      <c r="E2" s="3"/>
      <c r="F2" s="3"/>
      <c r="G2" s="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>
      <c r="A3" s="1"/>
      <c r="B3" s="1"/>
      <c r="C3" s="1"/>
      <c r="D3" s="3"/>
      <c r="E3" s="3"/>
      <c r="F3" s="3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>
      <c r="A5" s="1"/>
      <c r="B5" s="3" t="s">
        <v>242</v>
      </c>
      <c r="C5" s="3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>
      <c r="A7" s="1"/>
      <c r="B7" s="3" t="s">
        <v>243</v>
      </c>
      <c r="C7" s="3"/>
      <c r="D7" s="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>
      <c r="A8" s="1"/>
      <c r="B8" s="1"/>
      <c r="C8" s="1"/>
      <c r="D8" s="1"/>
      <c r="E8" s="1"/>
      <c r="F8" s="4" t="s">
        <v>244</v>
      </c>
      <c r="G8" s="123" t="s">
        <v>69</v>
      </c>
      <c r="H8" s="12"/>
      <c r="I8" s="23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>
      <c r="A9" s="1"/>
      <c r="B9" s="1"/>
      <c r="C9" s="1"/>
      <c r="D9" s="1"/>
      <c r="E9" s="1"/>
      <c r="F9" s="4" t="s">
        <v>245</v>
      </c>
      <c r="G9" s="123">
        <v>369</v>
      </c>
      <c r="H9" s="12"/>
      <c r="I9" s="23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>
      <c r="A10" s="1"/>
      <c r="B10" s="1"/>
      <c r="C10" s="1"/>
      <c r="D10" s="1"/>
      <c r="E10" s="1"/>
      <c r="F10" s="4" t="s">
        <v>246</v>
      </c>
      <c r="G10" s="123" t="s">
        <v>247</v>
      </c>
      <c r="H10" s="1"/>
      <c r="I10" s="23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>
      <c r="A11" s="1"/>
      <c r="B11" s="1"/>
      <c r="C11" s="1"/>
      <c r="D11" s="1"/>
      <c r="E11" s="1"/>
      <c r="F11" s="1"/>
      <c r="G11" s="124"/>
      <c r="H11" s="1"/>
      <c r="I11" s="23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>
      <c r="A12" s="1"/>
      <c r="B12" s="3" t="s">
        <v>248</v>
      </c>
      <c r="C12" s="3"/>
      <c r="D12" s="3"/>
      <c r="E12" s="1"/>
      <c r="F12" s="1"/>
      <c r="G12" s="101"/>
      <c r="H12" s="1"/>
      <c r="I12" s="23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>
      <c r="A13" s="1"/>
      <c r="B13" s="1"/>
      <c r="C13" s="1"/>
      <c r="D13" s="1"/>
      <c r="E13" s="1"/>
      <c r="F13" s="4" t="s">
        <v>249</v>
      </c>
      <c r="G13" s="123">
        <v>2660</v>
      </c>
      <c r="H13" s="1"/>
      <c r="I13" s="2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>
      <c r="A14" s="1"/>
      <c r="B14" s="1"/>
      <c r="C14" s="1"/>
      <c r="D14" s="1"/>
      <c r="E14" s="1"/>
      <c r="F14" s="4" t="s">
        <v>250</v>
      </c>
      <c r="G14" s="123">
        <v>15</v>
      </c>
      <c r="H14" s="12"/>
      <c r="I14" s="23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>
      <c r="A15" s="1"/>
      <c r="B15" s="1"/>
      <c r="C15" s="1"/>
      <c r="D15" s="1"/>
      <c r="E15" s="1"/>
      <c r="F15" s="4" t="s">
        <v>251</v>
      </c>
      <c r="G15" s="123">
        <v>15</v>
      </c>
      <c r="H15" s="1"/>
      <c r="I15" s="23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>
      <c r="A16" s="1"/>
      <c r="B16" s="1"/>
      <c r="C16" s="1"/>
      <c r="D16" s="1"/>
      <c r="E16" s="1"/>
      <c r="F16" s="4" t="s">
        <v>252</v>
      </c>
      <c r="G16" s="123">
        <v>6</v>
      </c>
      <c r="H16" s="1"/>
      <c r="I16" s="23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>
      <c r="A17" s="1"/>
      <c r="B17" s="1"/>
      <c r="C17" s="1"/>
      <c r="D17" s="1"/>
      <c r="E17" s="1"/>
      <c r="F17" s="4" t="s">
        <v>253</v>
      </c>
      <c r="G17" s="123" t="s">
        <v>254</v>
      </c>
      <c r="H17" s="1"/>
      <c r="I17" s="2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>
      <c r="A18" s="1"/>
      <c r="B18" s="1"/>
      <c r="C18" s="1"/>
      <c r="D18" s="1"/>
      <c r="E18" s="1"/>
      <c r="F18" s="4" t="s">
        <v>255</v>
      </c>
      <c r="G18" s="123" t="s">
        <v>254</v>
      </c>
      <c r="H18" s="1"/>
      <c r="I18" s="23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>
      <c r="A19" s="1"/>
      <c r="B19" s="1"/>
      <c r="C19" s="1"/>
      <c r="D19" s="1"/>
      <c r="E19" s="1"/>
      <c r="F19" s="4" t="s">
        <v>256</v>
      </c>
      <c r="G19" s="123">
        <v>35</v>
      </c>
      <c r="H19" s="1"/>
      <c r="I19" s="23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>
      <c r="A20" s="1"/>
      <c r="B20" s="1"/>
      <c r="C20" s="1"/>
      <c r="D20" s="1"/>
      <c r="E20" s="1"/>
      <c r="F20" s="4" t="s">
        <v>257</v>
      </c>
      <c r="G20" s="123">
        <v>25</v>
      </c>
      <c r="H20" s="1"/>
      <c r="I20" s="23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>
      <c r="A21" s="1"/>
      <c r="B21" s="1"/>
      <c r="C21" s="1"/>
      <c r="D21" s="1"/>
      <c r="E21" s="1"/>
      <c r="F21" s="4" t="s">
        <v>258</v>
      </c>
      <c r="G21" s="123">
        <v>40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>
      <c r="A22" s="1"/>
      <c r="B22" s="3" t="s">
        <v>259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>
      <c r="A23" s="1"/>
      <c r="B23" s="1"/>
      <c r="C23" s="1"/>
      <c r="D23" s="4"/>
      <c r="E23" s="1"/>
      <c r="F23" s="4" t="s">
        <v>199</v>
      </c>
      <c r="G23" s="11">
        <v>4707.9999999997035</v>
      </c>
      <c r="H23" s="11">
        <v>4627.999999999709</v>
      </c>
      <c r="I23" s="11">
        <v>4547.9999999997135</v>
      </c>
      <c r="J23" s="11">
        <v>4467.999999999719</v>
      </c>
      <c r="K23" s="11">
        <v>4307.9999999997281</v>
      </c>
      <c r="L23" s="11">
        <v>4387.9999999997235</v>
      </c>
      <c r="M23" s="11">
        <v>4227.9999999997335</v>
      </c>
      <c r="N23" s="11">
        <v>4147.999999999739</v>
      </c>
      <c r="O23" s="11">
        <v>4067.999999999744</v>
      </c>
      <c r="P23" s="11">
        <v>3987.999999999749</v>
      </c>
      <c r="Q23" s="11">
        <v>3907.999999999754</v>
      </c>
      <c r="R23" s="11">
        <v>3827.9999999997585</v>
      </c>
      <c r="S23" s="11">
        <v>3747.999999999764</v>
      </c>
      <c r="T23" s="11">
        <v>3667.999999999769</v>
      </c>
      <c r="U23" s="11">
        <v>3651.9999999997704</v>
      </c>
      <c r="V23" s="11">
        <v>3587.999999999774</v>
      </c>
      <c r="W23" s="11">
        <v>3507.999999999779</v>
      </c>
      <c r="X23" s="11">
        <v>3427.999999999784</v>
      </c>
      <c r="Y23" s="11">
        <v>3347.999999999789</v>
      </c>
      <c r="Z23" s="11">
        <v>3267.999999999794</v>
      </c>
      <c r="AA23" s="11">
        <v>3187.999999999799</v>
      </c>
      <c r="AB23" s="11">
        <v>3107.9999999998045</v>
      </c>
    </row>
    <row r="24" spans="1:28">
      <c r="A24" s="1"/>
      <c r="B24" s="1"/>
      <c r="C24" s="1"/>
      <c r="D24" s="4"/>
      <c r="E24" s="1"/>
      <c r="F24" s="4" t="s">
        <v>260</v>
      </c>
      <c r="G24" s="11">
        <v>4740.299999999701</v>
      </c>
      <c r="H24" s="11">
        <v>4692.2999999997028</v>
      </c>
      <c r="I24" s="11">
        <v>4612.2999999997091</v>
      </c>
      <c r="J24" s="11">
        <v>4532.2999999997146</v>
      </c>
      <c r="K24" s="11">
        <v>4372.2999999997246</v>
      </c>
      <c r="L24" s="11">
        <v>4452.2999999997182</v>
      </c>
      <c r="M24" s="11">
        <v>4292.2999999997292</v>
      </c>
      <c r="N24" s="11">
        <v>4212.2999999997328</v>
      </c>
      <c r="O24" s="11">
        <v>4132.2999999997392</v>
      </c>
      <c r="P24" s="11">
        <v>4052.2999999997451</v>
      </c>
      <c r="Q24" s="11">
        <v>3972.2999999997496</v>
      </c>
      <c r="R24" s="11">
        <v>3892.2999999997551</v>
      </c>
      <c r="S24" s="11">
        <v>3812.2999999997601</v>
      </c>
      <c r="T24" s="11">
        <v>3732.2999999997651</v>
      </c>
      <c r="U24" s="11">
        <v>3652.2999999997705</v>
      </c>
      <c r="V24" s="11">
        <v>3636.2999999997714</v>
      </c>
      <c r="W24" s="11">
        <v>3572.2999999997751</v>
      </c>
      <c r="X24" s="11">
        <v>3492.2999999997801</v>
      </c>
      <c r="Y24" s="11">
        <v>3412.2999999997851</v>
      </c>
      <c r="Z24" s="11">
        <v>3332.2999999997901</v>
      </c>
      <c r="AA24" s="11">
        <v>3252.2999999997955</v>
      </c>
      <c r="AB24" s="11">
        <v>3172.2999999998005</v>
      </c>
    </row>
    <row r="25" spans="1:28">
      <c r="A25" s="1"/>
      <c r="B25" s="1"/>
      <c r="C25" s="1"/>
      <c r="D25" s="4"/>
      <c r="E25" s="1"/>
      <c r="F25" s="4" t="s">
        <v>261</v>
      </c>
      <c r="G25" s="26">
        <v>19.689999999999262</v>
      </c>
      <c r="H25" s="26">
        <v>19.689999999999262</v>
      </c>
      <c r="I25" s="26">
        <v>19.689999999999262</v>
      </c>
      <c r="J25" s="26">
        <v>19.689999999999262</v>
      </c>
      <c r="K25" s="26">
        <v>19.689999999999262</v>
      </c>
      <c r="L25" s="26">
        <v>19.999999999999247</v>
      </c>
      <c r="M25" s="26">
        <v>19.689999999999262</v>
      </c>
      <c r="N25" s="26">
        <v>19.689999999999262</v>
      </c>
      <c r="O25" s="26">
        <v>19.679999999999257</v>
      </c>
      <c r="P25" s="26">
        <v>19.689999999999262</v>
      </c>
      <c r="Q25" s="26">
        <v>19.679999999999257</v>
      </c>
      <c r="R25" s="26">
        <v>19.689999999999262</v>
      </c>
      <c r="S25" s="26">
        <v>19.689999999999262</v>
      </c>
      <c r="T25" s="26">
        <v>19.689999999999262</v>
      </c>
      <c r="U25" s="26">
        <v>9.6799999999996356</v>
      </c>
      <c r="V25" s="26">
        <v>19.679999999999257</v>
      </c>
      <c r="W25" s="26">
        <v>19.689999999999262</v>
      </c>
      <c r="X25" s="26">
        <v>19.679999999999257</v>
      </c>
      <c r="Y25" s="26">
        <v>19.689999999999262</v>
      </c>
      <c r="Z25" s="26">
        <v>19.689999999999262</v>
      </c>
      <c r="AA25" s="26">
        <v>19.689999999999262</v>
      </c>
      <c r="AB25" s="26">
        <v>19.689999999999262</v>
      </c>
    </row>
    <row r="26" spans="1:28">
      <c r="A26" s="1"/>
      <c r="B26" s="1"/>
      <c r="C26" s="1"/>
      <c r="D26" s="4"/>
      <c r="E26" s="1"/>
      <c r="F26" s="4" t="s">
        <v>262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28">
      <c r="A27" s="1"/>
      <c r="B27" s="1"/>
      <c r="C27" s="1"/>
      <c r="D27" s="1"/>
      <c r="E27" s="1"/>
      <c r="F27" s="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28">
      <c r="A28" s="1"/>
      <c r="B28" s="3" t="s">
        <v>263</v>
      </c>
      <c r="C28" s="1"/>
      <c r="D28" s="1"/>
      <c r="E28" s="1"/>
      <c r="F28" s="1"/>
      <c r="G28" s="11" t="s">
        <v>264</v>
      </c>
      <c r="H28" s="11" t="s">
        <v>265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28">
      <c r="A29" s="1"/>
      <c r="B29" s="1"/>
      <c r="C29" s="1"/>
      <c r="D29" s="1"/>
      <c r="E29" s="1"/>
      <c r="F29" s="4" t="s">
        <v>266</v>
      </c>
      <c r="G29" s="125"/>
      <c r="H29" s="125"/>
      <c r="I29" s="27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1"/>
      <c r="C30" s="1"/>
      <c r="D30" s="1"/>
      <c r="E30" s="1"/>
      <c r="F30" s="4" t="s">
        <v>267</v>
      </c>
      <c r="G30" s="126"/>
      <c r="H30" s="126"/>
      <c r="I30" s="28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1"/>
      <c r="C31" s="1"/>
      <c r="D31" s="1"/>
      <c r="E31" s="1"/>
      <c r="F31" s="4" t="s">
        <v>268</v>
      </c>
      <c r="G31" s="126"/>
      <c r="H31" s="126"/>
      <c r="I31" s="28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1"/>
      <c r="B32" s="1"/>
      <c r="C32" s="1"/>
      <c r="D32" s="1"/>
      <c r="E32" s="1"/>
      <c r="F32" s="4" t="s">
        <v>269</v>
      </c>
      <c r="G32" s="126"/>
      <c r="H32" s="126"/>
      <c r="I32" s="28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>
      <c r="A33" s="1"/>
      <c r="B33" s="1"/>
      <c r="C33" s="1"/>
      <c r="D33" s="1"/>
      <c r="E33" s="1"/>
      <c r="F33" s="4" t="s">
        <v>270</v>
      </c>
      <c r="G33" s="126"/>
      <c r="H33" s="126"/>
      <c r="I33" s="28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>
      <c r="A34" s="1"/>
      <c r="B34" s="1"/>
      <c r="C34" s="1"/>
      <c r="D34" s="1"/>
      <c r="E34" s="1"/>
      <c r="F34" s="4" t="s">
        <v>271</v>
      </c>
      <c r="G34" s="126"/>
      <c r="H34" s="126"/>
      <c r="I34" s="28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>
      <c r="A35" s="1"/>
      <c r="B35" s="1"/>
      <c r="C35" s="1"/>
      <c r="D35" s="1"/>
      <c r="E35" s="1"/>
      <c r="F35" s="4" t="s">
        <v>272</v>
      </c>
      <c r="G35" s="126"/>
      <c r="H35" s="126"/>
      <c r="I35" s="28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>
      <c r="A36" s="1"/>
      <c r="B36" s="1"/>
      <c r="C36" s="1"/>
      <c r="D36" s="1"/>
      <c r="E36" s="1"/>
      <c r="F36" s="4" t="s">
        <v>273</v>
      </c>
      <c r="G36" s="126"/>
      <c r="H36" s="126"/>
      <c r="I36" s="28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>
      <c r="A37" s="1"/>
      <c r="B37" s="1"/>
      <c r="C37" s="1"/>
      <c r="D37" s="1"/>
      <c r="E37" s="1"/>
      <c r="F37" s="4" t="s">
        <v>274</v>
      </c>
      <c r="G37" s="126"/>
      <c r="H37" s="126"/>
      <c r="I37" s="28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>
      <c r="A38" s="1"/>
      <c r="B38" s="1"/>
      <c r="C38" s="1"/>
      <c r="D38" s="1"/>
      <c r="E38" s="1"/>
      <c r="F38" s="4" t="s">
        <v>275</v>
      </c>
      <c r="G38" s="126"/>
      <c r="H38" s="126"/>
      <c r="I38" s="28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>
      <c r="A39" s="1"/>
      <c r="B39" s="1"/>
      <c r="C39" s="1"/>
      <c r="D39" s="1"/>
      <c r="E39" s="1"/>
      <c r="F39" s="4" t="s">
        <v>262</v>
      </c>
      <c r="G39" s="126"/>
      <c r="H39" s="126"/>
      <c r="I39" s="28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>
      <c r="A41" s="1"/>
      <c r="B41" s="3" t="s">
        <v>276</v>
      </c>
      <c r="C41" s="1"/>
      <c r="D41" s="1"/>
      <c r="E41" s="1"/>
      <c r="F41" s="1"/>
      <c r="G41" s="1" t="s">
        <v>264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>
      <c r="A42" s="1"/>
      <c r="B42" s="1"/>
      <c r="C42" s="1"/>
      <c r="D42" s="1"/>
      <c r="E42" s="1"/>
      <c r="F42" s="4" t="s">
        <v>266</v>
      </c>
      <c r="G42" s="125">
        <v>43627</v>
      </c>
      <c r="H42" s="29"/>
      <c r="I42" s="29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>
      <c r="A43" s="1"/>
      <c r="B43" s="1"/>
      <c r="C43" s="1"/>
      <c r="D43" s="1"/>
      <c r="E43" s="1"/>
      <c r="F43" s="4" t="s">
        <v>267</v>
      </c>
      <c r="G43" s="126">
        <v>220</v>
      </c>
      <c r="H43" s="12"/>
      <c r="I43" s="1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>
      <c r="A44" s="1"/>
      <c r="B44" s="1"/>
      <c r="C44" s="1"/>
      <c r="D44" s="1"/>
      <c r="E44" s="1"/>
      <c r="F44" s="4" t="s">
        <v>277</v>
      </c>
      <c r="G44" s="126">
        <v>5</v>
      </c>
      <c r="H44" s="12"/>
      <c r="I44" s="1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>
      <c r="A45" s="1"/>
      <c r="B45" s="1"/>
      <c r="C45" s="1"/>
      <c r="D45" s="1"/>
      <c r="E45" s="1"/>
      <c r="F45" s="4" t="s">
        <v>272</v>
      </c>
      <c r="G45" s="126">
        <v>433</v>
      </c>
      <c r="H45" s="1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>
      <c r="A46" s="1"/>
      <c r="B46" s="1"/>
      <c r="C46" s="1"/>
      <c r="D46" s="1"/>
      <c r="E46" s="1"/>
      <c r="F46" s="4" t="s">
        <v>273</v>
      </c>
      <c r="G46" s="126">
        <v>51</v>
      </c>
      <c r="H46" s="1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>
      <c r="A47" s="1"/>
      <c r="B47" s="1"/>
      <c r="C47" s="1"/>
      <c r="D47" s="1"/>
      <c r="E47" s="1"/>
      <c r="F47" s="4" t="s">
        <v>278</v>
      </c>
      <c r="G47" s="126">
        <v>44000</v>
      </c>
      <c r="H47" s="1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>
      <c r="A48" s="1"/>
      <c r="B48" s="1"/>
      <c r="C48" s="1"/>
      <c r="D48" s="1"/>
      <c r="E48" s="1"/>
      <c r="F48" s="4" t="s">
        <v>274</v>
      </c>
      <c r="G48" s="127">
        <v>4500</v>
      </c>
      <c r="H48" s="1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>
      <c r="A49" s="1"/>
      <c r="B49" s="1"/>
      <c r="C49" s="1"/>
      <c r="D49" s="1"/>
      <c r="E49" s="1"/>
      <c r="F49" s="1"/>
      <c r="G49" s="4"/>
      <c r="H49" s="4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>
      <c r="A50" s="1"/>
      <c r="B50" s="3" t="s">
        <v>279</v>
      </c>
      <c r="C50" s="1"/>
      <c r="D50" s="1"/>
      <c r="E50" s="1"/>
      <c r="F50" s="1"/>
      <c r="G50" s="30" t="s">
        <v>264</v>
      </c>
      <c r="H50" s="4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>
      <c r="A51" s="1"/>
      <c r="B51" s="1"/>
      <c r="C51" s="1"/>
      <c r="D51" s="4"/>
      <c r="E51" s="1"/>
      <c r="F51" s="4" t="s">
        <v>280</v>
      </c>
      <c r="G51" s="117">
        <v>450</v>
      </c>
      <c r="H51" s="1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>
      <c r="A52" s="1"/>
      <c r="B52" s="1"/>
      <c r="C52" s="1"/>
      <c r="D52" s="4"/>
      <c r="E52" s="1"/>
      <c r="F52" s="4" t="s">
        <v>281</v>
      </c>
      <c r="G52" s="117">
        <v>575</v>
      </c>
      <c r="H52" s="1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>
      <c r="A53" s="1"/>
      <c r="B53" s="1"/>
      <c r="C53" s="1"/>
      <c r="D53" s="1"/>
      <c r="E53" s="1"/>
      <c r="F53" s="1"/>
      <c r="G53" s="12"/>
      <c r="H53" s="1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>
      <c r="A54" s="1"/>
      <c r="B54" s="3" t="s">
        <v>282</v>
      </c>
      <c r="C54" s="1"/>
      <c r="D54" s="1"/>
      <c r="E54" s="1"/>
      <c r="F54" s="1"/>
      <c r="G54" s="12"/>
      <c r="H54" s="1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>
      <c r="A55" s="102"/>
      <c r="B55" s="1"/>
      <c r="C55" s="1"/>
      <c r="D55" s="1"/>
      <c r="E55" s="1"/>
      <c r="F55" s="4" t="s">
        <v>280</v>
      </c>
      <c r="G55" s="117">
        <v>485</v>
      </c>
      <c r="H55" s="12"/>
      <c r="I55" s="31"/>
      <c r="J55" s="10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>
      <c r="A56" s="102"/>
      <c r="B56" s="1"/>
      <c r="C56" s="1"/>
      <c r="D56" s="1"/>
      <c r="E56" s="1"/>
      <c r="F56" s="4" t="s">
        <v>281</v>
      </c>
      <c r="G56" s="117">
        <v>575</v>
      </c>
      <c r="H56" s="12"/>
      <c r="I56" s="4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>
      <c r="A57" s="102"/>
      <c r="B57" s="1"/>
      <c r="C57" s="1"/>
      <c r="D57" s="1"/>
      <c r="E57" s="1"/>
      <c r="F57" s="4" t="s">
        <v>283</v>
      </c>
      <c r="G57" s="117"/>
      <c r="H57" s="12"/>
      <c r="I57" s="4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>
      <c r="A58" s="102"/>
      <c r="B58" s="1"/>
      <c r="C58" s="1"/>
      <c r="D58" s="1"/>
      <c r="E58" s="1"/>
      <c r="F58" s="4" t="s">
        <v>284</v>
      </c>
      <c r="G58" s="117"/>
      <c r="H58" s="12"/>
      <c r="I58" s="4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>
      <c r="A59" s="102"/>
      <c r="B59" s="1"/>
      <c r="C59" s="1"/>
      <c r="D59" s="1"/>
      <c r="E59" s="1"/>
      <c r="F59" s="4" t="s">
        <v>215</v>
      </c>
      <c r="G59" s="117"/>
      <c r="H59" s="12"/>
      <c r="I59" s="4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>
      <c r="A63" s="1"/>
      <c r="B63" s="1" t="s">
        <v>101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>
      <c r="A64" s="1"/>
      <c r="B64" s="1" t="s">
        <v>285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>
      <c r="A65" s="1"/>
      <c r="B65" s="1" t="s">
        <v>286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</sheetData>
  <conditionalFormatting sqref="G23:AB26">
    <cfRule type="notContainsBlanks" dxfId="0" priority="1">
      <formula>LEN(TRIM(G23))&gt;0</formula>
    </cfRule>
  </conditionalFormatting>
  <pageMargins left="0.74803149606299213" right="0.74803149606299213" top="0.98425196850393704" bottom="0.98425196850393704" header="0" footer="0"/>
  <pageSetup paperSize="9" scale="72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>
    <pageSetUpPr fitToPage="1"/>
  </sheetPr>
  <dimension ref="A1:H70"/>
  <sheetViews>
    <sheetView showGridLines="0" workbookViewId="0">
      <selection activeCell="H7" sqref="H7"/>
    </sheetView>
  </sheetViews>
  <sheetFormatPr defaultColWidth="11.42578125" defaultRowHeight="12.75"/>
  <cols>
    <col min="1" max="1" width="20.42578125" style="1" bestFit="1" customWidth="1"/>
    <col min="2" max="16384" width="11.42578125" style="1"/>
  </cols>
  <sheetData>
    <row r="1" spans="1:8">
      <c r="A1" s="83"/>
      <c r="B1" s="83"/>
      <c r="C1" s="83"/>
      <c r="D1" s="83"/>
      <c r="E1" s="83"/>
      <c r="F1" s="83"/>
      <c r="G1" s="83"/>
      <c r="H1" s="83"/>
    </row>
    <row r="2" spans="1:8" ht="26.25">
      <c r="A2" s="183" t="s">
        <v>287</v>
      </c>
      <c r="B2" s="183"/>
      <c r="C2" s="183"/>
      <c r="D2" s="183"/>
      <c r="E2" s="183"/>
      <c r="F2" s="183"/>
      <c r="G2" s="183"/>
      <c r="H2" s="83"/>
    </row>
    <row r="3" spans="1:8" ht="26.25">
      <c r="A3" s="183" t="s">
        <v>288</v>
      </c>
      <c r="B3" s="183"/>
      <c r="C3" s="183"/>
      <c r="D3" s="183"/>
      <c r="E3" s="183"/>
      <c r="F3" s="183"/>
      <c r="G3" s="183"/>
      <c r="H3" s="83"/>
    </row>
    <row r="4" spans="1:8">
      <c r="A4" s="83"/>
      <c r="B4" s="83"/>
      <c r="C4" s="83"/>
      <c r="D4" s="83"/>
      <c r="E4" s="83"/>
      <c r="F4" s="83"/>
      <c r="G4" s="83"/>
      <c r="H4" s="83"/>
    </row>
    <row r="5" spans="1:8" ht="25.5">
      <c r="A5" s="84"/>
      <c r="B5" s="83"/>
      <c r="C5" s="85"/>
      <c r="D5" s="83"/>
      <c r="E5" s="83"/>
      <c r="F5" s="83"/>
      <c r="G5" s="83"/>
      <c r="H5" s="83"/>
    </row>
    <row r="6" spans="1:8">
      <c r="A6" s="83"/>
      <c r="B6" s="83"/>
      <c r="C6" s="83"/>
      <c r="D6" s="83"/>
      <c r="E6" s="83"/>
      <c r="F6" s="83"/>
      <c r="G6" s="83"/>
      <c r="H6" s="83"/>
    </row>
    <row r="7" spans="1:8" ht="25.5">
      <c r="A7" s="84"/>
      <c r="B7" s="86"/>
      <c r="C7" s="83"/>
      <c r="D7" s="83"/>
      <c r="E7" s="83"/>
      <c r="F7" s="83"/>
      <c r="G7" s="83"/>
      <c r="H7" s="83"/>
    </row>
    <row r="8" spans="1:8">
      <c r="A8" s="83"/>
      <c r="B8" s="83"/>
      <c r="C8" s="83"/>
      <c r="D8" s="83"/>
      <c r="E8" s="83"/>
      <c r="F8" s="83"/>
      <c r="G8" s="83"/>
      <c r="H8" s="83"/>
    </row>
    <row r="9" spans="1:8">
      <c r="A9" s="83"/>
      <c r="B9" s="83"/>
      <c r="C9" s="83"/>
      <c r="D9" s="83"/>
      <c r="E9" s="83"/>
      <c r="F9" s="83"/>
      <c r="G9" s="83"/>
      <c r="H9" s="83"/>
    </row>
    <row r="10" spans="1:8">
      <c r="A10" s="83"/>
      <c r="B10" s="83"/>
      <c r="C10" s="83"/>
      <c r="D10" s="83"/>
      <c r="E10" s="83"/>
      <c r="F10" s="83"/>
      <c r="G10" s="83"/>
      <c r="H10" s="83"/>
    </row>
    <row r="11" spans="1:8">
      <c r="A11" s="83"/>
      <c r="B11" s="83"/>
      <c r="C11" s="83"/>
      <c r="D11" s="83"/>
      <c r="E11" s="83"/>
      <c r="F11" s="83"/>
      <c r="G11" s="83"/>
      <c r="H11" s="83"/>
    </row>
    <row r="12" spans="1:8">
      <c r="A12" s="83"/>
      <c r="B12" s="83"/>
      <c r="C12" s="83"/>
      <c r="D12" s="83"/>
      <c r="E12" s="83"/>
      <c r="F12" s="83"/>
      <c r="G12" s="83"/>
      <c r="H12" s="83"/>
    </row>
    <row r="13" spans="1:8">
      <c r="A13" s="83"/>
      <c r="B13" s="83"/>
      <c r="C13" s="83"/>
      <c r="D13" s="83"/>
      <c r="E13" s="83"/>
      <c r="F13" s="83"/>
      <c r="G13" s="83"/>
      <c r="H13" s="83"/>
    </row>
    <row r="14" spans="1:8">
      <c r="A14" s="83"/>
      <c r="B14" s="83"/>
      <c r="C14" s="83"/>
      <c r="D14" s="83"/>
      <c r="E14" s="83"/>
      <c r="F14" s="83"/>
      <c r="G14" s="83"/>
      <c r="H14" s="83"/>
    </row>
    <row r="15" spans="1:8">
      <c r="A15" s="83"/>
      <c r="B15" s="83"/>
      <c r="C15" s="83"/>
      <c r="D15" s="83"/>
      <c r="E15" s="83"/>
      <c r="F15" s="83"/>
      <c r="G15" s="83"/>
      <c r="H15" s="83"/>
    </row>
    <row r="16" spans="1:8">
      <c r="A16" s="83"/>
      <c r="B16" s="83"/>
      <c r="C16" s="83"/>
      <c r="D16" s="83"/>
      <c r="E16" s="83"/>
      <c r="F16" s="83"/>
      <c r="G16" s="83"/>
      <c r="H16" s="83"/>
    </row>
    <row r="17" spans="1:8">
      <c r="A17" s="83"/>
      <c r="B17" s="83"/>
      <c r="C17" s="83"/>
      <c r="D17" s="83"/>
      <c r="E17" s="83"/>
      <c r="F17" s="83"/>
      <c r="G17" s="83"/>
      <c r="H17" s="83"/>
    </row>
    <row r="18" spans="1:8">
      <c r="A18" s="83"/>
      <c r="B18" s="83"/>
      <c r="C18" s="83"/>
      <c r="D18" s="83"/>
      <c r="E18" s="83"/>
      <c r="F18" s="83"/>
      <c r="G18" s="83"/>
      <c r="H18" s="83"/>
    </row>
    <row r="19" spans="1:8">
      <c r="A19" s="83"/>
      <c r="B19" s="83"/>
      <c r="C19" s="83"/>
      <c r="D19" s="83"/>
      <c r="E19" s="83"/>
      <c r="F19" s="83"/>
      <c r="G19" s="83"/>
      <c r="H19" s="83"/>
    </row>
    <row r="20" spans="1:8">
      <c r="A20" s="83"/>
      <c r="B20" s="83"/>
      <c r="C20" s="83"/>
      <c r="D20" s="83"/>
      <c r="E20" s="83"/>
      <c r="F20" s="83"/>
      <c r="G20" s="83"/>
      <c r="H20" s="83"/>
    </row>
    <row r="21" spans="1:8">
      <c r="A21" s="83"/>
      <c r="B21" s="83"/>
      <c r="C21" s="83"/>
      <c r="D21" s="83"/>
      <c r="E21" s="83"/>
      <c r="F21" s="83"/>
      <c r="G21" s="83"/>
      <c r="H21" s="83"/>
    </row>
    <row r="22" spans="1:8">
      <c r="A22" s="83"/>
      <c r="B22" s="83"/>
      <c r="C22" s="83"/>
      <c r="D22" s="83"/>
      <c r="E22" s="83"/>
      <c r="F22" s="83"/>
      <c r="G22" s="83"/>
      <c r="H22" s="83"/>
    </row>
    <row r="23" spans="1:8">
      <c r="A23" s="83"/>
      <c r="B23" s="83"/>
      <c r="C23" s="83"/>
      <c r="D23" s="83"/>
      <c r="E23" s="83"/>
      <c r="F23" s="83"/>
      <c r="G23" s="83"/>
      <c r="H23" s="83"/>
    </row>
    <row r="24" spans="1:8">
      <c r="A24" s="83"/>
      <c r="B24" s="83"/>
      <c r="C24" s="83"/>
      <c r="D24" s="83"/>
      <c r="E24" s="83"/>
      <c r="F24" s="83"/>
      <c r="G24" s="83"/>
      <c r="H24" s="83"/>
    </row>
    <row r="25" spans="1:8">
      <c r="A25" s="83"/>
      <c r="B25" s="83"/>
      <c r="C25" s="83"/>
      <c r="D25" s="83"/>
      <c r="E25" s="83"/>
      <c r="F25" s="83"/>
      <c r="G25" s="83"/>
      <c r="H25" s="83"/>
    </row>
    <row r="26" spans="1:8">
      <c r="A26" s="83"/>
      <c r="B26" s="83"/>
      <c r="C26" s="83"/>
      <c r="D26" s="83"/>
      <c r="E26" s="83"/>
      <c r="F26" s="83"/>
      <c r="G26" s="83"/>
      <c r="H26" s="83"/>
    </row>
    <row r="27" spans="1:8">
      <c r="A27" s="83"/>
      <c r="B27" s="83"/>
      <c r="C27" s="83"/>
      <c r="D27" s="83"/>
      <c r="E27" s="83"/>
      <c r="F27" s="83"/>
      <c r="G27" s="83"/>
      <c r="H27" s="83"/>
    </row>
    <row r="28" spans="1:8">
      <c r="A28" s="83"/>
      <c r="B28" s="83"/>
      <c r="C28" s="83"/>
      <c r="D28" s="83"/>
      <c r="E28" s="83"/>
      <c r="F28" s="83"/>
      <c r="G28" s="83"/>
      <c r="H28" s="83"/>
    </row>
    <row r="29" spans="1:8">
      <c r="A29" s="83"/>
      <c r="B29" s="83"/>
      <c r="C29" s="83"/>
      <c r="D29" s="83"/>
      <c r="E29" s="83"/>
      <c r="F29" s="83"/>
      <c r="G29" s="83"/>
      <c r="H29" s="83"/>
    </row>
    <row r="30" spans="1:8">
      <c r="A30" s="83"/>
      <c r="B30" s="83"/>
      <c r="C30" s="83"/>
      <c r="D30" s="83"/>
      <c r="E30" s="83"/>
      <c r="F30" s="83"/>
      <c r="G30" s="83"/>
      <c r="H30" s="83"/>
    </row>
    <row r="31" spans="1:8">
      <c r="A31" s="83"/>
      <c r="B31" s="83"/>
      <c r="C31" s="83"/>
      <c r="D31" s="83"/>
      <c r="E31" s="83"/>
      <c r="F31" s="83"/>
      <c r="G31" s="83"/>
      <c r="H31" s="83"/>
    </row>
    <row r="32" spans="1:8">
      <c r="A32" s="83"/>
      <c r="B32" s="83"/>
      <c r="C32" s="83"/>
      <c r="D32" s="83"/>
      <c r="E32" s="83"/>
      <c r="F32" s="83"/>
      <c r="G32" s="83"/>
      <c r="H32" s="83"/>
    </row>
    <row r="33" spans="1:8">
      <c r="A33" s="83"/>
      <c r="B33" s="83"/>
      <c r="C33" s="83"/>
      <c r="D33" s="83"/>
      <c r="E33" s="83"/>
      <c r="F33" s="83"/>
      <c r="G33" s="83"/>
      <c r="H33" s="83"/>
    </row>
    <row r="34" spans="1:8">
      <c r="A34" s="83"/>
      <c r="B34" s="83"/>
      <c r="C34" s="83"/>
      <c r="D34" s="83"/>
      <c r="E34" s="83"/>
      <c r="F34" s="83"/>
      <c r="G34" s="83"/>
      <c r="H34" s="83"/>
    </row>
    <row r="35" spans="1:8">
      <c r="A35" s="83"/>
      <c r="B35" s="83"/>
      <c r="C35" s="83"/>
      <c r="D35" s="83"/>
      <c r="E35" s="83"/>
      <c r="F35" s="83"/>
      <c r="G35" s="83"/>
      <c r="H35" s="83"/>
    </row>
    <row r="36" spans="1:8">
      <c r="A36" s="83"/>
      <c r="B36" s="83"/>
      <c r="C36" s="83"/>
      <c r="D36" s="83"/>
      <c r="E36" s="83"/>
      <c r="F36" s="83"/>
      <c r="G36" s="83"/>
      <c r="H36" s="83"/>
    </row>
    <row r="37" spans="1:8">
      <c r="A37" s="83"/>
      <c r="B37" s="83"/>
      <c r="C37" s="83"/>
      <c r="D37" s="83"/>
      <c r="E37" s="83"/>
      <c r="F37" s="83"/>
      <c r="G37" s="83"/>
      <c r="H37" s="83"/>
    </row>
    <row r="38" spans="1:8">
      <c r="A38" s="83"/>
      <c r="B38" s="83"/>
      <c r="C38" s="83"/>
      <c r="D38" s="83"/>
      <c r="E38" s="83"/>
      <c r="F38" s="83"/>
      <c r="G38" s="83"/>
      <c r="H38" s="83"/>
    </row>
    <row r="39" spans="1:8">
      <c r="A39" s="83"/>
      <c r="B39" s="83"/>
      <c r="C39" s="83"/>
      <c r="D39" s="83"/>
      <c r="E39" s="83"/>
      <c r="F39" s="83"/>
      <c r="G39" s="83"/>
      <c r="H39" s="83"/>
    </row>
    <row r="40" spans="1:8">
      <c r="A40" s="83"/>
      <c r="B40" s="83"/>
      <c r="C40" s="83"/>
      <c r="D40" s="83"/>
      <c r="E40" s="83"/>
      <c r="F40" s="83"/>
      <c r="G40" s="83"/>
      <c r="H40" s="83"/>
    </row>
    <row r="41" spans="1:8">
      <c r="A41" s="83"/>
      <c r="B41" s="83"/>
      <c r="C41" s="83"/>
      <c r="D41" s="83"/>
      <c r="E41" s="83"/>
      <c r="F41" s="83"/>
      <c r="G41" s="83"/>
      <c r="H41" s="83"/>
    </row>
    <row r="42" spans="1:8">
      <c r="A42" s="83"/>
      <c r="B42" s="83"/>
      <c r="C42" s="83"/>
      <c r="D42" s="83"/>
      <c r="E42" s="83"/>
      <c r="F42" s="83"/>
      <c r="G42" s="83"/>
      <c r="H42" s="83"/>
    </row>
    <row r="43" spans="1:8">
      <c r="A43" s="83"/>
      <c r="B43" s="83"/>
      <c r="C43" s="83"/>
      <c r="D43" s="83"/>
      <c r="E43" s="83"/>
      <c r="F43" s="83"/>
      <c r="G43" s="83"/>
      <c r="H43" s="83"/>
    </row>
    <row r="44" spans="1:8">
      <c r="A44" s="83"/>
      <c r="B44" s="83"/>
      <c r="C44" s="83"/>
      <c r="D44" s="83"/>
      <c r="E44" s="83"/>
      <c r="F44" s="83"/>
      <c r="G44" s="83"/>
      <c r="H44" s="83"/>
    </row>
    <row r="45" spans="1:8">
      <c r="A45" s="83"/>
      <c r="B45" s="83"/>
      <c r="C45" s="83"/>
      <c r="D45" s="83"/>
      <c r="E45" s="83"/>
      <c r="F45" s="83"/>
      <c r="G45" s="83"/>
      <c r="H45" s="83"/>
    </row>
    <row r="46" spans="1:8">
      <c r="A46" s="83"/>
      <c r="B46" s="83"/>
      <c r="C46" s="83"/>
      <c r="D46" s="83"/>
      <c r="E46" s="83"/>
      <c r="F46" s="83"/>
      <c r="G46" s="83"/>
      <c r="H46" s="83"/>
    </row>
    <row r="47" spans="1:8">
      <c r="A47" s="83"/>
      <c r="B47" s="83"/>
      <c r="C47" s="83"/>
      <c r="D47" s="83"/>
      <c r="E47" s="83"/>
      <c r="F47" s="83"/>
      <c r="G47" s="83"/>
      <c r="H47" s="83"/>
    </row>
    <row r="48" spans="1:8">
      <c r="A48" s="83"/>
      <c r="B48" s="83"/>
      <c r="C48" s="83"/>
      <c r="D48" s="83"/>
      <c r="E48" s="83"/>
      <c r="F48" s="83"/>
      <c r="G48" s="83"/>
      <c r="H48" s="83"/>
    </row>
    <row r="49" spans="1:8">
      <c r="A49" s="83"/>
      <c r="B49" s="83"/>
      <c r="C49" s="83"/>
      <c r="D49" s="83"/>
      <c r="E49" s="83"/>
      <c r="F49" s="83"/>
      <c r="G49" s="83"/>
      <c r="H49" s="83"/>
    </row>
    <row r="50" spans="1:8">
      <c r="A50" s="83"/>
      <c r="B50" s="83"/>
      <c r="C50" s="83"/>
      <c r="D50" s="83"/>
      <c r="E50" s="83"/>
      <c r="F50" s="83"/>
      <c r="G50" s="83"/>
      <c r="H50" s="83"/>
    </row>
    <row r="51" spans="1:8">
      <c r="A51" s="83"/>
      <c r="B51" s="83"/>
      <c r="C51" s="83"/>
      <c r="D51" s="83"/>
      <c r="E51" s="83"/>
      <c r="F51" s="83"/>
      <c r="G51" s="83"/>
      <c r="H51" s="83"/>
    </row>
    <row r="52" spans="1:8">
      <c r="A52" s="83"/>
      <c r="B52" s="83"/>
      <c r="C52" s="83"/>
      <c r="D52" s="83"/>
      <c r="E52" s="83"/>
      <c r="F52" s="83"/>
      <c r="G52" s="83"/>
      <c r="H52" s="83"/>
    </row>
    <row r="53" spans="1:8">
      <c r="A53" s="83"/>
      <c r="B53" s="83"/>
      <c r="C53" s="83"/>
      <c r="D53" s="83"/>
      <c r="E53" s="83"/>
      <c r="F53" s="83"/>
      <c r="G53" s="83"/>
      <c r="H53" s="83"/>
    </row>
    <row r="54" spans="1:8">
      <c r="A54" s="83"/>
      <c r="B54" s="83"/>
      <c r="C54" s="83"/>
      <c r="D54" s="83"/>
      <c r="E54" s="83"/>
      <c r="F54" s="83"/>
      <c r="G54" s="83"/>
      <c r="H54" s="83"/>
    </row>
    <row r="55" spans="1:8">
      <c r="A55" s="83"/>
      <c r="B55" s="83"/>
      <c r="C55" s="83"/>
      <c r="D55" s="83"/>
      <c r="E55" s="83"/>
      <c r="F55" s="83"/>
      <c r="G55" s="83"/>
      <c r="H55" s="83"/>
    </row>
    <row r="56" spans="1:8">
      <c r="A56" s="83"/>
      <c r="B56" s="83"/>
      <c r="C56" s="83"/>
      <c r="D56" s="83"/>
      <c r="E56" s="83"/>
      <c r="F56" s="83"/>
      <c r="G56" s="83"/>
      <c r="H56" s="83"/>
    </row>
    <row r="57" spans="1:8">
      <c r="A57" s="83"/>
      <c r="B57" s="83"/>
      <c r="C57" s="83"/>
      <c r="D57" s="83"/>
      <c r="E57" s="83"/>
      <c r="F57" s="83"/>
      <c r="G57" s="83"/>
      <c r="H57" s="83"/>
    </row>
    <row r="58" spans="1:8">
      <c r="A58" s="83"/>
      <c r="B58" s="83"/>
      <c r="C58" s="83"/>
      <c r="D58" s="83"/>
      <c r="E58" s="83"/>
      <c r="F58" s="83"/>
      <c r="G58" s="83"/>
      <c r="H58" s="83"/>
    </row>
    <row r="59" spans="1:8">
      <c r="A59" s="83"/>
      <c r="B59" s="83"/>
      <c r="C59" s="83"/>
      <c r="D59" s="83"/>
      <c r="E59" s="83"/>
      <c r="F59" s="83"/>
      <c r="G59" s="83"/>
      <c r="H59" s="83"/>
    </row>
    <row r="60" spans="1:8">
      <c r="A60" s="83"/>
      <c r="B60" s="83"/>
      <c r="C60" s="83"/>
      <c r="D60" s="83"/>
      <c r="E60" s="83"/>
      <c r="F60" s="83"/>
      <c r="G60" s="83"/>
      <c r="H60" s="83"/>
    </row>
    <row r="61" spans="1:8">
      <c r="A61" s="83"/>
      <c r="B61" s="83"/>
      <c r="C61" s="83"/>
      <c r="D61" s="83"/>
      <c r="E61" s="83"/>
      <c r="F61" s="83"/>
      <c r="G61" s="83"/>
      <c r="H61" s="83"/>
    </row>
    <row r="62" spans="1:8">
      <c r="A62" s="83"/>
      <c r="B62" s="83"/>
      <c r="C62" s="83"/>
      <c r="D62" s="83"/>
      <c r="E62" s="83"/>
      <c r="F62" s="83"/>
      <c r="G62" s="83"/>
      <c r="H62" s="83"/>
    </row>
    <row r="63" spans="1:8">
      <c r="A63" s="83"/>
      <c r="B63" s="83"/>
      <c r="C63" s="83"/>
      <c r="D63" s="83"/>
      <c r="E63" s="83"/>
      <c r="F63" s="83"/>
      <c r="G63" s="83"/>
      <c r="H63" s="83"/>
    </row>
    <row r="64" spans="1:8">
      <c r="A64" s="83"/>
      <c r="B64" s="83"/>
      <c r="C64" s="83"/>
      <c r="D64" s="83"/>
      <c r="E64" s="83"/>
      <c r="F64" s="83"/>
      <c r="G64" s="83"/>
      <c r="H64" s="83"/>
    </row>
    <row r="65" spans="1:8">
      <c r="A65" s="83"/>
      <c r="B65" s="83"/>
      <c r="C65" s="83"/>
      <c r="D65" s="83"/>
      <c r="E65" s="83"/>
      <c r="F65" s="83"/>
      <c r="G65" s="83"/>
      <c r="H65" s="83"/>
    </row>
    <row r="66" spans="1:8">
      <c r="A66" s="83"/>
      <c r="B66" s="83"/>
      <c r="C66" s="83"/>
      <c r="D66" s="83"/>
      <c r="E66" s="83"/>
      <c r="F66" s="83"/>
      <c r="G66" s="83"/>
      <c r="H66" s="83"/>
    </row>
    <row r="67" spans="1:8">
      <c r="A67" s="83"/>
      <c r="B67" s="83"/>
      <c r="C67" s="83"/>
      <c r="D67" s="83"/>
      <c r="E67" s="83"/>
      <c r="F67" s="83"/>
      <c r="G67" s="83"/>
      <c r="H67" s="83"/>
    </row>
    <row r="68" spans="1:8">
      <c r="A68" s="83"/>
      <c r="B68" s="83"/>
      <c r="C68" s="83"/>
      <c r="D68" s="83"/>
      <c r="E68" s="83"/>
      <c r="F68" s="83"/>
      <c r="G68" s="83"/>
      <c r="H68" s="83"/>
    </row>
    <row r="69" spans="1:8">
      <c r="A69" s="83"/>
      <c r="B69" s="83"/>
      <c r="C69" s="83"/>
      <c r="D69" s="83"/>
      <c r="E69" s="83"/>
      <c r="F69" s="83"/>
      <c r="G69" s="83"/>
      <c r="H69" s="83"/>
    </row>
    <row r="70" spans="1:8">
      <c r="A70" s="83"/>
      <c r="B70" s="83"/>
      <c r="C70" s="83"/>
      <c r="D70" s="83"/>
      <c r="E70" s="83"/>
      <c r="F70" s="83"/>
      <c r="G70" s="83"/>
      <c r="H70" s="83"/>
    </row>
  </sheetData>
  <mergeCells count="2">
    <mergeCell ref="A2:G2"/>
    <mergeCell ref="A3:G3"/>
  </mergeCells>
  <printOptions verticalCentered="1"/>
  <pageMargins left="0.98425196850393704" right="0" top="0" bottom="0" header="0" footer="0"/>
  <pageSetup paperSize="9" scale="81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a87af3-e7ba-4b91-a5ed-54622091e95d" xsi:nil="true"/>
    <lcf76f155ced4ddcb4097134ff3c332f xmlns="a392ca26-6a95-4a11-9269-b05d000aec5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7C7DA3C6F653428687CCFDE2EE0276" ma:contentTypeVersion="11" ma:contentTypeDescription="Crear nuevo documento." ma:contentTypeScope="" ma:versionID="35e54095d6fce4fd157d2838ca901eaf">
  <xsd:schema xmlns:xsd="http://www.w3.org/2001/XMLSchema" xmlns:xs="http://www.w3.org/2001/XMLSchema" xmlns:p="http://schemas.microsoft.com/office/2006/metadata/properties" xmlns:ns2="a392ca26-6a95-4a11-9269-b05d000aec5c" xmlns:ns3="16a87af3-e7ba-4b91-a5ed-54622091e95d" targetNamespace="http://schemas.microsoft.com/office/2006/metadata/properties" ma:root="true" ma:fieldsID="742407be26d9f102f8862b634047470f" ns2:_="" ns3:_="">
    <xsd:import namespace="a392ca26-6a95-4a11-9269-b05d000aec5c"/>
    <xsd:import namespace="16a87af3-e7ba-4b91-a5ed-54622091e9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92ca26-6a95-4a11-9269-b05d000aec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0b2a62ba-b3cd-48bc-9bdf-aec0dd6f17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a87af3-e7ba-4b91-a5ed-54622091e95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e9b40c9-626e-4fc3-a7a3-093c6d970f25}" ma:internalName="TaxCatchAll" ma:showField="CatchAllData" ma:web="16a87af3-e7ba-4b91-a5ed-54622091e9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2E7763F-23B2-407C-A835-790001C5F1A2}"/>
</file>

<file path=customXml/itemProps2.xml><?xml version="1.0" encoding="utf-8"?>
<ds:datastoreItem xmlns:ds="http://schemas.openxmlformats.org/officeDocument/2006/customXml" ds:itemID="{A1015BE1-739B-4B35-848B-EEC453276773}"/>
</file>

<file path=customXml/itemProps3.xml><?xml version="1.0" encoding="utf-8"?>
<ds:datastoreItem xmlns:ds="http://schemas.openxmlformats.org/officeDocument/2006/customXml" ds:itemID="{7C0CD41F-CBAF-44E9-AF81-B6A4186BAD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YPF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LOPEZ, CRISTIAN OSCAR</dc:creator>
  <cp:keywords/>
  <dc:description/>
  <cp:lastModifiedBy>SALVADOR GARCIA, CHRISTIAN DANIEL (Servicio Externo en YPF)</cp:lastModifiedBy>
  <cp:revision/>
  <dcterms:created xsi:type="dcterms:W3CDTF">2016-09-26T12:02:09Z</dcterms:created>
  <dcterms:modified xsi:type="dcterms:W3CDTF">2024-11-07T23:04:53Z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0x010100F47C7DA3C6F653428687CCFDE2EE0276</vt:lpwstr>
  </property>
  <property fmtid="{D5CDD505-2E9C-101B-9397-08002B2CF9AE}" pid="3" name="MediaServiceImageTags">
    <vt:lpwstr/>
  </property>
</Properties>
</file>