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yanyang/PycharmProjects/Debug2/driver_amount_allocator/"/>
    </mc:Choice>
  </mc:AlternateContent>
  <xr:revisionPtr revIDLastSave="0" documentId="13_ncr:1_{210E1ED2-C40E-5844-8C04-00C73910A762}" xr6:coauthVersionLast="36" xr6:coauthVersionMax="36" xr10:uidLastSave="{00000000-0000-0000-0000-000000000000}"/>
  <bookViews>
    <workbookView xWindow="180" yWindow="460" windowWidth="25180" windowHeight="205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B16" i="1" l="1"/>
  <c r="AB15" i="1"/>
  <c r="AA7" i="1" l="1"/>
  <c r="AB7" i="1"/>
  <c r="AB44" i="1" l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4" i="1"/>
  <c r="AB13" i="1"/>
  <c r="AB12" i="1"/>
  <c r="AB11" i="1"/>
  <c r="AB10" i="1"/>
  <c r="AB9" i="1"/>
  <c r="AB8" i="1"/>
  <c r="AB5" i="1"/>
  <c r="AB2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8" i="1"/>
  <c r="AA5" i="1"/>
  <c r="AA2" i="1"/>
</calcChain>
</file>

<file path=xl/sharedStrings.xml><?xml version="1.0" encoding="utf-8"?>
<sst xmlns="http://schemas.openxmlformats.org/spreadsheetml/2006/main" count="837" uniqueCount="247">
  <si>
    <t>状态</t>
  </si>
  <si>
    <t>制单日期</t>
  </si>
  <si>
    <t>单据号</t>
  </si>
  <si>
    <t>产品名称</t>
  </si>
  <si>
    <t>客户名称</t>
  </si>
  <si>
    <t>产品规格</t>
  </si>
  <si>
    <t>产品数量</t>
  </si>
  <si>
    <t>单位</t>
  </si>
  <si>
    <t>车牌号</t>
  </si>
  <si>
    <t>驾驶员</t>
  </si>
  <si>
    <t>驾驶员2</t>
  </si>
  <si>
    <t>跟车员1</t>
  </si>
  <si>
    <t>跟车员2</t>
  </si>
  <si>
    <t>跟车员3</t>
  </si>
  <si>
    <t>跟车员4</t>
  </si>
  <si>
    <t>跟车员5</t>
  </si>
  <si>
    <t>送书重量</t>
  </si>
  <si>
    <t>回头车拉货</t>
  </si>
  <si>
    <t>跟车员6</t>
  </si>
  <si>
    <t>订单编号</t>
  </si>
  <si>
    <t>工单编号</t>
  </si>
  <si>
    <t/>
  </si>
  <si>
    <t>已审核</t>
  </si>
  <si>
    <t>2022-02-22 10:15:11</t>
  </si>
  <si>
    <t>PCD2202220005</t>
  </si>
  <si>
    <t>肠炎宁胶囊48粒 0.3g*12粒*4板 B-20版（葫芦爸）</t>
  </si>
  <si>
    <t>150*85*38mm</t>
  </si>
  <si>
    <t>个</t>
  </si>
  <si>
    <t>琼A 332D3（大）</t>
  </si>
  <si>
    <t>洪绵博</t>
  </si>
  <si>
    <t>郑四海</t>
  </si>
  <si>
    <t>劳光正</t>
  </si>
  <si>
    <t>小车</t>
  </si>
  <si>
    <t>2022-02-22 10:10:29</t>
  </si>
  <si>
    <t>PCD2202220004</t>
  </si>
  <si>
    <t>（言诺欣）罗红霉素分散片说明书（12片）</t>
  </si>
  <si>
    <t>125*162</t>
  </si>
  <si>
    <t>张</t>
  </si>
  <si>
    <t>琼A 2UU99（大）</t>
  </si>
  <si>
    <t>林若</t>
  </si>
  <si>
    <t>DD22010118</t>
  </si>
  <si>
    <t>XM22010126</t>
  </si>
  <si>
    <t>罗红霉素分散片盒子（12片/盒）</t>
  </si>
  <si>
    <t>130*70*20</t>
  </si>
  <si>
    <t>DD22010117</t>
  </si>
  <si>
    <t>XM22010125</t>
  </si>
  <si>
    <t>2022-02-22 10:06:16</t>
  </si>
  <si>
    <t>PCD2202220003</t>
  </si>
  <si>
    <t>海囗年鉴(2021)</t>
  </si>
  <si>
    <t>海口市地方史志办公室</t>
  </si>
  <si>
    <t>210*285</t>
  </si>
  <si>
    <t>册</t>
  </si>
  <si>
    <t>王招民</t>
  </si>
  <si>
    <t>2022-02-22 10:00:18</t>
  </si>
  <si>
    <t>PCD2202220002</t>
  </si>
  <si>
    <t>周家奇</t>
  </si>
  <si>
    <t>苏儒鸿</t>
  </si>
  <si>
    <t>李弟</t>
  </si>
  <si>
    <t>2022-02-22 09:55:27</t>
  </si>
  <si>
    <t>2022-02-21 16:54:08</t>
  </si>
  <si>
    <t>琼珍小纸盒</t>
  </si>
  <si>
    <t>海口红星食品厂</t>
  </si>
  <si>
    <t>90*50*90</t>
  </si>
  <si>
    <t>琼A 75G68（小）</t>
  </si>
  <si>
    <t>DD22020071</t>
  </si>
  <si>
    <t>XM22020073</t>
  </si>
  <si>
    <t>2022-02-21 16:52:44</t>
  </si>
  <si>
    <t>小学生全息作文(二年级下)</t>
  </si>
  <si>
    <t>185*260</t>
  </si>
  <si>
    <t>陈保导</t>
  </si>
  <si>
    <t>DD22020008</t>
  </si>
  <si>
    <t>XM22020007</t>
  </si>
  <si>
    <t>小学生全息作文(六年级下)</t>
  </si>
  <si>
    <t>DD22020012</t>
  </si>
  <si>
    <t>XM22020011</t>
  </si>
  <si>
    <t>小学生全息作文(四年级下)</t>
  </si>
  <si>
    <t>DD22020010</t>
  </si>
  <si>
    <t>XM22020009</t>
  </si>
  <si>
    <t>小学生全息作文(三年级下)</t>
  </si>
  <si>
    <t>DD22020009</t>
  </si>
  <si>
    <t>XM22020008</t>
  </si>
  <si>
    <t>小学生全息作文(一年级下)</t>
  </si>
  <si>
    <t>DD22020007</t>
  </si>
  <si>
    <t>XM22020006</t>
  </si>
  <si>
    <t>小学生全息作文(五年级下)</t>
  </si>
  <si>
    <t>DD22020011</t>
  </si>
  <si>
    <t>XM22020010</t>
  </si>
  <si>
    <t>2022-02-21 16:49:07</t>
  </si>
  <si>
    <t>（葵花）奥美拉唑肠溶胶囊盒子（21粒/盒）</t>
  </si>
  <si>
    <t>130*75*30</t>
  </si>
  <si>
    <t>林家鑫</t>
  </si>
  <si>
    <t>DD22010121</t>
  </si>
  <si>
    <t>XM22010131</t>
  </si>
  <si>
    <t>（葵花）奥美拉唑肠溶胶囊说明书（21粒/盒）（新001版）</t>
  </si>
  <si>
    <t>DD22010122</t>
  </si>
  <si>
    <t>XM22010132</t>
  </si>
  <si>
    <t>2022-02-21 10:26:03</t>
  </si>
  <si>
    <t>（葵花）乳酸菌素片盒子（15片/板*2板/盒）</t>
  </si>
  <si>
    <t>廖至凯</t>
  </si>
  <si>
    <t>DD22010119</t>
  </si>
  <si>
    <t>XM22010129</t>
  </si>
  <si>
    <t>2022-02-21 10:20:14</t>
  </si>
  <si>
    <t>（葵花）乳酸菌素片（15片/板*2板/盒）说明书</t>
  </si>
  <si>
    <t>DD22010120</t>
  </si>
  <si>
    <t>XM22010130</t>
  </si>
  <si>
    <t>2022-02-21 10:18:38</t>
  </si>
  <si>
    <t>空白盒头孢他啶试机盒</t>
  </si>
  <si>
    <t>128*60*57</t>
  </si>
  <si>
    <t>邓理之</t>
  </si>
  <si>
    <t>DD22020066</t>
  </si>
  <si>
    <t>XM22020067</t>
  </si>
  <si>
    <t>空白说明书160*260</t>
  </si>
  <si>
    <t>160*260</t>
  </si>
  <si>
    <t>DD22020063</t>
  </si>
  <si>
    <t>XM22020064</t>
  </si>
  <si>
    <t>2022-02-18 15:08:53</t>
  </si>
  <si>
    <t>注射用头孢他啶说明书（坦瑞汀）</t>
  </si>
  <si>
    <t>130*410mm</t>
  </si>
  <si>
    <t>DD22010126</t>
  </si>
  <si>
    <t>XM22010136</t>
  </si>
  <si>
    <t>2022-02-18 15:08:14</t>
  </si>
  <si>
    <t>100克*6瓶黄辣椒酱手提袋459027X</t>
  </si>
  <si>
    <t>17.8*23*6</t>
  </si>
  <si>
    <t>DD22020001</t>
  </si>
  <si>
    <t>XM22020001</t>
  </si>
  <si>
    <t>2022-02-18 15:07:40</t>
  </si>
  <si>
    <t>中考总复习(地理)人教正文</t>
  </si>
  <si>
    <t>297*210</t>
  </si>
  <si>
    <t>陈芳序</t>
  </si>
  <si>
    <t>DD22020003</t>
  </si>
  <si>
    <t>XM22020002</t>
  </si>
  <si>
    <t>2022-02-17 14:28:51</t>
  </si>
  <si>
    <t>2022-02-17 11:16:42</t>
  </si>
  <si>
    <t>头孢丙烯片说明书（0.25g通用版）</t>
  </si>
  <si>
    <t>97*174</t>
  </si>
  <si>
    <t>符国</t>
  </si>
  <si>
    <t>DD22010115</t>
  </si>
  <si>
    <t>XM22010123</t>
  </si>
  <si>
    <t>头孢地尼分散片说明书（0.1g通用版）</t>
  </si>
  <si>
    <t>97*173</t>
  </si>
  <si>
    <t>DD22010108</t>
  </si>
  <si>
    <t>XM22010116</t>
  </si>
  <si>
    <t>2022-02-17 09:40:18</t>
  </si>
  <si>
    <t>注射用头孢他啶1.0*10瓶（坦瑞汀）盒</t>
  </si>
  <si>
    <t>126*55*59MM</t>
  </si>
  <si>
    <t>DD22010125</t>
  </si>
  <si>
    <t>XM22010135</t>
  </si>
  <si>
    <t>重酒石酸去甲肾上腺素注射液纸盒1ml:2mg</t>
  </si>
  <si>
    <t>150*77*16</t>
  </si>
  <si>
    <t>DD22010128</t>
  </si>
  <si>
    <t>XM22010138</t>
  </si>
  <si>
    <t>盐酸肾上腺素注射液盒子1ml:1mg</t>
  </si>
  <si>
    <t>DD22010135</t>
  </si>
  <si>
    <t>XM22010145</t>
  </si>
  <si>
    <t>重酒石酸去甲肾上腺素注射液盒子4ml:8mg</t>
  </si>
  <si>
    <t>105*94*21</t>
  </si>
  <si>
    <t>DD22010130</t>
  </si>
  <si>
    <t>XM22010139</t>
  </si>
  <si>
    <t>2022-02-17 09:07:44</t>
  </si>
  <si>
    <t>注射用盐酸环丙沙星0.4g*10瓶（贡酩瑞）</t>
  </si>
  <si>
    <t>155*66*66</t>
  </si>
  <si>
    <t>DD22020021</t>
  </si>
  <si>
    <t>XM22020020</t>
  </si>
  <si>
    <t>2022-02-16 14:54:27</t>
  </si>
  <si>
    <t>小儿氨酚黄那敏颗粒药盒5g*10袋B-20版（小感林）</t>
  </si>
  <si>
    <t>145*95*32MM</t>
  </si>
  <si>
    <t>DD21120186</t>
  </si>
  <si>
    <t>XM21120194</t>
  </si>
  <si>
    <t>2022-02-16 14:53:38</t>
  </si>
  <si>
    <t>盐酸文拉法辛缓释胶囊盒75mg*7粒*1板（舒乐汀）</t>
  </si>
  <si>
    <t>105*55*21</t>
  </si>
  <si>
    <t>DD22010063</t>
  </si>
  <si>
    <t>XM22010066</t>
  </si>
  <si>
    <t>2022-02-14 16:33:58</t>
  </si>
  <si>
    <t>凯健：盐酸舍曲林片药盒</t>
  </si>
  <si>
    <t>海南凯健制药有限公司</t>
  </si>
  <si>
    <t>110*58*18mm</t>
  </si>
  <si>
    <t>周宗庆</t>
  </si>
  <si>
    <t>DD22010029</t>
  </si>
  <si>
    <t>XM22010031</t>
  </si>
  <si>
    <t>合计</t>
  </si>
  <si>
    <t>琼A 75G68（大）</t>
  </si>
  <si>
    <t>海南药业集团股有限公司</t>
  </si>
  <si>
    <t>海南海神同洲制有限公司</t>
  </si>
  <si>
    <t>海南出版有限公司</t>
  </si>
  <si>
    <t>海南葫芦娃药业集团股有限公司</t>
  </si>
  <si>
    <t>海南合瑞制药股有限公司</t>
  </si>
  <si>
    <t>海南南国健康产有限公司</t>
  </si>
  <si>
    <t>海南葫芦娃出版有限公司</t>
  </si>
  <si>
    <t>海南葫芦娃日中天制有限公司</t>
  </si>
  <si>
    <t>海南葫芦娃合瑞制药股有限公司</t>
  </si>
  <si>
    <t>海南葫芦娃倍特药有限公司</t>
  </si>
  <si>
    <t>海南倍特药有限公司</t>
  </si>
  <si>
    <t>李大壮</t>
    <phoneticPr fontId="3" type="noConversion"/>
  </si>
  <si>
    <t>大车</t>
  </si>
  <si>
    <t>琼A 75G68（大）</t>
    <phoneticPr fontId="3" type="noConversion"/>
  </si>
  <si>
    <t>李三壮</t>
    <phoneticPr fontId="3" type="noConversion"/>
  </si>
  <si>
    <t>李四壮</t>
    <phoneticPr fontId="3" type="noConversion"/>
  </si>
  <si>
    <t>李五壮</t>
  </si>
  <si>
    <t>李五壮</t>
    <phoneticPr fontId="3" type="noConversion"/>
  </si>
  <si>
    <t>李小壮</t>
    <phoneticPr fontId="3" type="noConversion"/>
  </si>
  <si>
    <t>车牌补贴</t>
    <phoneticPr fontId="7" type="noConversion"/>
  </si>
  <si>
    <t>葫芦娃补贴</t>
    <phoneticPr fontId="7" type="noConversion"/>
  </si>
  <si>
    <t>驾驶员2补贴</t>
    <phoneticPr fontId="7" type="noConversion"/>
  </si>
  <si>
    <t>回头车补贴</t>
    <phoneticPr fontId="7" type="noConversion"/>
  </si>
  <si>
    <t>重量(单价/吨)</t>
    <phoneticPr fontId="7" type="noConversion"/>
  </si>
  <si>
    <t>金额合计 1</t>
    <phoneticPr fontId="7" type="noConversion"/>
  </si>
  <si>
    <t>金额合计2</t>
    <phoneticPr fontId="3" type="noConversion"/>
  </si>
  <si>
    <t>PCD2202220001</t>
    <phoneticPr fontId="3" type="noConversion"/>
  </si>
  <si>
    <t>PCD2202220006</t>
  </si>
  <si>
    <t>PCD2202220007</t>
  </si>
  <si>
    <t>PCD2202220008</t>
  </si>
  <si>
    <t>PCD2202220009</t>
  </si>
  <si>
    <t>PCD2202220010</t>
  </si>
  <si>
    <t>PCD2202220011</t>
  </si>
  <si>
    <t>PCD2202220012</t>
  </si>
  <si>
    <t>PCD2202220013</t>
  </si>
  <si>
    <t>PCD2202220014</t>
  </si>
  <si>
    <t>PCD2202220015</t>
  </si>
  <si>
    <t>PCD2202220016</t>
  </si>
  <si>
    <t>PCD2202220017</t>
  </si>
  <si>
    <t>PCD2202220018</t>
  </si>
  <si>
    <t>PCD2202220019</t>
  </si>
  <si>
    <t>PCD2202220020</t>
  </si>
  <si>
    <t>PCD2202220021</t>
  </si>
  <si>
    <t>PCD2202220022</t>
  </si>
  <si>
    <t>PCD2202220023</t>
  </si>
  <si>
    <t>PCD2202220024</t>
  </si>
  <si>
    <t>PCD2202220025</t>
  </si>
  <si>
    <t>PCD2202220026</t>
  </si>
  <si>
    <t>PCD2202220027</t>
  </si>
  <si>
    <t>PCD2202220028</t>
  </si>
  <si>
    <t>PCD2202220029</t>
  </si>
  <si>
    <t>PCD2202220030</t>
  </si>
  <si>
    <t>PCD2202220031</t>
  </si>
  <si>
    <t>PCD2202220032</t>
  </si>
  <si>
    <t>PCD2202220033</t>
  </si>
  <si>
    <t>PCD2202220034</t>
  </si>
  <si>
    <t>PCD2202220035</t>
  </si>
  <si>
    <t>PCD2202220036</t>
  </si>
  <si>
    <t>PCD2202220037</t>
  </si>
  <si>
    <t>PCD2202220038</t>
  </si>
  <si>
    <t>PCD2202220039</t>
  </si>
  <si>
    <t>PCD2202220040</t>
  </si>
  <si>
    <t>（言诺欣）罗红霉素分散片rere说明书（12片）</t>
    <phoneticPr fontId="3" type="noConversion"/>
  </si>
  <si>
    <t>肠炎宁胶囊48粒 0.3g*12粒*5板 B-20版（葫芦爸）</t>
    <phoneticPr fontId="3" type="noConversion"/>
  </si>
  <si>
    <t>肠炎宁胶囊48粒 0.3g*12粒*3板 B-20版（葫芦爸）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</si>
</sst>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b/>
      <sz val="14"/>
      <color indexed="8"/>
      <name val="SimSun"/>
      <family val="3"/>
      <charset val="134"/>
    </font>
    <font>
      <sz val="12"/>
      <color indexed="8"/>
      <name val="SimSun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SimSun"/>
      <family val="3"/>
      <charset val="134"/>
    </font>
    <font>
      <sz val="12"/>
      <color rgb="FF000000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1"/>
      <name val="微软雅黑"/>
      <family val="2"/>
      <charset val="134"/>
    </font>
    <font>
      <sz val="12"/>
      <name val="SimSun"/>
      <family val="3"/>
      <charset val="134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E1B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8" fillId="4" borderId="3" xfId="0" applyNumberFormat="1" applyFont="1" applyFill="1" applyBorder="1">
      <alignment vertical="center"/>
    </xf>
    <xf numFmtId="0" fontId="8" fillId="4" borderId="4" xfId="0" applyNumberFormat="1" applyFont="1" applyFill="1" applyBorder="1">
      <alignment vertical="center"/>
    </xf>
    <xf numFmtId="0" fontId="8" fillId="4" borderId="3" xfId="0" applyNumberFormat="1" applyFont="1" applyFill="1" applyBorder="1" applyAlignment="1"/>
    <xf numFmtId="0" fontId="8" fillId="4" borderId="4" xfId="0" applyNumberFormat="1" applyFont="1" applyFill="1" applyBorder="1" applyAlignment="1"/>
    <xf numFmtId="0" fontId="8" fillId="4" borderId="4" xfId="0" applyNumberFormat="1" applyFont="1" applyFill="1" applyBorder="1" applyAlignment="1">
      <alignment vertical="center"/>
    </xf>
    <xf numFmtId="0" fontId="8" fillId="4" borderId="3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horizontal="center" vertical="center" wrapText="1"/>
    </xf>
    <xf numFmtId="0" fontId="8" fillId="6" borderId="4" xfId="0" applyNumberFormat="1" applyFont="1" applyFill="1" applyBorder="1" applyAlignment="1"/>
    <xf numFmtId="0" fontId="0" fillId="0" borderId="4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topLeftCell="P1" zoomScale="99" workbookViewId="0">
      <selection activeCell="V15" sqref="V15:AA16"/>
    </sheetView>
  </sheetViews>
  <sheetFormatPr baseColWidth="10" defaultColWidth="8.83203125" defaultRowHeight="15"/>
  <cols>
    <col min="1" max="1" width="8.6640625" customWidth="1"/>
    <col min="2" max="2" width="24.33203125" customWidth="1"/>
    <col min="3" max="3" width="17" customWidth="1"/>
    <col min="4" max="4" width="71" customWidth="1"/>
    <col min="5" max="5" width="37.5" bestFit="1" customWidth="1"/>
    <col min="6" max="6" width="14.6640625" customWidth="1"/>
    <col min="7" max="7" width="13.6640625" customWidth="1"/>
    <col min="8" max="8" width="8" customWidth="1"/>
    <col min="9" max="9" width="19.5" bestFit="1" customWidth="1"/>
    <col min="10" max="10" width="10.6640625" bestFit="1" customWidth="1"/>
    <col min="11" max="11" width="14.6640625" bestFit="1" customWidth="1"/>
    <col min="12" max="16" width="12.33203125" bestFit="1" customWidth="1"/>
    <col min="17" max="17" width="13.6640625" bestFit="1" customWidth="1"/>
    <col min="18" max="18" width="16.6640625" bestFit="1" customWidth="1"/>
    <col min="19" max="19" width="12.33203125" bestFit="1" customWidth="1"/>
    <col min="20" max="21" width="13.6640625" customWidth="1"/>
    <col min="27" max="27" width="10.5" customWidth="1"/>
  </cols>
  <sheetData>
    <row r="1" spans="1:28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7" t="s">
        <v>201</v>
      </c>
      <c r="W1" s="8" t="s">
        <v>202</v>
      </c>
      <c r="X1" s="8" t="s">
        <v>203</v>
      </c>
      <c r="Y1" s="8" t="s">
        <v>204</v>
      </c>
      <c r="Z1" s="8" t="s">
        <v>205</v>
      </c>
      <c r="AA1" s="15" t="s">
        <v>206</v>
      </c>
      <c r="AB1" s="8" t="s">
        <v>207</v>
      </c>
    </row>
    <row r="2" spans="1:28" ht="17">
      <c r="A2" s="2" t="s">
        <v>22</v>
      </c>
      <c r="B2" s="2" t="s">
        <v>23</v>
      </c>
      <c r="C2" s="2" t="s">
        <v>208</v>
      </c>
      <c r="D2" s="2" t="s">
        <v>25</v>
      </c>
      <c r="E2" s="2" t="s">
        <v>182</v>
      </c>
      <c r="F2" s="2" t="s">
        <v>26</v>
      </c>
      <c r="G2" s="2">
        <v>175000</v>
      </c>
      <c r="H2" s="2" t="s">
        <v>27</v>
      </c>
      <c r="I2" s="2" t="s">
        <v>28</v>
      </c>
      <c r="J2" s="2" t="s">
        <v>29</v>
      </c>
      <c r="K2" s="2">
        <v>0</v>
      </c>
      <c r="L2" s="2" t="s">
        <v>30</v>
      </c>
      <c r="M2" s="2" t="s">
        <v>31</v>
      </c>
      <c r="N2" s="2" t="s">
        <v>196</v>
      </c>
      <c r="O2" s="2" t="s">
        <v>197</v>
      </c>
      <c r="P2" s="2" t="s">
        <v>199</v>
      </c>
      <c r="Q2" s="2">
        <v>0</v>
      </c>
      <c r="R2" s="2"/>
      <c r="S2" s="2"/>
      <c r="T2" s="2" t="s">
        <v>21</v>
      </c>
      <c r="U2" s="4" t="s">
        <v>21</v>
      </c>
      <c r="V2" s="9">
        <v>15</v>
      </c>
      <c r="W2" s="10"/>
      <c r="X2" s="10"/>
      <c r="Y2" s="10"/>
      <c r="Z2" s="10"/>
      <c r="AA2" s="16">
        <f>V2+W2+Y2+Z2*Q2</f>
        <v>15</v>
      </c>
      <c r="AB2" s="17">
        <f>X2</f>
        <v>0</v>
      </c>
    </row>
    <row r="3" spans="1:28" ht="17">
      <c r="A3" s="2" t="s">
        <v>22</v>
      </c>
      <c r="B3" s="2" t="s">
        <v>23</v>
      </c>
      <c r="C3" s="2" t="s">
        <v>208</v>
      </c>
      <c r="D3" s="2" t="s">
        <v>246</v>
      </c>
      <c r="E3" s="2" t="s">
        <v>182</v>
      </c>
      <c r="F3" s="2" t="s">
        <v>26</v>
      </c>
      <c r="G3" s="2">
        <v>175000</v>
      </c>
      <c r="H3" s="2" t="s">
        <v>27</v>
      </c>
      <c r="I3" s="2" t="s">
        <v>28</v>
      </c>
      <c r="J3" s="2" t="s">
        <v>29</v>
      </c>
      <c r="K3" s="2">
        <v>0</v>
      </c>
      <c r="L3" s="2" t="s">
        <v>30</v>
      </c>
      <c r="M3" s="2" t="s">
        <v>31</v>
      </c>
      <c r="N3" s="2" t="s">
        <v>196</v>
      </c>
      <c r="O3" s="2" t="s">
        <v>197</v>
      </c>
      <c r="P3" s="2" t="s">
        <v>199</v>
      </c>
      <c r="Q3" s="2">
        <v>0</v>
      </c>
      <c r="R3" s="2"/>
      <c r="S3" s="2"/>
      <c r="T3" s="2" t="s">
        <v>21</v>
      </c>
      <c r="U3" s="4" t="s">
        <v>21</v>
      </c>
      <c r="V3" s="9"/>
      <c r="W3" s="10"/>
      <c r="X3" s="10"/>
      <c r="Y3" s="10"/>
      <c r="Z3" s="10"/>
      <c r="AA3" s="16"/>
      <c r="AB3" s="17"/>
    </row>
    <row r="4" spans="1:28" ht="17">
      <c r="A4" s="2" t="s">
        <v>22</v>
      </c>
      <c r="B4" s="2" t="s">
        <v>23</v>
      </c>
      <c r="C4" s="2" t="s">
        <v>208</v>
      </c>
      <c r="D4" s="2" t="s">
        <v>245</v>
      </c>
      <c r="E4" s="2" t="s">
        <v>182</v>
      </c>
      <c r="F4" s="2" t="s">
        <v>26</v>
      </c>
      <c r="G4" s="2">
        <v>175000</v>
      </c>
      <c r="H4" s="2" t="s">
        <v>27</v>
      </c>
      <c r="I4" s="2" t="s">
        <v>28</v>
      </c>
      <c r="J4" s="2" t="s">
        <v>29</v>
      </c>
      <c r="K4" s="2">
        <v>0</v>
      </c>
      <c r="L4" s="2" t="s">
        <v>30</v>
      </c>
      <c r="M4" s="2" t="s">
        <v>31</v>
      </c>
      <c r="N4" s="2" t="s">
        <v>196</v>
      </c>
      <c r="O4" s="2" t="s">
        <v>197</v>
      </c>
      <c r="P4" s="2" t="s">
        <v>199</v>
      </c>
      <c r="Q4" s="2">
        <v>0</v>
      </c>
      <c r="R4" s="2"/>
      <c r="S4" s="2"/>
      <c r="T4" s="2" t="s">
        <v>21</v>
      </c>
      <c r="U4" s="4" t="s">
        <v>21</v>
      </c>
      <c r="V4" s="9"/>
      <c r="W4" s="10"/>
      <c r="X4" s="10"/>
      <c r="Y4" s="10"/>
      <c r="Z4" s="10"/>
      <c r="AA4" s="16"/>
      <c r="AB4" s="17"/>
    </row>
    <row r="5" spans="1:28" s="21" customFormat="1" ht="17">
      <c r="A5" s="18" t="s">
        <v>22</v>
      </c>
      <c r="B5" s="18" t="s">
        <v>33</v>
      </c>
      <c r="C5" s="18" t="s">
        <v>54</v>
      </c>
      <c r="D5" s="18" t="s">
        <v>35</v>
      </c>
      <c r="E5" s="18" t="s">
        <v>183</v>
      </c>
      <c r="F5" s="18" t="s">
        <v>36</v>
      </c>
      <c r="G5" s="18">
        <v>450000</v>
      </c>
      <c r="H5" s="18" t="s">
        <v>37</v>
      </c>
      <c r="I5" s="18" t="s">
        <v>38</v>
      </c>
      <c r="J5" s="18" t="s">
        <v>31</v>
      </c>
      <c r="K5" s="18">
        <v>0</v>
      </c>
      <c r="L5" s="18" t="s">
        <v>30</v>
      </c>
      <c r="M5" s="18" t="s">
        <v>39</v>
      </c>
      <c r="N5" s="18" t="s">
        <v>21</v>
      </c>
      <c r="O5" s="18" t="s">
        <v>197</v>
      </c>
      <c r="P5" s="18" t="s">
        <v>21</v>
      </c>
      <c r="Q5" s="18">
        <v>2.89</v>
      </c>
      <c r="R5" s="18"/>
      <c r="S5" s="18" t="s">
        <v>21</v>
      </c>
      <c r="T5" s="18" t="s">
        <v>40</v>
      </c>
      <c r="U5" s="19" t="s">
        <v>41</v>
      </c>
      <c r="V5" s="11"/>
      <c r="W5" s="12"/>
      <c r="X5" s="12"/>
      <c r="Y5" s="12"/>
      <c r="Z5" s="13">
        <v>8</v>
      </c>
      <c r="AA5" s="16">
        <f t="shared" ref="AA5:AA44" si="0">V5+W5+Y5+Z5*Q5</f>
        <v>23.12</v>
      </c>
      <c r="AB5" s="20">
        <f t="shared" ref="AB5:AB44" si="1">X5</f>
        <v>0</v>
      </c>
    </row>
    <row r="6" spans="1:28" s="21" customFormat="1" ht="17">
      <c r="A6" s="18" t="s">
        <v>22</v>
      </c>
      <c r="B6" s="18" t="s">
        <v>33</v>
      </c>
      <c r="C6" s="18" t="s">
        <v>54</v>
      </c>
      <c r="D6" s="18" t="s">
        <v>244</v>
      </c>
      <c r="E6" s="18" t="s">
        <v>183</v>
      </c>
      <c r="F6" s="18" t="s">
        <v>36</v>
      </c>
      <c r="G6" s="18">
        <v>450000</v>
      </c>
      <c r="H6" s="18" t="s">
        <v>37</v>
      </c>
      <c r="I6" s="18" t="s">
        <v>38</v>
      </c>
      <c r="J6" s="18" t="s">
        <v>31</v>
      </c>
      <c r="K6" s="18">
        <v>0</v>
      </c>
      <c r="L6" s="18" t="s">
        <v>30</v>
      </c>
      <c r="M6" s="18" t="s">
        <v>39</v>
      </c>
      <c r="N6" s="18" t="s">
        <v>21</v>
      </c>
      <c r="O6" s="18" t="s">
        <v>197</v>
      </c>
      <c r="P6" s="18" t="s">
        <v>21</v>
      </c>
      <c r="Q6" s="18">
        <v>2.89</v>
      </c>
      <c r="R6" s="18"/>
      <c r="S6" s="18" t="s">
        <v>21</v>
      </c>
      <c r="T6" s="18" t="s">
        <v>40</v>
      </c>
      <c r="U6" s="19" t="s">
        <v>41</v>
      </c>
      <c r="V6" s="11"/>
      <c r="W6" s="12"/>
      <c r="X6" s="12"/>
      <c r="Y6" s="12"/>
      <c r="Z6" s="13"/>
      <c r="AA6" s="16"/>
      <c r="AB6" s="20"/>
    </row>
    <row r="7" spans="1:28" ht="17">
      <c r="A7" s="2" t="s">
        <v>22</v>
      </c>
      <c r="B7" s="2" t="s">
        <v>33</v>
      </c>
      <c r="C7" s="2" t="s">
        <v>47</v>
      </c>
      <c r="D7" s="2" t="s">
        <v>42</v>
      </c>
      <c r="E7" s="2" t="s">
        <v>183</v>
      </c>
      <c r="F7" s="2" t="s">
        <v>43</v>
      </c>
      <c r="G7" s="2">
        <v>755130</v>
      </c>
      <c r="H7" s="2" t="s">
        <v>27</v>
      </c>
      <c r="I7" s="2" t="s">
        <v>38</v>
      </c>
      <c r="J7" s="2" t="s">
        <v>31</v>
      </c>
      <c r="K7" s="2">
        <v>0</v>
      </c>
      <c r="L7" s="2" t="s">
        <v>30</v>
      </c>
      <c r="M7" s="2" t="s">
        <v>39</v>
      </c>
      <c r="N7" s="2" t="s">
        <v>21</v>
      </c>
      <c r="O7" s="2" t="s">
        <v>21</v>
      </c>
      <c r="P7" s="6" t="s">
        <v>198</v>
      </c>
      <c r="Q7" s="2">
        <v>1.54</v>
      </c>
      <c r="R7" s="2"/>
      <c r="S7" s="2" t="s">
        <v>21</v>
      </c>
      <c r="T7" s="2" t="s">
        <v>44</v>
      </c>
      <c r="U7" s="4" t="s">
        <v>45</v>
      </c>
      <c r="V7" s="14">
        <v>7</v>
      </c>
      <c r="W7" s="13"/>
      <c r="X7" s="13"/>
      <c r="Y7" s="13"/>
      <c r="Z7" s="13">
        <v>8</v>
      </c>
      <c r="AA7" s="16">
        <f t="shared" si="0"/>
        <v>19.32</v>
      </c>
      <c r="AB7" s="17">
        <f t="shared" si="1"/>
        <v>0</v>
      </c>
    </row>
    <row r="8" spans="1:28" ht="17">
      <c r="A8" s="2" t="s">
        <v>22</v>
      </c>
      <c r="B8" s="2" t="s">
        <v>46</v>
      </c>
      <c r="C8" s="2" t="s">
        <v>34</v>
      </c>
      <c r="D8" s="2" t="s">
        <v>48</v>
      </c>
      <c r="E8" s="2" t="s">
        <v>49</v>
      </c>
      <c r="F8" s="2" t="s">
        <v>50</v>
      </c>
      <c r="G8" s="2">
        <v>1000</v>
      </c>
      <c r="H8" s="2" t="s">
        <v>51</v>
      </c>
      <c r="I8" s="2" t="s">
        <v>38</v>
      </c>
      <c r="J8" s="2" t="s">
        <v>31</v>
      </c>
      <c r="K8" s="2">
        <v>0</v>
      </c>
      <c r="L8" s="2" t="s">
        <v>30</v>
      </c>
      <c r="M8" s="2" t="s">
        <v>52</v>
      </c>
      <c r="N8" s="6" t="s">
        <v>198</v>
      </c>
      <c r="O8" s="2" t="s">
        <v>21</v>
      </c>
      <c r="P8" s="2" t="s">
        <v>21</v>
      </c>
      <c r="Q8" s="2">
        <v>0</v>
      </c>
      <c r="R8" s="2" t="s">
        <v>194</v>
      </c>
      <c r="S8" s="2" t="s">
        <v>21</v>
      </c>
      <c r="T8" s="2" t="s">
        <v>21</v>
      </c>
      <c r="U8" s="2" t="s">
        <v>21</v>
      </c>
      <c r="V8" s="11">
        <v>15</v>
      </c>
      <c r="W8" s="12"/>
      <c r="X8" s="12"/>
      <c r="Y8" s="12">
        <v>15</v>
      </c>
      <c r="Z8" s="12"/>
      <c r="AA8" s="16">
        <f t="shared" si="0"/>
        <v>30</v>
      </c>
      <c r="AB8" s="17">
        <f t="shared" si="1"/>
        <v>0</v>
      </c>
    </row>
    <row r="9" spans="1:28" ht="17">
      <c r="A9" s="2" t="s">
        <v>22</v>
      </c>
      <c r="B9" s="2" t="s">
        <v>53</v>
      </c>
      <c r="C9" s="2" t="s">
        <v>24</v>
      </c>
      <c r="D9" s="2" t="s">
        <v>42</v>
      </c>
      <c r="E9" s="2" t="s">
        <v>183</v>
      </c>
      <c r="F9" s="2" t="s">
        <v>43</v>
      </c>
      <c r="G9" s="2">
        <v>276000</v>
      </c>
      <c r="H9" s="2" t="s">
        <v>27</v>
      </c>
      <c r="I9" s="2" t="s">
        <v>28</v>
      </c>
      <c r="J9" s="2" t="s">
        <v>55</v>
      </c>
      <c r="K9" s="2">
        <v>0</v>
      </c>
      <c r="L9" s="2" t="s">
        <v>56</v>
      </c>
      <c r="M9" s="2" t="s">
        <v>57</v>
      </c>
      <c r="N9" s="2" t="s">
        <v>21</v>
      </c>
      <c r="O9" s="2" t="s">
        <v>21</v>
      </c>
      <c r="P9" s="2" t="s">
        <v>21</v>
      </c>
      <c r="Q9" s="2">
        <v>2.89</v>
      </c>
      <c r="R9" s="2" t="s">
        <v>194</v>
      </c>
      <c r="S9" s="2" t="s">
        <v>21</v>
      </c>
      <c r="T9" s="2" t="s">
        <v>21</v>
      </c>
      <c r="U9" s="2" t="s">
        <v>21</v>
      </c>
      <c r="V9" s="11"/>
      <c r="W9" s="12"/>
      <c r="X9" s="12"/>
      <c r="Y9" s="12">
        <v>15</v>
      </c>
      <c r="Z9" s="13">
        <v>8</v>
      </c>
      <c r="AA9" s="16">
        <f t="shared" si="0"/>
        <v>38.120000000000005</v>
      </c>
      <c r="AB9" s="17">
        <f t="shared" si="1"/>
        <v>0</v>
      </c>
    </row>
    <row r="10" spans="1:28" ht="17">
      <c r="A10" s="2" t="s">
        <v>22</v>
      </c>
      <c r="B10" s="2" t="s">
        <v>58</v>
      </c>
      <c r="C10" s="2" t="s">
        <v>209</v>
      </c>
      <c r="D10" s="2" t="s">
        <v>42</v>
      </c>
      <c r="E10" s="2" t="s">
        <v>183</v>
      </c>
      <c r="F10" s="2" t="s">
        <v>43</v>
      </c>
      <c r="G10" s="2">
        <v>240000</v>
      </c>
      <c r="H10" s="2" t="s">
        <v>27</v>
      </c>
      <c r="I10" s="2" t="s">
        <v>28</v>
      </c>
      <c r="J10" s="2" t="s">
        <v>55</v>
      </c>
      <c r="K10" s="2">
        <v>0</v>
      </c>
      <c r="L10" s="2" t="s">
        <v>56</v>
      </c>
      <c r="M10" s="2" t="s">
        <v>57</v>
      </c>
      <c r="N10" s="2" t="s">
        <v>21</v>
      </c>
      <c r="O10" s="2" t="s">
        <v>21</v>
      </c>
      <c r="P10" s="2" t="s">
        <v>21</v>
      </c>
      <c r="Q10" s="2">
        <v>1.54</v>
      </c>
      <c r="R10" s="2" t="s">
        <v>194</v>
      </c>
      <c r="S10" s="2" t="s">
        <v>21</v>
      </c>
      <c r="T10" s="2" t="s">
        <v>21</v>
      </c>
      <c r="U10" s="2" t="s">
        <v>21</v>
      </c>
      <c r="V10" s="11">
        <v>7</v>
      </c>
      <c r="W10" s="12"/>
      <c r="X10" s="12"/>
      <c r="Y10" s="12">
        <v>15</v>
      </c>
      <c r="Z10" s="13">
        <v>8</v>
      </c>
      <c r="AA10" s="16">
        <f t="shared" si="0"/>
        <v>34.32</v>
      </c>
      <c r="AB10" s="17">
        <f t="shared" si="1"/>
        <v>0</v>
      </c>
    </row>
    <row r="11" spans="1:28" ht="17">
      <c r="A11" s="2" t="s">
        <v>22</v>
      </c>
      <c r="B11" s="2" t="s">
        <v>59</v>
      </c>
      <c r="C11" s="2" t="s">
        <v>210</v>
      </c>
      <c r="D11" s="2" t="s">
        <v>60</v>
      </c>
      <c r="E11" s="2" t="s">
        <v>61</v>
      </c>
      <c r="F11" s="2" t="s">
        <v>62</v>
      </c>
      <c r="G11" s="2">
        <v>5600</v>
      </c>
      <c r="H11" s="2" t="s">
        <v>27</v>
      </c>
      <c r="I11" s="2" t="s">
        <v>28</v>
      </c>
      <c r="J11" s="2" t="s">
        <v>55</v>
      </c>
      <c r="K11" s="2">
        <v>0</v>
      </c>
      <c r="L11" s="2" t="s">
        <v>56</v>
      </c>
      <c r="M11" s="2" t="s">
        <v>21</v>
      </c>
      <c r="N11" s="2" t="s">
        <v>21</v>
      </c>
      <c r="O11" s="2" t="s">
        <v>21</v>
      </c>
      <c r="P11" s="2" t="s">
        <v>21</v>
      </c>
      <c r="Q11" s="2">
        <v>0</v>
      </c>
      <c r="R11" s="2" t="s">
        <v>32</v>
      </c>
      <c r="S11" s="2" t="s">
        <v>21</v>
      </c>
      <c r="T11" s="2" t="s">
        <v>64</v>
      </c>
      <c r="U11" s="2" t="s">
        <v>65</v>
      </c>
      <c r="V11" s="11">
        <v>15</v>
      </c>
      <c r="W11" s="12"/>
      <c r="X11" s="12"/>
      <c r="Y11" s="12">
        <v>7</v>
      </c>
      <c r="Z11" s="12"/>
      <c r="AA11" s="16">
        <f t="shared" si="0"/>
        <v>22</v>
      </c>
      <c r="AB11" s="17">
        <f t="shared" si="1"/>
        <v>0</v>
      </c>
    </row>
    <row r="12" spans="1:28" ht="17">
      <c r="A12" s="2" t="s">
        <v>22</v>
      </c>
      <c r="B12" s="2" t="s">
        <v>66</v>
      </c>
      <c r="C12" s="2" t="s">
        <v>211</v>
      </c>
      <c r="D12" s="2" t="s">
        <v>67</v>
      </c>
      <c r="E12" s="2" t="s">
        <v>184</v>
      </c>
      <c r="F12" s="2" t="s">
        <v>68</v>
      </c>
      <c r="G12" s="2">
        <v>30</v>
      </c>
      <c r="H12" s="2" t="s">
        <v>51</v>
      </c>
      <c r="I12" s="2" t="s">
        <v>38</v>
      </c>
      <c r="J12" s="2" t="s">
        <v>31</v>
      </c>
      <c r="K12" s="2">
        <v>0</v>
      </c>
      <c r="L12" s="2" t="s">
        <v>69</v>
      </c>
      <c r="M12" s="2" t="s">
        <v>21</v>
      </c>
      <c r="N12" s="2" t="s">
        <v>21</v>
      </c>
      <c r="O12" s="2" t="s">
        <v>21</v>
      </c>
      <c r="P12" s="2" t="s">
        <v>21</v>
      </c>
      <c r="Q12" s="2">
        <v>2.89</v>
      </c>
      <c r="R12" s="2" t="s">
        <v>32</v>
      </c>
      <c r="S12" s="2" t="s">
        <v>21</v>
      </c>
      <c r="T12" s="2" t="s">
        <v>70</v>
      </c>
      <c r="U12" s="2" t="s">
        <v>71</v>
      </c>
      <c r="V12" s="11"/>
      <c r="W12" s="12"/>
      <c r="X12" s="12"/>
      <c r="Y12" s="12">
        <v>7</v>
      </c>
      <c r="Z12" s="13">
        <v>8</v>
      </c>
      <c r="AA12" s="16">
        <f t="shared" si="0"/>
        <v>30.12</v>
      </c>
      <c r="AB12" s="17">
        <f t="shared" si="1"/>
        <v>0</v>
      </c>
    </row>
    <row r="13" spans="1:28" ht="17">
      <c r="A13" s="2" t="s">
        <v>22</v>
      </c>
      <c r="B13" s="2" t="s">
        <v>66</v>
      </c>
      <c r="C13" s="2" t="s">
        <v>212</v>
      </c>
      <c r="D13" s="2" t="s">
        <v>72</v>
      </c>
      <c r="E13" s="2" t="s">
        <v>184</v>
      </c>
      <c r="F13" s="2" t="s">
        <v>68</v>
      </c>
      <c r="G13" s="2">
        <v>20</v>
      </c>
      <c r="H13" s="2" t="s">
        <v>51</v>
      </c>
      <c r="I13" s="2" t="s">
        <v>38</v>
      </c>
      <c r="J13" s="2" t="s">
        <v>31</v>
      </c>
      <c r="K13" s="2">
        <v>0</v>
      </c>
      <c r="L13" s="2" t="s">
        <v>69</v>
      </c>
      <c r="M13" s="2" t="s">
        <v>21</v>
      </c>
      <c r="N13" s="2" t="s">
        <v>21</v>
      </c>
      <c r="O13" s="2" t="s">
        <v>21</v>
      </c>
      <c r="P13" s="2" t="s">
        <v>21</v>
      </c>
      <c r="Q13" s="2">
        <v>1.54</v>
      </c>
      <c r="R13" s="2" t="s">
        <v>32</v>
      </c>
      <c r="S13" s="2" t="s">
        <v>21</v>
      </c>
      <c r="T13" s="2" t="s">
        <v>73</v>
      </c>
      <c r="U13" s="2" t="s">
        <v>74</v>
      </c>
      <c r="V13" s="11">
        <v>7</v>
      </c>
      <c r="W13" s="12"/>
      <c r="X13" s="12"/>
      <c r="Y13" s="12">
        <v>7</v>
      </c>
      <c r="Z13" s="13">
        <v>8</v>
      </c>
      <c r="AA13" s="16">
        <f t="shared" si="0"/>
        <v>26.32</v>
      </c>
      <c r="AB13" s="17">
        <f t="shared" si="1"/>
        <v>0</v>
      </c>
    </row>
    <row r="14" spans="1:28" ht="17">
      <c r="A14" s="2" t="s">
        <v>22</v>
      </c>
      <c r="B14" s="2" t="s">
        <v>66</v>
      </c>
      <c r="C14" s="2" t="s">
        <v>213</v>
      </c>
      <c r="D14" s="2" t="s">
        <v>75</v>
      </c>
      <c r="E14" s="2" t="s">
        <v>185</v>
      </c>
      <c r="F14" s="2" t="s">
        <v>68</v>
      </c>
      <c r="G14" s="2">
        <v>30</v>
      </c>
      <c r="H14" s="2" t="s">
        <v>51</v>
      </c>
      <c r="I14" s="2" t="s">
        <v>38</v>
      </c>
      <c r="J14" s="2" t="s">
        <v>31</v>
      </c>
      <c r="K14" s="2">
        <v>0</v>
      </c>
      <c r="L14" s="2" t="s">
        <v>69</v>
      </c>
      <c r="M14" s="2" t="s">
        <v>21</v>
      </c>
      <c r="N14" s="2" t="s">
        <v>21</v>
      </c>
      <c r="O14" s="2" t="s">
        <v>21</v>
      </c>
      <c r="P14" s="2" t="s">
        <v>21</v>
      </c>
      <c r="Q14" s="2">
        <v>0</v>
      </c>
      <c r="R14" s="2"/>
      <c r="S14" s="2" t="s">
        <v>21</v>
      </c>
      <c r="T14" s="2" t="s">
        <v>76</v>
      </c>
      <c r="U14" s="2" t="s">
        <v>77</v>
      </c>
      <c r="V14" s="11">
        <v>30</v>
      </c>
      <c r="W14" s="12"/>
      <c r="X14" s="12"/>
      <c r="Y14" s="12"/>
      <c r="Z14" s="12"/>
      <c r="AA14" s="16">
        <f t="shared" si="0"/>
        <v>30</v>
      </c>
      <c r="AB14" s="17">
        <f t="shared" si="1"/>
        <v>0</v>
      </c>
    </row>
    <row r="15" spans="1:28" ht="17">
      <c r="A15" s="2" t="s">
        <v>22</v>
      </c>
      <c r="B15" s="2" t="s">
        <v>66</v>
      </c>
      <c r="C15" s="2" t="s">
        <v>213</v>
      </c>
      <c r="D15" s="2" t="s">
        <v>75</v>
      </c>
      <c r="E15" s="2" t="s">
        <v>185</v>
      </c>
      <c r="F15" s="2" t="s">
        <v>68</v>
      </c>
      <c r="G15" s="2">
        <v>30</v>
      </c>
      <c r="H15" s="2" t="s">
        <v>51</v>
      </c>
      <c r="I15" s="2" t="s">
        <v>38</v>
      </c>
      <c r="J15" s="2" t="s">
        <v>31</v>
      </c>
      <c r="K15" s="2">
        <v>0</v>
      </c>
      <c r="L15" s="2" t="s">
        <v>69</v>
      </c>
      <c r="M15" s="2" t="s">
        <v>21</v>
      </c>
      <c r="N15" s="2" t="s">
        <v>21</v>
      </c>
      <c r="O15" s="2" t="s">
        <v>21</v>
      </c>
      <c r="P15" s="2" t="s">
        <v>21</v>
      </c>
      <c r="Q15" s="2">
        <v>0</v>
      </c>
      <c r="R15" s="2"/>
      <c r="S15" s="2" t="s">
        <v>21</v>
      </c>
      <c r="T15" s="2" t="s">
        <v>76</v>
      </c>
      <c r="U15" s="2" t="s">
        <v>77</v>
      </c>
      <c r="V15" s="11"/>
      <c r="W15" s="12"/>
      <c r="X15" s="12"/>
      <c r="Y15" s="12"/>
      <c r="Z15" s="12"/>
      <c r="AA15" s="16"/>
      <c r="AB15" s="17">
        <f t="shared" ref="AB15:AB16" si="2">X15</f>
        <v>0</v>
      </c>
    </row>
    <row r="16" spans="1:28" ht="17">
      <c r="A16" s="2" t="s">
        <v>22</v>
      </c>
      <c r="B16" s="2" t="s">
        <v>66</v>
      </c>
      <c r="C16" s="2" t="s">
        <v>213</v>
      </c>
      <c r="D16" s="2" t="s">
        <v>75</v>
      </c>
      <c r="E16" s="2" t="s">
        <v>186</v>
      </c>
      <c r="F16" s="2" t="s">
        <v>68</v>
      </c>
      <c r="G16" s="2">
        <v>30</v>
      </c>
      <c r="H16" s="2" t="s">
        <v>51</v>
      </c>
      <c r="I16" s="2" t="s">
        <v>38</v>
      </c>
      <c r="J16" s="2" t="s">
        <v>31</v>
      </c>
      <c r="K16" s="2">
        <v>0</v>
      </c>
      <c r="L16" s="2" t="s">
        <v>69</v>
      </c>
      <c r="M16" s="2" t="s">
        <v>21</v>
      </c>
      <c r="N16" s="2" t="s">
        <v>21</v>
      </c>
      <c r="O16" s="2" t="s">
        <v>21</v>
      </c>
      <c r="P16" s="2" t="s">
        <v>21</v>
      </c>
      <c r="Q16" s="2">
        <v>0</v>
      </c>
      <c r="R16" s="2"/>
      <c r="S16" s="2" t="s">
        <v>21</v>
      </c>
      <c r="T16" s="2" t="s">
        <v>76</v>
      </c>
      <c r="U16" s="2" t="s">
        <v>77</v>
      </c>
      <c r="V16" s="11"/>
      <c r="W16" s="12"/>
      <c r="X16" s="12"/>
      <c r="Y16" s="12"/>
      <c r="Z16" s="12"/>
      <c r="AA16" s="16"/>
      <c r="AB16" s="17">
        <f t="shared" si="2"/>
        <v>0</v>
      </c>
    </row>
    <row r="17" spans="1:28" ht="17">
      <c r="A17" s="2" t="s">
        <v>22</v>
      </c>
      <c r="B17" s="2" t="s">
        <v>66</v>
      </c>
      <c r="C17" s="2" t="s">
        <v>214</v>
      </c>
      <c r="D17" s="2" t="s">
        <v>72</v>
      </c>
      <c r="E17" s="2" t="s">
        <v>185</v>
      </c>
      <c r="F17" s="2" t="s">
        <v>68</v>
      </c>
      <c r="G17" s="2">
        <v>30</v>
      </c>
      <c r="H17" s="2" t="s">
        <v>51</v>
      </c>
      <c r="I17" s="2" t="s">
        <v>28</v>
      </c>
      <c r="J17" s="2" t="s">
        <v>31</v>
      </c>
      <c r="K17" s="2">
        <v>0</v>
      </c>
      <c r="L17" s="2" t="s">
        <v>69</v>
      </c>
      <c r="M17" s="2" t="s">
        <v>21</v>
      </c>
      <c r="N17" s="2" t="s">
        <v>21</v>
      </c>
      <c r="O17" s="2" t="s">
        <v>21</v>
      </c>
      <c r="P17" s="2" t="s">
        <v>21</v>
      </c>
      <c r="Q17" s="2">
        <v>2.89</v>
      </c>
      <c r="R17" s="2"/>
      <c r="S17" s="2" t="s">
        <v>21</v>
      </c>
      <c r="T17" s="2" t="s">
        <v>73</v>
      </c>
      <c r="U17" s="2" t="s">
        <v>74</v>
      </c>
      <c r="V17" s="11"/>
      <c r="W17" s="12"/>
      <c r="X17" s="12"/>
      <c r="Y17" s="12"/>
      <c r="Z17" s="13">
        <v>8</v>
      </c>
      <c r="AA17" s="16">
        <f t="shared" si="0"/>
        <v>23.12</v>
      </c>
      <c r="AB17" s="17">
        <f t="shared" si="1"/>
        <v>0</v>
      </c>
    </row>
    <row r="18" spans="1:28" ht="17">
      <c r="A18" s="2" t="s">
        <v>22</v>
      </c>
      <c r="B18" s="2" t="s">
        <v>66</v>
      </c>
      <c r="C18" s="2" t="s">
        <v>215</v>
      </c>
      <c r="D18" s="2" t="s">
        <v>78</v>
      </c>
      <c r="E18" s="2" t="s">
        <v>185</v>
      </c>
      <c r="F18" s="2" t="s">
        <v>68</v>
      </c>
      <c r="G18" s="2">
        <v>30</v>
      </c>
      <c r="H18" s="2" t="s">
        <v>51</v>
      </c>
      <c r="I18" s="2" t="s">
        <v>28</v>
      </c>
      <c r="J18" s="2" t="s">
        <v>31</v>
      </c>
      <c r="K18" s="2">
        <v>0</v>
      </c>
      <c r="L18" s="2" t="s">
        <v>69</v>
      </c>
      <c r="M18" s="2" t="s">
        <v>21</v>
      </c>
      <c r="N18" s="2" t="s">
        <v>21</v>
      </c>
      <c r="O18" s="2" t="s">
        <v>21</v>
      </c>
      <c r="P18" s="2" t="s">
        <v>21</v>
      </c>
      <c r="Q18" s="2">
        <v>1.54</v>
      </c>
      <c r="R18" s="2"/>
      <c r="S18" s="2" t="s">
        <v>21</v>
      </c>
      <c r="T18" s="2" t="s">
        <v>79</v>
      </c>
      <c r="U18" s="2" t="s">
        <v>80</v>
      </c>
      <c r="V18" s="11">
        <v>15</v>
      </c>
      <c r="W18" s="12"/>
      <c r="X18" s="12"/>
      <c r="Y18" s="12"/>
      <c r="Z18" s="13">
        <v>8</v>
      </c>
      <c r="AA18" s="16">
        <f t="shared" si="0"/>
        <v>27.32</v>
      </c>
      <c r="AB18" s="17">
        <f t="shared" si="1"/>
        <v>0</v>
      </c>
    </row>
    <row r="19" spans="1:28" ht="17">
      <c r="A19" s="2" t="s">
        <v>22</v>
      </c>
      <c r="B19" s="2" t="s">
        <v>66</v>
      </c>
      <c r="C19" s="2" t="s">
        <v>216</v>
      </c>
      <c r="D19" s="2" t="s">
        <v>81</v>
      </c>
      <c r="E19" s="2" t="s">
        <v>185</v>
      </c>
      <c r="F19" s="2" t="s">
        <v>68</v>
      </c>
      <c r="G19" s="2">
        <v>30</v>
      </c>
      <c r="H19" s="2" t="s">
        <v>51</v>
      </c>
      <c r="I19" s="2" t="s">
        <v>28</v>
      </c>
      <c r="J19" s="2" t="s">
        <v>31</v>
      </c>
      <c r="K19" s="2">
        <v>0</v>
      </c>
      <c r="L19" s="2" t="s">
        <v>69</v>
      </c>
      <c r="M19" s="2" t="s">
        <v>21</v>
      </c>
      <c r="N19" s="2" t="s">
        <v>21</v>
      </c>
      <c r="O19" s="2" t="s">
        <v>21</v>
      </c>
      <c r="P19" s="2" t="s">
        <v>21</v>
      </c>
      <c r="Q19" s="2">
        <v>0</v>
      </c>
      <c r="R19" s="2" t="s">
        <v>194</v>
      </c>
      <c r="S19" s="2" t="s">
        <v>21</v>
      </c>
      <c r="T19" s="2" t="s">
        <v>82</v>
      </c>
      <c r="U19" s="2" t="s">
        <v>83</v>
      </c>
      <c r="V19" s="11">
        <v>30</v>
      </c>
      <c r="W19" s="12"/>
      <c r="X19" s="12"/>
      <c r="Y19" s="12">
        <v>15</v>
      </c>
      <c r="Z19" s="12"/>
      <c r="AA19" s="16">
        <f t="shared" si="0"/>
        <v>45</v>
      </c>
      <c r="AB19" s="17">
        <f t="shared" si="1"/>
        <v>0</v>
      </c>
    </row>
    <row r="20" spans="1:28" ht="17">
      <c r="A20" s="2" t="s">
        <v>22</v>
      </c>
      <c r="B20" s="2" t="s">
        <v>66</v>
      </c>
      <c r="C20" s="2" t="s">
        <v>217</v>
      </c>
      <c r="D20" s="2" t="s">
        <v>84</v>
      </c>
      <c r="E20" s="2" t="s">
        <v>185</v>
      </c>
      <c r="F20" s="2" t="s">
        <v>68</v>
      </c>
      <c r="G20" s="2">
        <v>30</v>
      </c>
      <c r="H20" s="2" t="s">
        <v>51</v>
      </c>
      <c r="I20" s="2" t="s">
        <v>38</v>
      </c>
      <c r="J20" s="2" t="s">
        <v>31</v>
      </c>
      <c r="K20" s="2">
        <v>0</v>
      </c>
      <c r="L20" s="2" t="s">
        <v>69</v>
      </c>
      <c r="M20" s="2" t="s">
        <v>21</v>
      </c>
      <c r="N20" s="2" t="s">
        <v>21</v>
      </c>
      <c r="O20" s="2" t="s">
        <v>21</v>
      </c>
      <c r="P20" s="2" t="s">
        <v>21</v>
      </c>
      <c r="Q20" s="2">
        <v>2.89</v>
      </c>
      <c r="R20" s="2" t="s">
        <v>194</v>
      </c>
      <c r="S20" s="2" t="s">
        <v>21</v>
      </c>
      <c r="T20" s="2" t="s">
        <v>85</v>
      </c>
      <c r="U20" s="2" t="s">
        <v>86</v>
      </c>
      <c r="V20" s="11"/>
      <c r="W20" s="12"/>
      <c r="X20" s="12"/>
      <c r="Y20" s="12">
        <v>15</v>
      </c>
      <c r="Z20" s="13">
        <v>8</v>
      </c>
      <c r="AA20" s="16">
        <f t="shared" si="0"/>
        <v>38.120000000000005</v>
      </c>
      <c r="AB20" s="17">
        <f t="shared" si="1"/>
        <v>0</v>
      </c>
    </row>
    <row r="21" spans="1:28" ht="17">
      <c r="A21" s="2" t="s">
        <v>22</v>
      </c>
      <c r="B21" s="2" t="s">
        <v>87</v>
      </c>
      <c r="C21" s="2" t="s">
        <v>218</v>
      </c>
      <c r="D21" s="2" t="s">
        <v>88</v>
      </c>
      <c r="E21" s="2" t="s">
        <v>185</v>
      </c>
      <c r="F21" s="2" t="s">
        <v>89</v>
      </c>
      <c r="G21" s="2">
        <v>214180</v>
      </c>
      <c r="H21" s="2" t="s">
        <v>27</v>
      </c>
      <c r="I21" s="2" t="s">
        <v>38</v>
      </c>
      <c r="J21" s="2" t="s">
        <v>29</v>
      </c>
      <c r="K21" s="2">
        <v>0</v>
      </c>
      <c r="L21" s="2" t="s">
        <v>30</v>
      </c>
      <c r="M21" s="2" t="s">
        <v>90</v>
      </c>
      <c r="N21" s="2" t="s">
        <v>21</v>
      </c>
      <c r="O21" s="2" t="s">
        <v>21</v>
      </c>
      <c r="P21" s="2" t="s">
        <v>21</v>
      </c>
      <c r="Q21" s="2">
        <v>1.54</v>
      </c>
      <c r="R21" s="2" t="s">
        <v>194</v>
      </c>
      <c r="S21" s="2" t="s">
        <v>21</v>
      </c>
      <c r="T21" s="2" t="s">
        <v>91</v>
      </c>
      <c r="U21" s="2" t="s">
        <v>92</v>
      </c>
      <c r="V21" s="11">
        <v>15</v>
      </c>
      <c r="W21" s="12"/>
      <c r="X21" s="12"/>
      <c r="Y21" s="12">
        <v>15</v>
      </c>
      <c r="Z21" s="13">
        <v>8</v>
      </c>
      <c r="AA21" s="16">
        <f t="shared" si="0"/>
        <v>42.32</v>
      </c>
      <c r="AB21" s="17">
        <f t="shared" si="1"/>
        <v>0</v>
      </c>
    </row>
    <row r="22" spans="1:28" ht="17">
      <c r="A22" s="2" t="s">
        <v>22</v>
      </c>
      <c r="B22" s="2" t="s">
        <v>87</v>
      </c>
      <c r="C22" s="2" t="s">
        <v>219</v>
      </c>
      <c r="D22" s="2" t="s">
        <v>93</v>
      </c>
      <c r="E22" s="2" t="s">
        <v>185</v>
      </c>
      <c r="F22" s="2" t="s">
        <v>36</v>
      </c>
      <c r="G22" s="2">
        <v>209200</v>
      </c>
      <c r="H22" s="2" t="s">
        <v>37</v>
      </c>
      <c r="I22" s="2" t="s">
        <v>38</v>
      </c>
      <c r="J22" s="2" t="s">
        <v>29</v>
      </c>
      <c r="K22" s="2">
        <v>0</v>
      </c>
      <c r="L22" s="2" t="s">
        <v>30</v>
      </c>
      <c r="M22" s="2" t="s">
        <v>90</v>
      </c>
      <c r="N22" s="2" t="s">
        <v>21</v>
      </c>
      <c r="O22" s="2" t="s">
        <v>21</v>
      </c>
      <c r="P22" s="2" t="s">
        <v>21</v>
      </c>
      <c r="Q22" s="2">
        <v>0</v>
      </c>
      <c r="R22" s="2" t="s">
        <v>32</v>
      </c>
      <c r="S22" s="2" t="s">
        <v>21</v>
      </c>
      <c r="T22" s="2" t="s">
        <v>94</v>
      </c>
      <c r="U22" s="2" t="s">
        <v>95</v>
      </c>
      <c r="V22" s="11">
        <v>30</v>
      </c>
      <c r="W22" s="12"/>
      <c r="X22" s="12"/>
      <c r="Y22" s="12">
        <v>7</v>
      </c>
      <c r="Z22" s="12"/>
      <c r="AA22" s="16">
        <f t="shared" si="0"/>
        <v>37</v>
      </c>
      <c r="AB22" s="17">
        <f t="shared" si="1"/>
        <v>0</v>
      </c>
    </row>
    <row r="23" spans="1:28" ht="17">
      <c r="A23" s="2" t="s">
        <v>22</v>
      </c>
      <c r="B23" s="2" t="s">
        <v>96</v>
      </c>
      <c r="C23" s="2" t="s">
        <v>220</v>
      </c>
      <c r="D23" s="2" t="s">
        <v>97</v>
      </c>
      <c r="E23" s="2" t="s">
        <v>185</v>
      </c>
      <c r="F23" s="2" t="s">
        <v>43</v>
      </c>
      <c r="G23" s="2">
        <v>357800</v>
      </c>
      <c r="H23" s="2" t="s">
        <v>27</v>
      </c>
      <c r="I23" s="2" t="s">
        <v>28</v>
      </c>
      <c r="J23" s="2" t="s">
        <v>31</v>
      </c>
      <c r="K23" s="2">
        <v>0</v>
      </c>
      <c r="L23" s="2" t="s">
        <v>69</v>
      </c>
      <c r="M23" s="2" t="s">
        <v>98</v>
      </c>
      <c r="N23" s="2" t="s">
        <v>21</v>
      </c>
      <c r="O23" s="2" t="s">
        <v>21</v>
      </c>
      <c r="P23" s="2" t="s">
        <v>21</v>
      </c>
      <c r="Q23" s="2">
        <v>2.89</v>
      </c>
      <c r="R23" s="2" t="s">
        <v>32</v>
      </c>
      <c r="S23" s="2" t="s">
        <v>21</v>
      </c>
      <c r="T23" s="2" t="s">
        <v>99</v>
      </c>
      <c r="U23" s="2" t="s">
        <v>100</v>
      </c>
      <c r="V23" s="11"/>
      <c r="W23" s="12"/>
      <c r="X23" s="12"/>
      <c r="Y23" s="12">
        <v>7</v>
      </c>
      <c r="Z23" s="13">
        <v>8</v>
      </c>
      <c r="AA23" s="16">
        <f t="shared" si="0"/>
        <v>30.12</v>
      </c>
      <c r="AB23" s="17">
        <f t="shared" si="1"/>
        <v>0</v>
      </c>
    </row>
    <row r="24" spans="1:28" ht="17">
      <c r="A24" s="2" t="s">
        <v>22</v>
      </c>
      <c r="B24" s="2" t="s">
        <v>101</v>
      </c>
      <c r="C24" s="2" t="s">
        <v>221</v>
      </c>
      <c r="D24" s="2" t="s">
        <v>35</v>
      </c>
      <c r="E24" s="2" t="s">
        <v>185</v>
      </c>
      <c r="F24" s="2" t="s">
        <v>36</v>
      </c>
      <c r="G24" s="2">
        <v>303000</v>
      </c>
      <c r="H24" s="2" t="s">
        <v>37</v>
      </c>
      <c r="I24" s="2" t="s">
        <v>28</v>
      </c>
      <c r="J24" s="2" t="s">
        <v>29</v>
      </c>
      <c r="K24" s="2">
        <v>0</v>
      </c>
      <c r="L24" s="2" t="s">
        <v>30</v>
      </c>
      <c r="M24" s="2" t="s">
        <v>90</v>
      </c>
      <c r="N24" s="2" t="s">
        <v>21</v>
      </c>
      <c r="O24" s="2" t="s">
        <v>21</v>
      </c>
      <c r="P24" s="2" t="s">
        <v>21</v>
      </c>
      <c r="Q24" s="2">
        <v>1.54</v>
      </c>
      <c r="R24" s="2" t="s">
        <v>32</v>
      </c>
      <c r="S24" s="2" t="s">
        <v>21</v>
      </c>
      <c r="T24" s="2" t="s">
        <v>40</v>
      </c>
      <c r="U24" s="2" t="s">
        <v>41</v>
      </c>
      <c r="V24" s="11">
        <v>15</v>
      </c>
      <c r="W24" s="12"/>
      <c r="X24" s="12"/>
      <c r="Y24" s="12">
        <v>7</v>
      </c>
      <c r="Z24" s="13">
        <v>8</v>
      </c>
      <c r="AA24" s="16">
        <f t="shared" si="0"/>
        <v>34.32</v>
      </c>
      <c r="AB24" s="17">
        <f t="shared" si="1"/>
        <v>0</v>
      </c>
    </row>
    <row r="25" spans="1:28" ht="17">
      <c r="A25" s="2" t="s">
        <v>22</v>
      </c>
      <c r="B25" s="2" t="s">
        <v>101</v>
      </c>
      <c r="C25" s="2" t="s">
        <v>222</v>
      </c>
      <c r="D25" s="2" t="s">
        <v>102</v>
      </c>
      <c r="E25" s="2" t="s">
        <v>183</v>
      </c>
      <c r="F25" s="2" t="s">
        <v>36</v>
      </c>
      <c r="G25" s="2">
        <v>362000</v>
      </c>
      <c r="H25" s="2" t="s">
        <v>37</v>
      </c>
      <c r="I25" s="2" t="s">
        <v>63</v>
      </c>
      <c r="J25" s="2" t="s">
        <v>29</v>
      </c>
      <c r="K25" s="2">
        <v>0</v>
      </c>
      <c r="L25" s="2" t="s">
        <v>30</v>
      </c>
      <c r="M25" s="2" t="s">
        <v>90</v>
      </c>
      <c r="N25" s="2" t="s">
        <v>196</v>
      </c>
      <c r="O25" s="2" t="s">
        <v>197</v>
      </c>
      <c r="P25" s="2" t="s">
        <v>199</v>
      </c>
      <c r="Q25" s="2">
        <v>0</v>
      </c>
      <c r="R25" s="2"/>
      <c r="S25" s="2" t="s">
        <v>21</v>
      </c>
      <c r="T25" s="2" t="s">
        <v>103</v>
      </c>
      <c r="U25" s="2" t="s">
        <v>104</v>
      </c>
      <c r="V25" s="11">
        <v>7</v>
      </c>
      <c r="W25" s="12"/>
      <c r="X25" s="12"/>
      <c r="Y25" s="12"/>
      <c r="Z25" s="12"/>
      <c r="AA25" s="16">
        <f t="shared" si="0"/>
        <v>7</v>
      </c>
      <c r="AB25" s="17">
        <f t="shared" si="1"/>
        <v>0</v>
      </c>
    </row>
    <row r="26" spans="1:28" ht="17">
      <c r="A26" s="2" t="s">
        <v>22</v>
      </c>
      <c r="B26" s="2" t="s">
        <v>105</v>
      </c>
      <c r="C26" s="2" t="s">
        <v>223</v>
      </c>
      <c r="D26" s="2" t="s">
        <v>106</v>
      </c>
      <c r="E26" s="2" t="s">
        <v>186</v>
      </c>
      <c r="F26" s="2" t="s">
        <v>107</v>
      </c>
      <c r="G26" s="2">
        <v>4040</v>
      </c>
      <c r="H26" s="2" t="s">
        <v>27</v>
      </c>
      <c r="I26" s="2" t="s">
        <v>63</v>
      </c>
      <c r="J26" s="2" t="s">
        <v>55</v>
      </c>
      <c r="K26" s="2">
        <v>0</v>
      </c>
      <c r="L26" s="2" t="s">
        <v>108</v>
      </c>
      <c r="M26" s="2" t="s">
        <v>21</v>
      </c>
      <c r="N26" s="2" t="s">
        <v>21</v>
      </c>
      <c r="O26" s="2" t="s">
        <v>197</v>
      </c>
      <c r="P26" s="2" t="s">
        <v>21</v>
      </c>
      <c r="Q26" s="2">
        <v>0</v>
      </c>
      <c r="R26" s="2" t="s">
        <v>32</v>
      </c>
      <c r="S26" s="2" t="s">
        <v>21</v>
      </c>
      <c r="T26" s="2" t="s">
        <v>109</v>
      </c>
      <c r="U26" s="2" t="s">
        <v>110</v>
      </c>
      <c r="V26" s="11">
        <v>7</v>
      </c>
      <c r="W26" s="12"/>
      <c r="X26" s="12"/>
      <c r="Y26" s="12">
        <v>7</v>
      </c>
      <c r="Z26" s="12"/>
      <c r="AA26" s="16">
        <f t="shared" si="0"/>
        <v>14</v>
      </c>
      <c r="AB26" s="17">
        <f t="shared" si="1"/>
        <v>0</v>
      </c>
    </row>
    <row r="27" spans="1:28" ht="17">
      <c r="A27" s="2" t="s">
        <v>22</v>
      </c>
      <c r="B27" s="2" t="s">
        <v>105</v>
      </c>
      <c r="C27" s="2" t="s">
        <v>224</v>
      </c>
      <c r="D27" s="2" t="s">
        <v>111</v>
      </c>
      <c r="E27" s="2" t="s">
        <v>185</v>
      </c>
      <c r="F27" s="2" t="s">
        <v>112</v>
      </c>
      <c r="G27" s="2">
        <v>10000</v>
      </c>
      <c r="H27" s="2" t="s">
        <v>37</v>
      </c>
      <c r="I27" s="2" t="s">
        <v>63</v>
      </c>
      <c r="J27" s="2" t="s">
        <v>55</v>
      </c>
      <c r="K27" s="2">
        <v>0</v>
      </c>
      <c r="L27" s="2" t="s">
        <v>108</v>
      </c>
      <c r="M27" s="2" t="s">
        <v>21</v>
      </c>
      <c r="N27" s="2" t="s">
        <v>21</v>
      </c>
      <c r="O27" s="2" t="s">
        <v>21</v>
      </c>
      <c r="P27" s="6" t="s">
        <v>198</v>
      </c>
      <c r="Q27" s="2">
        <v>0</v>
      </c>
      <c r="R27" s="2"/>
      <c r="S27" s="2" t="s">
        <v>21</v>
      </c>
      <c r="T27" s="2" t="s">
        <v>113</v>
      </c>
      <c r="U27" s="2" t="s">
        <v>114</v>
      </c>
      <c r="V27" s="11">
        <v>15</v>
      </c>
      <c r="W27" s="12"/>
      <c r="X27" s="12"/>
      <c r="Y27" s="12"/>
      <c r="Z27" s="12"/>
      <c r="AA27" s="16">
        <f t="shared" si="0"/>
        <v>15</v>
      </c>
      <c r="AB27" s="17">
        <f t="shared" si="1"/>
        <v>0</v>
      </c>
    </row>
    <row r="28" spans="1:28" ht="17">
      <c r="A28" s="2" t="s">
        <v>22</v>
      </c>
      <c r="B28" s="2" t="s">
        <v>115</v>
      </c>
      <c r="C28" s="2" t="s">
        <v>225</v>
      </c>
      <c r="D28" s="2" t="s">
        <v>116</v>
      </c>
      <c r="E28" s="2" t="s">
        <v>185</v>
      </c>
      <c r="F28" s="2" t="s">
        <v>117</v>
      </c>
      <c r="G28" s="2">
        <v>94000</v>
      </c>
      <c r="H28" s="2" t="s">
        <v>37</v>
      </c>
      <c r="I28" s="2" t="s">
        <v>63</v>
      </c>
      <c r="J28" s="2" t="s">
        <v>31</v>
      </c>
      <c r="K28" s="2">
        <v>0</v>
      </c>
      <c r="L28" s="2" t="s">
        <v>21</v>
      </c>
      <c r="M28" s="2" t="s">
        <v>21</v>
      </c>
      <c r="N28" s="6" t="s">
        <v>198</v>
      </c>
      <c r="O28" s="2" t="s">
        <v>21</v>
      </c>
      <c r="P28" s="2" t="s">
        <v>21</v>
      </c>
      <c r="Q28" s="2">
        <v>0</v>
      </c>
      <c r="R28" s="2" t="s">
        <v>32</v>
      </c>
      <c r="S28" s="2" t="s">
        <v>21</v>
      </c>
      <c r="T28" s="2" t="s">
        <v>118</v>
      </c>
      <c r="U28" s="2" t="s">
        <v>119</v>
      </c>
      <c r="V28" s="11">
        <v>15</v>
      </c>
      <c r="W28" s="12"/>
      <c r="X28" s="12"/>
      <c r="Y28" s="12">
        <v>7</v>
      </c>
      <c r="Z28" s="12"/>
      <c r="AA28" s="16">
        <f t="shared" si="0"/>
        <v>22</v>
      </c>
      <c r="AB28" s="17">
        <f t="shared" si="1"/>
        <v>0</v>
      </c>
    </row>
    <row r="29" spans="1:28" ht="17">
      <c r="A29" s="2" t="s">
        <v>22</v>
      </c>
      <c r="B29" s="2" t="s">
        <v>120</v>
      </c>
      <c r="C29" s="2" t="s">
        <v>226</v>
      </c>
      <c r="D29" s="2" t="s">
        <v>121</v>
      </c>
      <c r="E29" s="2" t="s">
        <v>187</v>
      </c>
      <c r="F29" s="2" t="s">
        <v>122</v>
      </c>
      <c r="G29" s="2">
        <v>5000</v>
      </c>
      <c r="H29" s="2" t="s">
        <v>27</v>
      </c>
      <c r="I29" s="2" t="s">
        <v>181</v>
      </c>
      <c r="J29" s="2" t="s">
        <v>55</v>
      </c>
      <c r="K29" s="2">
        <v>18923749320</v>
      </c>
      <c r="L29" s="2" t="s">
        <v>56</v>
      </c>
      <c r="M29" s="2" t="s">
        <v>21</v>
      </c>
      <c r="N29" s="2" t="s">
        <v>21</v>
      </c>
      <c r="O29" s="2" t="s">
        <v>21</v>
      </c>
      <c r="P29" s="2" t="s">
        <v>21</v>
      </c>
      <c r="Q29" s="2">
        <v>0</v>
      </c>
      <c r="R29" s="2"/>
      <c r="S29" s="2" t="s">
        <v>193</v>
      </c>
      <c r="T29" s="2" t="s">
        <v>123</v>
      </c>
      <c r="U29" s="2" t="s">
        <v>124</v>
      </c>
      <c r="V29" s="9">
        <v>15</v>
      </c>
      <c r="W29" s="10"/>
      <c r="X29" s="10">
        <v>7</v>
      </c>
      <c r="Y29" s="10"/>
      <c r="Z29" s="10"/>
      <c r="AA29" s="16">
        <f t="shared" si="0"/>
        <v>15</v>
      </c>
      <c r="AB29" s="17">
        <f t="shared" si="1"/>
        <v>7</v>
      </c>
    </row>
    <row r="30" spans="1:28" ht="17">
      <c r="A30" s="2" t="s">
        <v>22</v>
      </c>
      <c r="B30" s="2" t="s">
        <v>125</v>
      </c>
      <c r="C30" s="2" t="s">
        <v>227</v>
      </c>
      <c r="D30" s="2" t="s">
        <v>126</v>
      </c>
      <c r="E30" s="2" t="s">
        <v>184</v>
      </c>
      <c r="F30" s="2" t="s">
        <v>127</v>
      </c>
      <c r="G30" s="2">
        <v>2500</v>
      </c>
      <c r="H30" s="2" t="s">
        <v>51</v>
      </c>
      <c r="I30" s="2" t="s">
        <v>181</v>
      </c>
      <c r="J30" s="2" t="s">
        <v>31</v>
      </c>
      <c r="K30" s="2" t="s">
        <v>193</v>
      </c>
      <c r="L30" s="2" t="s">
        <v>30</v>
      </c>
      <c r="M30" s="2" t="s">
        <v>128</v>
      </c>
      <c r="N30" s="2" t="s">
        <v>21</v>
      </c>
      <c r="O30" s="2" t="s">
        <v>200</v>
      </c>
      <c r="P30" s="2" t="s">
        <v>21</v>
      </c>
      <c r="Q30" s="2">
        <v>2.89</v>
      </c>
      <c r="R30" s="2"/>
      <c r="S30" s="2" t="s">
        <v>193</v>
      </c>
      <c r="T30" s="2" t="s">
        <v>129</v>
      </c>
      <c r="U30" s="2" t="s">
        <v>130</v>
      </c>
      <c r="V30" s="11"/>
      <c r="W30" s="12"/>
      <c r="X30" s="12">
        <v>7</v>
      </c>
      <c r="Y30" s="12"/>
      <c r="Z30" s="13">
        <v>8</v>
      </c>
      <c r="AA30" s="16">
        <f t="shared" si="0"/>
        <v>23.12</v>
      </c>
      <c r="AB30" s="17">
        <f t="shared" si="1"/>
        <v>7</v>
      </c>
    </row>
    <row r="31" spans="1:28" ht="17">
      <c r="A31" s="2" t="s">
        <v>22</v>
      </c>
      <c r="B31" s="2" t="s">
        <v>131</v>
      </c>
      <c r="C31" s="2" t="s">
        <v>228</v>
      </c>
      <c r="D31" s="2" t="s">
        <v>72</v>
      </c>
      <c r="E31" s="2" t="s">
        <v>184</v>
      </c>
      <c r="F31" s="2" t="s">
        <v>68</v>
      </c>
      <c r="G31" s="2">
        <v>4000</v>
      </c>
      <c r="H31" s="2" t="s">
        <v>51</v>
      </c>
      <c r="I31" s="2" t="s">
        <v>181</v>
      </c>
      <c r="J31" s="2" t="s">
        <v>29</v>
      </c>
      <c r="K31" s="2">
        <v>15109895700</v>
      </c>
      <c r="L31" s="2" t="s">
        <v>30</v>
      </c>
      <c r="M31" s="2" t="s">
        <v>52</v>
      </c>
      <c r="N31" s="2" t="s">
        <v>21</v>
      </c>
      <c r="O31" s="2" t="s">
        <v>21</v>
      </c>
      <c r="P31" s="2" t="s">
        <v>21</v>
      </c>
      <c r="Q31" s="2">
        <v>0</v>
      </c>
      <c r="R31" s="2" t="s">
        <v>194</v>
      </c>
      <c r="S31" s="2" t="s">
        <v>193</v>
      </c>
      <c r="T31" s="2" t="s">
        <v>73</v>
      </c>
      <c r="U31" s="2" t="s">
        <v>74</v>
      </c>
      <c r="V31" s="11">
        <v>15</v>
      </c>
      <c r="W31" s="12"/>
      <c r="X31" s="12">
        <v>7</v>
      </c>
      <c r="Y31" s="12">
        <v>15</v>
      </c>
      <c r="Z31" s="12"/>
      <c r="AA31" s="16">
        <f t="shared" si="0"/>
        <v>30</v>
      </c>
      <c r="AB31" s="17">
        <f t="shared" si="1"/>
        <v>7</v>
      </c>
    </row>
    <row r="32" spans="1:28" ht="17">
      <c r="A32" s="2" t="s">
        <v>22</v>
      </c>
      <c r="B32" s="2" t="s">
        <v>131</v>
      </c>
      <c r="C32" s="2" t="s">
        <v>229</v>
      </c>
      <c r="D32" s="2" t="s">
        <v>81</v>
      </c>
      <c r="E32" s="2" t="s">
        <v>184</v>
      </c>
      <c r="F32" s="2" t="s">
        <v>68</v>
      </c>
      <c r="G32" s="2">
        <v>4000</v>
      </c>
      <c r="H32" s="2" t="s">
        <v>51</v>
      </c>
      <c r="I32" s="2" t="s">
        <v>181</v>
      </c>
      <c r="J32" s="2" t="s">
        <v>29</v>
      </c>
      <c r="K32" s="2">
        <v>15109895700</v>
      </c>
      <c r="L32" s="2" t="s">
        <v>30</v>
      </c>
      <c r="M32" s="2" t="s">
        <v>52</v>
      </c>
      <c r="N32" s="2" t="s">
        <v>21</v>
      </c>
      <c r="O32" s="2" t="s">
        <v>21</v>
      </c>
      <c r="P32" s="2" t="s">
        <v>21</v>
      </c>
      <c r="Q32" s="2">
        <v>2.89</v>
      </c>
      <c r="R32" s="2" t="s">
        <v>194</v>
      </c>
      <c r="S32" s="2" t="s">
        <v>193</v>
      </c>
      <c r="T32" s="2" t="s">
        <v>82</v>
      </c>
      <c r="U32" s="2" t="s">
        <v>83</v>
      </c>
      <c r="V32" s="11"/>
      <c r="W32" s="12"/>
      <c r="X32" s="12">
        <v>7</v>
      </c>
      <c r="Y32" s="12">
        <v>15</v>
      </c>
      <c r="Z32" s="13">
        <v>8</v>
      </c>
      <c r="AA32" s="16">
        <f t="shared" si="0"/>
        <v>38.120000000000005</v>
      </c>
      <c r="AB32" s="17">
        <f t="shared" si="1"/>
        <v>7</v>
      </c>
    </row>
    <row r="33" spans="1:28" ht="17">
      <c r="A33" s="2" t="s">
        <v>22</v>
      </c>
      <c r="B33" s="2" t="s">
        <v>131</v>
      </c>
      <c r="C33" s="2" t="s">
        <v>230</v>
      </c>
      <c r="D33" s="2" t="s">
        <v>78</v>
      </c>
      <c r="E33" s="2" t="s">
        <v>184</v>
      </c>
      <c r="F33" s="2" t="s">
        <v>68</v>
      </c>
      <c r="G33" s="2">
        <v>4000</v>
      </c>
      <c r="H33" s="2" t="s">
        <v>51</v>
      </c>
      <c r="I33" s="2" t="s">
        <v>181</v>
      </c>
      <c r="J33" s="2" t="s">
        <v>29</v>
      </c>
      <c r="K33" s="2">
        <v>15109895700</v>
      </c>
      <c r="L33" s="2" t="s">
        <v>30</v>
      </c>
      <c r="M33" s="2" t="s">
        <v>52</v>
      </c>
      <c r="N33" s="2" t="s">
        <v>21</v>
      </c>
      <c r="O33" s="2" t="s">
        <v>21</v>
      </c>
      <c r="P33" s="2" t="s">
        <v>21</v>
      </c>
      <c r="Q33" s="2">
        <v>0</v>
      </c>
      <c r="R33" s="2" t="s">
        <v>32</v>
      </c>
      <c r="S33" s="2" t="s">
        <v>193</v>
      </c>
      <c r="T33" s="2" t="s">
        <v>79</v>
      </c>
      <c r="U33" s="2" t="s">
        <v>80</v>
      </c>
      <c r="V33" s="11">
        <v>15</v>
      </c>
      <c r="W33" s="12"/>
      <c r="X33" s="12">
        <v>7</v>
      </c>
      <c r="Y33" s="12">
        <v>7</v>
      </c>
      <c r="Z33" s="12"/>
      <c r="AA33" s="16">
        <f t="shared" si="0"/>
        <v>22</v>
      </c>
      <c r="AB33" s="17">
        <f t="shared" si="1"/>
        <v>7</v>
      </c>
    </row>
    <row r="34" spans="1:28" ht="17">
      <c r="A34" s="2" t="s">
        <v>22</v>
      </c>
      <c r="B34" s="2" t="s">
        <v>131</v>
      </c>
      <c r="C34" s="2" t="s">
        <v>231</v>
      </c>
      <c r="D34" s="2" t="s">
        <v>84</v>
      </c>
      <c r="E34" s="2" t="s">
        <v>184</v>
      </c>
      <c r="F34" s="2" t="s">
        <v>68</v>
      </c>
      <c r="G34" s="2">
        <v>4000</v>
      </c>
      <c r="H34" s="2" t="s">
        <v>51</v>
      </c>
      <c r="I34" s="2" t="s">
        <v>181</v>
      </c>
      <c r="J34" s="2" t="s">
        <v>29</v>
      </c>
      <c r="K34" s="2">
        <v>15109895700</v>
      </c>
      <c r="L34" s="2" t="s">
        <v>30</v>
      </c>
      <c r="M34" s="2" t="s">
        <v>52</v>
      </c>
      <c r="N34" s="2" t="s">
        <v>21</v>
      </c>
      <c r="O34" s="2" t="s">
        <v>21</v>
      </c>
      <c r="P34" s="2" t="s">
        <v>21</v>
      </c>
      <c r="Q34" s="2">
        <v>2.89</v>
      </c>
      <c r="R34" s="2" t="s">
        <v>32</v>
      </c>
      <c r="S34" s="2" t="s">
        <v>21</v>
      </c>
      <c r="T34" s="2" t="s">
        <v>85</v>
      </c>
      <c r="U34" s="2" t="s">
        <v>86</v>
      </c>
      <c r="V34" s="11"/>
      <c r="W34" s="12"/>
      <c r="X34" s="12">
        <v>7</v>
      </c>
      <c r="Y34" s="12">
        <v>7</v>
      </c>
      <c r="Z34" s="13">
        <v>8</v>
      </c>
      <c r="AA34" s="16">
        <f t="shared" si="0"/>
        <v>30.12</v>
      </c>
      <c r="AB34" s="17">
        <f t="shared" si="1"/>
        <v>7</v>
      </c>
    </row>
    <row r="35" spans="1:28" ht="17">
      <c r="A35" s="2" t="s">
        <v>22</v>
      </c>
      <c r="B35" s="2" t="s">
        <v>131</v>
      </c>
      <c r="C35" s="2" t="s">
        <v>232</v>
      </c>
      <c r="D35" s="2" t="s">
        <v>67</v>
      </c>
      <c r="E35" s="2" t="s">
        <v>188</v>
      </c>
      <c r="F35" s="2" t="s">
        <v>68</v>
      </c>
      <c r="G35" s="2">
        <v>4000</v>
      </c>
      <c r="H35" s="2" t="s">
        <v>51</v>
      </c>
      <c r="I35" s="2" t="s">
        <v>181</v>
      </c>
      <c r="J35" s="2" t="s">
        <v>29</v>
      </c>
      <c r="K35" s="2">
        <v>15109895700</v>
      </c>
      <c r="L35" s="2" t="s">
        <v>30</v>
      </c>
      <c r="M35" s="2" t="s">
        <v>52</v>
      </c>
      <c r="N35" s="2" t="s">
        <v>21</v>
      </c>
      <c r="O35" s="2" t="s">
        <v>21</v>
      </c>
      <c r="P35" s="2" t="s">
        <v>21</v>
      </c>
      <c r="Q35" s="2">
        <v>0</v>
      </c>
      <c r="R35" s="2"/>
      <c r="S35" s="2" t="s">
        <v>21</v>
      </c>
      <c r="T35" s="2" t="s">
        <v>70</v>
      </c>
      <c r="U35" s="2" t="s">
        <v>71</v>
      </c>
      <c r="V35" s="11">
        <v>30</v>
      </c>
      <c r="W35" s="12"/>
      <c r="X35" s="12">
        <v>15</v>
      </c>
      <c r="Y35" s="12"/>
      <c r="Z35" s="12"/>
      <c r="AA35" s="16">
        <f t="shared" si="0"/>
        <v>30</v>
      </c>
      <c r="AB35" s="17">
        <f t="shared" si="1"/>
        <v>15</v>
      </c>
    </row>
    <row r="36" spans="1:28" ht="17">
      <c r="A36" s="2" t="s">
        <v>22</v>
      </c>
      <c r="B36" s="2" t="s">
        <v>131</v>
      </c>
      <c r="C36" s="2" t="s">
        <v>233</v>
      </c>
      <c r="D36" s="2" t="s">
        <v>75</v>
      </c>
      <c r="E36" s="2" t="s">
        <v>188</v>
      </c>
      <c r="F36" s="2" t="s">
        <v>68</v>
      </c>
      <c r="G36" s="2">
        <v>4000</v>
      </c>
      <c r="H36" s="2" t="s">
        <v>51</v>
      </c>
      <c r="I36" s="2" t="s">
        <v>181</v>
      </c>
      <c r="J36" s="2" t="s">
        <v>29</v>
      </c>
      <c r="K36" s="2">
        <v>15109895700</v>
      </c>
      <c r="L36" s="2" t="s">
        <v>30</v>
      </c>
      <c r="M36" s="2" t="s">
        <v>52</v>
      </c>
      <c r="N36" s="2" t="s">
        <v>21</v>
      </c>
      <c r="O36" s="2" t="s">
        <v>21</v>
      </c>
      <c r="P36" s="2" t="s">
        <v>21</v>
      </c>
      <c r="Q36" s="2">
        <v>2.89</v>
      </c>
      <c r="R36" s="2"/>
      <c r="S36" s="2" t="s">
        <v>21</v>
      </c>
      <c r="T36" s="2" t="s">
        <v>76</v>
      </c>
      <c r="U36" s="2" t="s">
        <v>77</v>
      </c>
      <c r="V36" s="11"/>
      <c r="W36" s="12"/>
      <c r="X36" s="12">
        <v>7</v>
      </c>
      <c r="Y36" s="12"/>
      <c r="Z36" s="13">
        <v>8</v>
      </c>
      <c r="AA36" s="16">
        <f t="shared" si="0"/>
        <v>23.12</v>
      </c>
      <c r="AB36" s="17">
        <f t="shared" si="1"/>
        <v>7</v>
      </c>
    </row>
    <row r="37" spans="1:28" ht="17">
      <c r="A37" s="2" t="s">
        <v>22</v>
      </c>
      <c r="B37" s="2" t="s">
        <v>132</v>
      </c>
      <c r="C37" s="2" t="s">
        <v>234</v>
      </c>
      <c r="D37" s="2" t="s">
        <v>133</v>
      </c>
      <c r="E37" s="2" t="s">
        <v>189</v>
      </c>
      <c r="F37" s="2" t="s">
        <v>134</v>
      </c>
      <c r="G37" s="2">
        <v>92000</v>
      </c>
      <c r="H37" s="2" t="s">
        <v>37</v>
      </c>
      <c r="I37" s="2" t="s">
        <v>181</v>
      </c>
      <c r="J37" s="2" t="s">
        <v>55</v>
      </c>
      <c r="K37" s="2">
        <v>17766965983</v>
      </c>
      <c r="L37" s="2" t="s">
        <v>135</v>
      </c>
      <c r="M37" s="2" t="s">
        <v>21</v>
      </c>
      <c r="N37" s="2" t="s">
        <v>21</v>
      </c>
      <c r="O37" s="2" t="s">
        <v>21</v>
      </c>
      <c r="P37" s="2" t="s">
        <v>21</v>
      </c>
      <c r="Q37" s="2">
        <v>0</v>
      </c>
      <c r="R37" s="2" t="s">
        <v>194</v>
      </c>
      <c r="S37" s="2" t="s">
        <v>21</v>
      </c>
      <c r="T37" s="2" t="s">
        <v>136</v>
      </c>
      <c r="U37" s="2" t="s">
        <v>137</v>
      </c>
      <c r="V37" s="11">
        <v>30</v>
      </c>
      <c r="W37" s="12"/>
      <c r="X37" s="12">
        <v>15</v>
      </c>
      <c r="Y37" s="12">
        <v>15</v>
      </c>
      <c r="Z37" s="12"/>
      <c r="AA37" s="16">
        <f t="shared" si="0"/>
        <v>45</v>
      </c>
      <c r="AB37" s="17">
        <f t="shared" si="1"/>
        <v>15</v>
      </c>
    </row>
    <row r="38" spans="1:28" ht="17">
      <c r="A38" s="2" t="s">
        <v>22</v>
      </c>
      <c r="B38" s="2" t="s">
        <v>132</v>
      </c>
      <c r="C38" s="2" t="s">
        <v>235</v>
      </c>
      <c r="D38" s="2" t="s">
        <v>138</v>
      </c>
      <c r="E38" s="2" t="s">
        <v>189</v>
      </c>
      <c r="F38" s="2" t="s">
        <v>139</v>
      </c>
      <c r="G38" s="2">
        <v>402300</v>
      </c>
      <c r="H38" s="2" t="s">
        <v>37</v>
      </c>
      <c r="I38" s="2" t="s">
        <v>181</v>
      </c>
      <c r="J38" s="2" t="s">
        <v>55</v>
      </c>
      <c r="K38" s="2">
        <v>17766965983</v>
      </c>
      <c r="L38" s="2" t="s">
        <v>135</v>
      </c>
      <c r="M38" s="2" t="s">
        <v>21</v>
      </c>
      <c r="N38" s="2" t="s">
        <v>21</v>
      </c>
      <c r="O38" s="2" t="s">
        <v>21</v>
      </c>
      <c r="P38" s="2" t="s">
        <v>21</v>
      </c>
      <c r="Q38" s="2">
        <v>2.89</v>
      </c>
      <c r="R38" s="2" t="s">
        <v>194</v>
      </c>
      <c r="S38" s="2" t="s">
        <v>21</v>
      </c>
      <c r="T38" s="2" t="s">
        <v>140</v>
      </c>
      <c r="U38" s="2" t="s">
        <v>141</v>
      </c>
      <c r="V38" s="11"/>
      <c r="W38" s="12"/>
      <c r="X38" s="12">
        <v>7</v>
      </c>
      <c r="Y38" s="12">
        <v>15</v>
      </c>
      <c r="Z38" s="13">
        <v>8</v>
      </c>
      <c r="AA38" s="16">
        <f t="shared" si="0"/>
        <v>38.120000000000005</v>
      </c>
      <c r="AB38" s="17">
        <f t="shared" si="1"/>
        <v>7</v>
      </c>
    </row>
    <row r="39" spans="1:28" ht="17">
      <c r="A39" s="2" t="s">
        <v>22</v>
      </c>
      <c r="B39" s="2" t="s">
        <v>142</v>
      </c>
      <c r="C39" s="2" t="s">
        <v>236</v>
      </c>
      <c r="D39" s="2" t="s">
        <v>143</v>
      </c>
      <c r="E39" s="2" t="s">
        <v>190</v>
      </c>
      <c r="F39" s="2" t="s">
        <v>144</v>
      </c>
      <c r="G39" s="2">
        <v>150310</v>
      </c>
      <c r="H39" s="2" t="s">
        <v>27</v>
      </c>
      <c r="I39" s="2" t="s">
        <v>181</v>
      </c>
      <c r="J39" s="2" t="s">
        <v>29</v>
      </c>
      <c r="K39" s="2">
        <v>15109895700</v>
      </c>
      <c r="L39" s="2" t="s">
        <v>30</v>
      </c>
      <c r="M39" s="2" t="s">
        <v>52</v>
      </c>
      <c r="N39" s="2" t="s">
        <v>21</v>
      </c>
      <c r="O39" s="2" t="s">
        <v>21</v>
      </c>
      <c r="P39" s="2" t="s">
        <v>21</v>
      </c>
      <c r="Q39" s="2">
        <v>0</v>
      </c>
      <c r="R39" s="2" t="s">
        <v>32</v>
      </c>
      <c r="S39" s="2" t="s">
        <v>21</v>
      </c>
      <c r="T39" s="2" t="s">
        <v>145</v>
      </c>
      <c r="U39" s="2" t="s">
        <v>146</v>
      </c>
      <c r="V39" s="11">
        <v>30</v>
      </c>
      <c r="W39" s="12"/>
      <c r="X39" s="12">
        <v>15</v>
      </c>
      <c r="Y39" s="12">
        <v>7</v>
      </c>
      <c r="Z39" s="12"/>
      <c r="AA39" s="16">
        <f t="shared" si="0"/>
        <v>37</v>
      </c>
      <c r="AB39" s="17">
        <f t="shared" si="1"/>
        <v>15</v>
      </c>
    </row>
    <row r="40" spans="1:28" ht="17">
      <c r="A40" s="2" t="s">
        <v>22</v>
      </c>
      <c r="B40" s="2" t="s">
        <v>142</v>
      </c>
      <c r="C40" s="2" t="s">
        <v>237</v>
      </c>
      <c r="D40" s="2" t="s">
        <v>147</v>
      </c>
      <c r="E40" s="2" t="s">
        <v>191</v>
      </c>
      <c r="F40" s="2" t="s">
        <v>148</v>
      </c>
      <c r="G40" s="2">
        <v>30840</v>
      </c>
      <c r="H40" s="2" t="s">
        <v>27</v>
      </c>
      <c r="I40" s="2" t="s">
        <v>181</v>
      </c>
      <c r="J40" s="2" t="s">
        <v>29</v>
      </c>
      <c r="K40" s="2">
        <v>15109895700</v>
      </c>
      <c r="L40" s="2" t="s">
        <v>30</v>
      </c>
      <c r="M40" s="2" t="s">
        <v>52</v>
      </c>
      <c r="N40" s="2" t="s">
        <v>21</v>
      </c>
      <c r="O40" s="2" t="s">
        <v>21</v>
      </c>
      <c r="P40" s="2" t="s">
        <v>21</v>
      </c>
      <c r="Q40" s="2">
        <v>2.89</v>
      </c>
      <c r="R40" s="2" t="s">
        <v>32</v>
      </c>
      <c r="S40" s="2" t="s">
        <v>21</v>
      </c>
      <c r="T40" s="2" t="s">
        <v>149</v>
      </c>
      <c r="U40" s="2" t="s">
        <v>150</v>
      </c>
      <c r="V40" s="11"/>
      <c r="W40" s="12"/>
      <c r="X40" s="12">
        <v>7</v>
      </c>
      <c r="Y40" s="12">
        <v>7</v>
      </c>
      <c r="Z40" s="13">
        <v>8</v>
      </c>
      <c r="AA40" s="16">
        <f t="shared" si="0"/>
        <v>30.12</v>
      </c>
      <c r="AB40" s="17">
        <f t="shared" si="1"/>
        <v>7</v>
      </c>
    </row>
    <row r="41" spans="1:28" ht="17">
      <c r="A41" s="2" t="s">
        <v>22</v>
      </c>
      <c r="B41" s="2" t="s">
        <v>142</v>
      </c>
      <c r="C41" s="2" t="s">
        <v>238</v>
      </c>
      <c r="D41" s="2" t="s">
        <v>151</v>
      </c>
      <c r="E41" s="2" t="s">
        <v>192</v>
      </c>
      <c r="F41" s="2" t="s">
        <v>148</v>
      </c>
      <c r="G41" s="2">
        <v>10590</v>
      </c>
      <c r="H41" s="2" t="s">
        <v>27</v>
      </c>
      <c r="I41" s="2" t="s">
        <v>63</v>
      </c>
      <c r="J41" s="2" t="s">
        <v>29</v>
      </c>
      <c r="K41" s="2">
        <v>15109895700</v>
      </c>
      <c r="L41" s="2" t="s">
        <v>30</v>
      </c>
      <c r="M41" s="2" t="s">
        <v>52</v>
      </c>
      <c r="N41" s="2" t="s">
        <v>21</v>
      </c>
      <c r="O41" s="2" t="s">
        <v>21</v>
      </c>
      <c r="P41" s="2" t="s">
        <v>21</v>
      </c>
      <c r="Q41" s="2"/>
      <c r="R41" s="2"/>
      <c r="S41" s="2" t="s">
        <v>21</v>
      </c>
      <c r="T41" s="2" t="s">
        <v>152</v>
      </c>
      <c r="U41" s="2" t="s">
        <v>153</v>
      </c>
      <c r="V41" s="11">
        <v>7</v>
      </c>
      <c r="W41" s="12"/>
      <c r="X41" s="12">
        <v>7</v>
      </c>
      <c r="Y41" s="12"/>
      <c r="Z41" s="12"/>
      <c r="AA41" s="16">
        <f t="shared" si="0"/>
        <v>7</v>
      </c>
      <c r="AB41" s="17">
        <f t="shared" si="1"/>
        <v>7</v>
      </c>
    </row>
    <row r="42" spans="1:28" ht="17">
      <c r="A42" s="2" t="s">
        <v>22</v>
      </c>
      <c r="B42" s="2" t="s">
        <v>142</v>
      </c>
      <c r="C42" s="2" t="s">
        <v>239</v>
      </c>
      <c r="D42" s="2" t="s">
        <v>154</v>
      </c>
      <c r="E42" s="2" t="s">
        <v>192</v>
      </c>
      <c r="F42" s="2" t="s">
        <v>155</v>
      </c>
      <c r="G42" s="2">
        <v>31150</v>
      </c>
      <c r="H42" s="2" t="s">
        <v>27</v>
      </c>
      <c r="I42" s="2" t="s">
        <v>63</v>
      </c>
      <c r="J42" s="2" t="s">
        <v>29</v>
      </c>
      <c r="K42" s="2">
        <v>15109895700</v>
      </c>
      <c r="L42" s="2" t="s">
        <v>30</v>
      </c>
      <c r="M42" s="2" t="s">
        <v>52</v>
      </c>
      <c r="N42" s="2" t="s">
        <v>21</v>
      </c>
      <c r="O42" s="2" t="s">
        <v>21</v>
      </c>
      <c r="P42" s="2" t="s">
        <v>21</v>
      </c>
      <c r="Q42" s="2"/>
      <c r="R42" s="2" t="s">
        <v>32</v>
      </c>
      <c r="S42" s="2" t="s">
        <v>21</v>
      </c>
      <c r="T42" s="2" t="s">
        <v>156</v>
      </c>
      <c r="U42" s="2" t="s">
        <v>157</v>
      </c>
      <c r="V42" s="11">
        <v>7</v>
      </c>
      <c r="W42" s="12"/>
      <c r="X42" s="12">
        <v>7</v>
      </c>
      <c r="Y42" s="12">
        <v>7</v>
      </c>
      <c r="Z42" s="12"/>
      <c r="AA42" s="16">
        <f t="shared" si="0"/>
        <v>14</v>
      </c>
      <c r="AB42" s="17">
        <f t="shared" si="1"/>
        <v>7</v>
      </c>
    </row>
    <row r="43" spans="1:28" ht="17">
      <c r="A43" s="2" t="s">
        <v>22</v>
      </c>
      <c r="B43" s="2" t="s">
        <v>158</v>
      </c>
      <c r="C43" s="2" t="s">
        <v>240</v>
      </c>
      <c r="D43" s="2" t="s">
        <v>159</v>
      </c>
      <c r="E43" s="2" t="s">
        <v>190</v>
      </c>
      <c r="F43" s="2" t="s">
        <v>160</v>
      </c>
      <c r="G43" s="2">
        <v>5190</v>
      </c>
      <c r="H43" s="2" t="s">
        <v>27</v>
      </c>
      <c r="I43" s="2" t="s">
        <v>63</v>
      </c>
      <c r="J43" s="2" t="s">
        <v>31</v>
      </c>
      <c r="K43" s="2">
        <v>13976017602</v>
      </c>
      <c r="L43" s="2" t="s">
        <v>52</v>
      </c>
      <c r="M43" s="2" t="s">
        <v>21</v>
      </c>
      <c r="N43" s="2" t="s">
        <v>21</v>
      </c>
      <c r="O43" s="2" t="s">
        <v>21</v>
      </c>
      <c r="P43" s="2" t="s">
        <v>21</v>
      </c>
      <c r="Q43" s="2"/>
      <c r="R43" s="2"/>
      <c r="S43" s="2" t="s">
        <v>21</v>
      </c>
      <c r="T43" s="2" t="s">
        <v>161</v>
      </c>
      <c r="U43" s="2" t="s">
        <v>162</v>
      </c>
      <c r="V43" s="11">
        <v>15</v>
      </c>
      <c r="W43" s="12"/>
      <c r="X43" s="12">
        <v>15</v>
      </c>
      <c r="Y43" s="12"/>
      <c r="Z43" s="12"/>
      <c r="AA43" s="16">
        <f t="shared" si="0"/>
        <v>15</v>
      </c>
      <c r="AB43" s="17">
        <f t="shared" si="1"/>
        <v>15</v>
      </c>
    </row>
    <row r="44" spans="1:28" ht="17">
      <c r="A44" s="2" t="s">
        <v>22</v>
      </c>
      <c r="B44" s="2" t="s">
        <v>163</v>
      </c>
      <c r="C44" s="2" t="s">
        <v>241</v>
      </c>
      <c r="D44" s="2" t="s">
        <v>164</v>
      </c>
      <c r="E44" s="2" t="s">
        <v>185</v>
      </c>
      <c r="F44" s="2" t="s">
        <v>165</v>
      </c>
      <c r="G44" s="2">
        <v>212400</v>
      </c>
      <c r="H44" s="2" t="s">
        <v>27</v>
      </c>
      <c r="I44" s="2" t="s">
        <v>63</v>
      </c>
      <c r="J44" s="2" t="s">
        <v>29</v>
      </c>
      <c r="K44" s="2">
        <v>15109895700</v>
      </c>
      <c r="L44" s="2" t="s">
        <v>30</v>
      </c>
      <c r="M44" s="2" t="s">
        <v>52</v>
      </c>
      <c r="N44" s="2" t="s">
        <v>21</v>
      </c>
      <c r="O44" s="2" t="s">
        <v>21</v>
      </c>
      <c r="P44" s="2" t="s">
        <v>21</v>
      </c>
      <c r="Q44" s="2"/>
      <c r="R44" s="2" t="s">
        <v>32</v>
      </c>
      <c r="S44" s="2" t="s">
        <v>21</v>
      </c>
      <c r="T44" s="2" t="s">
        <v>166</v>
      </c>
      <c r="U44" s="2" t="s">
        <v>167</v>
      </c>
      <c r="V44" s="11">
        <v>15</v>
      </c>
      <c r="W44" s="12"/>
      <c r="X44" s="12">
        <v>15</v>
      </c>
      <c r="Y44" s="12">
        <v>7</v>
      </c>
      <c r="Z44" s="12"/>
      <c r="AA44" s="16">
        <f t="shared" si="0"/>
        <v>22</v>
      </c>
      <c r="AB44" s="17">
        <f t="shared" si="1"/>
        <v>15</v>
      </c>
    </row>
    <row r="45" spans="1:28" ht="16">
      <c r="A45" s="2" t="s">
        <v>22</v>
      </c>
      <c r="B45" s="2" t="s">
        <v>168</v>
      </c>
      <c r="C45" s="2" t="s">
        <v>242</v>
      </c>
      <c r="D45" s="2" t="s">
        <v>169</v>
      </c>
      <c r="E45" s="5" t="s">
        <v>185</v>
      </c>
      <c r="F45" s="5" t="s">
        <v>170</v>
      </c>
      <c r="G45" s="5">
        <v>481050</v>
      </c>
      <c r="H45" s="5" t="s">
        <v>27</v>
      </c>
      <c r="I45" s="5" t="s">
        <v>195</v>
      </c>
      <c r="J45" s="5" t="s">
        <v>29</v>
      </c>
      <c r="K45" s="5">
        <v>15109895700</v>
      </c>
      <c r="L45" s="5" t="s">
        <v>30</v>
      </c>
      <c r="M45" s="5" t="s">
        <v>128</v>
      </c>
      <c r="N45" s="2" t="s">
        <v>21</v>
      </c>
      <c r="O45" s="2" t="s">
        <v>21</v>
      </c>
      <c r="P45" s="2" t="s">
        <v>21</v>
      </c>
      <c r="Q45" s="2">
        <v>1.54</v>
      </c>
      <c r="R45" s="2" t="s">
        <v>21</v>
      </c>
      <c r="S45" s="2" t="s">
        <v>21</v>
      </c>
      <c r="T45" s="2" t="s">
        <v>171</v>
      </c>
      <c r="U45" s="2" t="s">
        <v>172</v>
      </c>
    </row>
    <row r="46" spans="1:28" ht="16">
      <c r="A46" s="2" t="s">
        <v>22</v>
      </c>
      <c r="B46" s="2" t="s">
        <v>173</v>
      </c>
      <c r="C46" s="2" t="s">
        <v>243</v>
      </c>
      <c r="D46" s="2" t="s">
        <v>174</v>
      </c>
      <c r="E46" s="5" t="s">
        <v>175</v>
      </c>
      <c r="F46" s="5" t="s">
        <v>176</v>
      </c>
      <c r="G46" s="5">
        <v>385760</v>
      </c>
      <c r="H46" s="5" t="s">
        <v>27</v>
      </c>
      <c r="I46" s="5" t="s">
        <v>63</v>
      </c>
      <c r="J46" s="5" t="s">
        <v>29</v>
      </c>
      <c r="K46" s="5">
        <v>15109895700</v>
      </c>
      <c r="L46" s="5" t="s">
        <v>30</v>
      </c>
      <c r="M46" s="5" t="s">
        <v>177</v>
      </c>
      <c r="N46" s="2" t="s">
        <v>21</v>
      </c>
      <c r="O46" s="2" t="s">
        <v>21</v>
      </c>
      <c r="P46" s="2" t="s">
        <v>21</v>
      </c>
      <c r="Q46" s="2">
        <v>1.54</v>
      </c>
      <c r="R46" s="2" t="s">
        <v>32</v>
      </c>
      <c r="S46" s="2" t="s">
        <v>21</v>
      </c>
      <c r="T46" s="2" t="s">
        <v>178</v>
      </c>
      <c r="U46" s="2" t="s">
        <v>179</v>
      </c>
    </row>
    <row r="47" spans="1:28" ht="16">
      <c r="A47" s="2" t="s">
        <v>180</v>
      </c>
      <c r="B47" s="2" t="s">
        <v>21</v>
      </c>
      <c r="C47" s="2" t="s">
        <v>21</v>
      </c>
      <c r="D47" s="2" t="s">
        <v>21</v>
      </c>
      <c r="E47" s="2" t="s">
        <v>21</v>
      </c>
      <c r="F47" s="2" t="s">
        <v>21</v>
      </c>
      <c r="G47" s="2">
        <v>6500250</v>
      </c>
      <c r="H47" s="2" t="s">
        <v>21</v>
      </c>
      <c r="I47" s="2" t="s">
        <v>21</v>
      </c>
      <c r="J47" s="2" t="s">
        <v>21</v>
      </c>
      <c r="K47" s="2" t="s">
        <v>21</v>
      </c>
      <c r="L47" s="2" t="s">
        <v>21</v>
      </c>
      <c r="M47" s="2" t="s">
        <v>21</v>
      </c>
      <c r="N47" s="2" t="s">
        <v>21</v>
      </c>
      <c r="O47" s="2" t="s">
        <v>21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2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2022-02-22T02:29:13Z</dcterms:created>
  <dcterms:modified xsi:type="dcterms:W3CDTF">2022-03-07T10:36:03Z</dcterms:modified>
</cp:coreProperties>
</file>